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ml.chartshapes+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Ex4.xml" ContentType="application/vnd.ms-office.chartex+xml"/>
  <Override PartName="/xl/charts/style19.xml" ContentType="application/vnd.ms-office.chartstyle+xml"/>
  <Override PartName="/xl/charts/colors19.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Ex5.xml" ContentType="application/vnd.ms-office.chartex+xml"/>
  <Override PartName="/xl/charts/style22.xml" ContentType="application/vnd.ms-office.chartstyle+xml"/>
  <Override PartName="/xl/charts/colors22.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0.xml" ContentType="application/vnd.openxmlformats-officedocument.drawing+xml"/>
  <Override PartName="/xl/charts/chartEx6.xml" ContentType="application/vnd.ms-office.chartex+xml"/>
  <Override PartName="/xl/charts/style23.xml" ContentType="application/vnd.ms-office.chartstyle+xml"/>
  <Override PartName="/xl/charts/colors23.xml" ContentType="application/vnd.ms-office.chartcolorstyle+xml"/>
  <Override PartName="/xl/tables/table1.xml" ContentType="application/vnd.openxmlformats-officedocument.spreadsheetml.table+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adwin\Desktop\Docs\Data Analyst\excel analysis\"/>
    </mc:Choice>
  </mc:AlternateContent>
  <xr:revisionPtr revIDLastSave="0" documentId="13_ncr:1_{C68DF526-A127-4844-AA8B-9EC660AAC510}" xr6:coauthVersionLast="47" xr6:coauthVersionMax="47" xr10:uidLastSave="{00000000-0000-0000-0000-000000000000}"/>
  <bookViews>
    <workbookView xWindow="-120" yWindow="-120" windowWidth="20730" windowHeight="11160" activeTab="1" xr2:uid="{00000000-000D-0000-FFFF-FFFF00000000}"/>
  </bookViews>
  <sheets>
    <sheet name="Sheet1" sheetId="3" r:id="rId1"/>
    <sheet name="My Dashbaord" sheetId="4" r:id="rId2"/>
    <sheet name="combo chart" sheetId="5" r:id="rId3"/>
    <sheet name="KPI" sheetId="10" r:id="rId4"/>
    <sheet name="waterfall chart" sheetId="6" r:id="rId5"/>
    <sheet name="Pie Chart" sheetId="7" r:id="rId6"/>
    <sheet name="Top 5" sheetId="9" r:id="rId7"/>
    <sheet name="map chart" sheetId="8" r:id="rId8"/>
    <sheet name="YOY KPI" sheetId="11" r:id="rId9"/>
    <sheet name="Sheet2" sheetId="12" r:id="rId10"/>
    <sheet name="Data" sheetId="1" r:id="rId11"/>
    <sheet name="layout" sheetId="2" r:id="rId12"/>
  </sheets>
  <definedNames>
    <definedName name="_xlchart.v1.0" hidden="1">'waterfall chart'!$F$4:$F$7</definedName>
    <definedName name="_xlchart.v1.1" hidden="1">'waterfall chart'!$G$4:$G$7</definedName>
    <definedName name="_xlchart.v1.10" hidden="1">'map chart'!$E$4:$E$52</definedName>
    <definedName name="_xlchart.v1.11" hidden="1">'map chart'!$F$4:$F$52</definedName>
    <definedName name="_xlchart.v1.6" hidden="1">'map chart'!$E$4:$E$52</definedName>
    <definedName name="_xlchart.v1.7" hidden="1">'map chart'!$F$4:$F$52</definedName>
    <definedName name="_xlchart.v1.8" hidden="1">'waterfall chart'!$F$4:$F$7</definedName>
    <definedName name="_xlchart.v1.9" hidden="1">'waterfall chart'!$G$4:$G$7</definedName>
    <definedName name="_xlchart.v5.12" hidden="1">Sheet2!$D$3</definedName>
    <definedName name="_xlchart.v5.13" hidden="1">Sheet2!$D$4:$D$52</definedName>
    <definedName name="_xlchart.v5.14" hidden="1">Sheet2!$E$3</definedName>
    <definedName name="_xlchart.v5.15" hidden="1">Sheet2!$E$4:$E$52</definedName>
    <definedName name="_xlchart.v5.2" hidden="1">Sheet2!$D$3</definedName>
    <definedName name="_xlchart.v5.3" hidden="1">Sheet2!$D$4:$D$52</definedName>
    <definedName name="_xlchart.v5.4" hidden="1">Sheet2!$E$3</definedName>
    <definedName name="_xlchart.v5.5" hidden="1">Sheet2!$E$4:$E$52</definedName>
    <definedName name="Slicer_Category">#N/A</definedName>
    <definedName name="Slicer_Region">#N/A</definedName>
    <definedName name="Slicer_Segment">#N/A</definedName>
    <definedName name="Slicer_Year">#N/A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8" roundtripDataSignature="AMtx7mgYS6wfnPy0iIjdhtUlD2xFm8j14w=="/>
    </ext>
  </extLst>
</workbook>
</file>

<file path=xl/calcChain.xml><?xml version="1.0" encoding="utf-8"?>
<calcChain xmlns="http://schemas.openxmlformats.org/spreadsheetml/2006/main">
  <c r="E5" i="12" l="1"/>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4" i="12"/>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 i="8"/>
  <c r="E6" i="8"/>
  <c r="E7" i="8"/>
  <c r="E8" i="8"/>
  <c r="E9" i="8"/>
  <c r="E10" i="8"/>
  <c r="E11" i="8"/>
  <c r="E12" i="8"/>
  <c r="E13" i="8"/>
  <c r="E14" i="8"/>
  <c r="E15" i="8"/>
  <c r="E16" i="8"/>
  <c r="E17" i="8"/>
  <c r="E18" i="8"/>
  <c r="E19" i="8"/>
  <c r="E20" i="8"/>
  <c r="E21" i="8"/>
  <c r="E4" i="8"/>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C12" i="11"/>
  <c r="F12" i="11"/>
  <c r="E12" i="11"/>
  <c r="D12" i="11"/>
  <c r="B12" i="11"/>
  <c r="F15" i="8"/>
  <c r="F11" i="8"/>
  <c r="F24" i="8"/>
  <c r="F43" i="8"/>
  <c r="F17" i="8"/>
  <c r="F31" i="8"/>
  <c r="F14" i="8"/>
  <c r="F12" i="8"/>
  <c r="F26" i="8"/>
  <c r="F36" i="8"/>
  <c r="F20" i="8"/>
  <c r="H17" i="10"/>
  <c r="F29" i="8"/>
  <c r="F10" i="8"/>
  <c r="G5" i="6"/>
  <c r="F44" i="8"/>
  <c r="F40" i="8"/>
  <c r="K17" i="10"/>
  <c r="F28" i="8"/>
  <c r="B17" i="10"/>
  <c r="F4" i="8"/>
  <c r="J11" i="3"/>
  <c r="F23" i="8"/>
  <c r="F45" i="8"/>
  <c r="F33" i="8"/>
  <c r="F13" i="8"/>
  <c r="E17" i="10"/>
  <c r="F51" i="8"/>
  <c r="F27" i="8"/>
  <c r="F7" i="8"/>
  <c r="F30" i="8"/>
  <c r="F47" i="8"/>
  <c r="F50" i="8"/>
  <c r="F8" i="8"/>
  <c r="F22" i="8"/>
  <c r="G4" i="6"/>
  <c r="F21" i="8"/>
  <c r="F9" i="8"/>
  <c r="F5" i="8"/>
  <c r="F38" i="8"/>
  <c r="F34" i="8"/>
  <c r="F19" i="8"/>
  <c r="F25" i="8"/>
  <c r="F16" i="8"/>
  <c r="N17" i="10"/>
  <c r="F49" i="8"/>
  <c r="F6" i="8"/>
  <c r="J15" i="3"/>
  <c r="F32" i="8"/>
  <c r="F46" i="8"/>
  <c r="F35" i="8"/>
  <c r="G7" i="6"/>
  <c r="F52" i="8"/>
  <c r="F37" i="8"/>
  <c r="F18" i="8"/>
  <c r="F41" i="8"/>
  <c r="F39" i="8"/>
  <c r="F42" i="8"/>
  <c r="F48" i="8"/>
  <c r="G6" i="6"/>
</calcChain>
</file>

<file path=xl/sharedStrings.xml><?xml version="1.0" encoding="utf-8"?>
<sst xmlns="http://schemas.openxmlformats.org/spreadsheetml/2006/main" count="140188" uniqueCount="11288">
  <si>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</si>
  <si>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</si>
  <si>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</si>
  <si>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</si>
  <si>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</si>
  <si>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</si>
  <si>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</si>
  <si>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</si>
  <si>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</si>
  <si>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</si>
  <si>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</si>
  <si>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</si>
  <si>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</si>
  <si>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</si>
  <si>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</si>
  <si>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</si>
  <si>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</si>
  <si>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</si>
  <si>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</si>
  <si>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</si>
  <si>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</si>
  <si>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</si>
  <si>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</si>
  <si>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</si>
  <si>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</si>
  <si>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</si>
  <si>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</si>
  <si>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</si>
  <si>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</si>
  <si>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</si>
  <si>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</si>
  <si>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</si>
  <si>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</si>
  <si>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</si>
  <si>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</si>
  <si>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</si>
  <si>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</si>
  <si>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</si>
  <si>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</si>
  <si>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</si>
  <si>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</si>
  <si>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</si>
  <si>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</si>
  <si>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</si>
  <si>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</si>
  <si>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</si>
  <si>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</si>
  <si>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</si>
  <si>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</si>
  <si>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</si>
  <si>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</si>
  <si>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</si>
  <si>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</si>
  <si>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</si>
  <si>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</si>
  <si>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</si>
  <si>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</si>
  <si>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</si>
  <si>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</si>
  <si>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</si>
  <si>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</si>
  <si>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</si>
  <si>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</si>
  <si>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</si>
  <si>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</si>
  <si>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</si>
  <si>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</si>
  <si>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</si>
  <si>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</si>
  <si>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</si>
  <si>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</si>
  <si>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</si>
  <si>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</si>
  <si>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</si>
  <si>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</si>
  <si>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</si>
  <si>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</si>
  <si>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</si>
  <si>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</si>
  <si>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</si>
  <si>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</si>
  <si>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</si>
  <si>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</si>
  <si>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</si>
  <si>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</si>
  <si>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</si>
  <si>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</si>
  <si>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</si>
  <si>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</si>
  <si>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</si>
  <si>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</si>
  <si>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</si>
  <si>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</si>
  <si>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</si>
  <si>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</si>
  <si>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</si>
  <si>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</si>
  <si>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</si>
  <si>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</si>
  <si>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</si>
  <si>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</si>
  <si>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</si>
  <si>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</si>
  <si>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</si>
  <si>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</si>
  <si>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</si>
  <si>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</si>
  <si>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</si>
  <si>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</si>
  <si>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</si>
  <si>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</si>
  <si>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</si>
  <si>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</si>
  <si>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</si>
  <si>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</si>
  <si>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</si>
  <si>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</si>
  <si>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</si>
  <si>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</si>
  <si>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</si>
  <si>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</si>
  <si>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</si>
  <si>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</si>
  <si>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</si>
  <si>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</si>
  <si>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</si>
  <si>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</si>
  <si>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</si>
  <si>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</si>
  <si>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</si>
  <si>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</si>
  <si>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</si>
  <si>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</si>
  <si>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</si>
  <si>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</si>
  <si>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</si>
  <si>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</si>
  <si>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</si>
  <si>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</si>
  <si>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</si>
  <si>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</si>
  <si>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</si>
  <si>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</si>
  <si>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</si>
  <si>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</si>
  <si>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</si>
  <si>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</si>
  <si>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</si>
  <si>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</si>
  <si>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</si>
  <si>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</si>
  <si>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</si>
  <si>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</si>
  <si>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</si>
  <si>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</si>
  <si>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</si>
  <si>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</si>
  <si>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</si>
  <si>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</si>
  <si>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</si>
  <si>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</si>
  <si>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</si>
  <si>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</si>
  <si>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</si>
  <si>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</si>
  <si>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</si>
  <si>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</si>
  <si>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</si>
  <si>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</si>
  <si>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</si>
  <si>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</si>
  <si>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</si>
  <si>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</si>
  <si>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</si>
  <si>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</si>
  <si>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</si>
  <si>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</si>
  <si>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</si>
  <si>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</si>
  <si>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</si>
  <si>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</si>
  <si>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</si>
  <si>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</si>
  <si>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</si>
  <si>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</si>
  <si>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</si>
  <si>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</si>
  <si>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</si>
  <si>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</si>
  <si>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</si>
  <si>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</si>
  <si>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</si>
  <si>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</si>
  <si>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</si>
  <si>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</si>
  <si>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</si>
  <si>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</si>
  <si>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</si>
  <si>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</si>
  <si>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</si>
  <si>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</si>
  <si>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</si>
  <si>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</si>
  <si>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</si>
  <si>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</si>
  <si>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</si>
  <si>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</si>
  <si>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</si>
  <si>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</si>
  <si>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</si>
  <si>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</si>
  <si>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</si>
  <si>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</si>
  <si>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</si>
  <si>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</si>
  <si>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</si>
  <si>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</si>
  <si>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</si>
  <si>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</si>
  <si>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</si>
  <si>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</si>
  <si>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</si>
  <si>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</si>
  <si>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</si>
  <si>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</si>
  <si>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</si>
  <si>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</si>
  <si>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</si>
  <si>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</si>
  <si>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</si>
  <si>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</si>
  <si>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</si>
  <si>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</si>
  <si>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</si>
  <si>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</si>
  <si>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</si>
  <si>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</si>
  <si>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</si>
  <si>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</si>
  <si>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</si>
  <si>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</si>
  <si>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</si>
  <si>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</si>
  <si>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</si>
  <si>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</si>
  <si>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</si>
  <si>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</si>
  <si>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</si>
  <si>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</si>
  <si>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</si>
  <si>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</si>
  <si>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</si>
  <si>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</si>
  <si>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</si>
  <si>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</si>
  <si>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</si>
  <si>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</si>
  <si>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</si>
  <si>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</si>
  <si>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</si>
  <si>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</si>
  <si>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</si>
  <si>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</si>
  <si>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</si>
  <si>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</si>
  <si>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</si>
  <si>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</si>
  <si>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</si>
  <si>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</si>
  <si>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</si>
  <si>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</si>
  <si>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</si>
  <si>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</si>
  <si>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</si>
  <si>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</si>
  <si>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</si>
  <si>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</si>
  <si>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</si>
  <si>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</si>
  <si>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</si>
  <si>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</si>
  <si>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</si>
  <si>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</si>
  <si>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</si>
  <si>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</si>
  <si>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</si>
  <si>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</si>
  <si>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</si>
  <si>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</si>
  <si>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</si>
  <si>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</si>
  <si>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</si>
  <si>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</si>
  <si>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</si>
  <si>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</si>
  <si>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</si>
  <si>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</si>
  <si>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</si>
  <si>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</si>
  <si>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</si>
  <si>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</si>
  <si>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</si>
  <si>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</si>
  <si>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</si>
  <si>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</si>
  <si>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</si>
  <si>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</si>
  <si>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</si>
  <si>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</si>
  <si>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</si>
  <si>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</si>
  <si>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</si>
  <si>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</si>
  <si>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</si>
  <si>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</si>
  <si>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</si>
  <si>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</si>
  <si>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</si>
  <si>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</si>
  <si>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</si>
  <si>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</si>
  <si>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</si>
  <si>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</si>
  <si>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</si>
  <si>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</si>
  <si>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</si>
  <si>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</si>
  <si>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</si>
  <si>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</si>
  <si>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</si>
  <si>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</si>
  <si>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</si>
  <si>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</si>
  <si>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</si>
  <si>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</si>
  <si>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</si>
  <si>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</si>
  <si>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</si>
  <si>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</si>
  <si>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</si>
  <si>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</si>
  <si>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</si>
  <si>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</si>
  <si>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</si>
  <si>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</si>
  <si>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</si>
  <si>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</si>
  <si>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</si>
  <si>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</si>
  <si>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</si>
  <si>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</si>
  <si>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</si>
  <si>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</si>
  <si>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</si>
  <si>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</si>
  <si>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</si>
  <si>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</si>
  <si>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</si>
  <si>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</si>
  <si>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</si>
  <si>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</si>
  <si>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</si>
  <si>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</si>
  <si>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</si>
  <si>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</si>
  <si>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</si>
  <si>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</si>
  <si>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</si>
  <si>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</si>
  <si>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</si>
  <si>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</si>
  <si>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</si>
  <si>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</si>
  <si>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</si>
  <si>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</si>
  <si>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</si>
  <si>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</si>
  <si>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</si>
  <si>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</si>
  <si>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</si>
  <si>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</si>
  <si>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</si>
  <si>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</si>
  <si>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</si>
  <si>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</si>
  <si>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</si>
  <si>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</si>
  <si>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</si>
  <si>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</si>
  <si>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</si>
  <si>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</si>
  <si>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</si>
  <si>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</si>
  <si>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</si>
  <si>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</si>
  <si>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</si>
  <si>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</si>
  <si>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</si>
  <si>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</si>
  <si>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</si>
  <si>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</si>
  <si>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</si>
  <si>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</si>
  <si>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</si>
  <si>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</si>
  <si>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</si>
  <si>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</si>
  <si>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</si>
  <si>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</si>
  <si>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</si>
  <si>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</si>
  <si>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</si>
  <si>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</si>
  <si>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</si>
  <si>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</si>
  <si>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</si>
  <si>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</si>
  <si>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</si>
  <si>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</si>
  <si>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</si>
  <si>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</si>
  <si>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</si>
  <si>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</si>
  <si>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</si>
  <si>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</si>
  <si>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</si>
  <si>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</si>
  <si>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</si>
  <si>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</si>
  <si>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</si>
  <si>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</si>
  <si>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</si>
  <si>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</si>
  <si>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</si>
  <si>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</si>
  <si>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</si>
  <si>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</si>
  <si>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</si>
  <si>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</si>
  <si>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</si>
  <si>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</si>
  <si>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</si>
  <si>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</si>
  <si>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</si>
  <si>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</si>
  <si>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</si>
  <si>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</si>
  <si>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</si>
  <si>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</si>
  <si>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</si>
  <si>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</si>
  <si>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</si>
  <si>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</si>
  <si>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</si>
  <si>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</si>
  <si>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</si>
  <si>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</si>
  <si>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</si>
  <si>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</si>
  <si>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</si>
  <si>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</si>
  <si>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</si>
  <si>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</si>
  <si>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</si>
  <si>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</si>
  <si>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</si>
  <si>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</si>
  <si>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</si>
  <si>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</si>
  <si>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</si>
  <si>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</si>
  <si>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</si>
  <si>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</si>
  <si>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</si>
  <si>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</si>
  <si>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</si>
  <si>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</si>
  <si>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</si>
  <si>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</si>
  <si>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</si>
  <si>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</si>
  <si>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</si>
  <si>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</si>
  <si>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</si>
  <si>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</si>
  <si>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</si>
  <si>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</si>
  <si>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</si>
  <si>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</si>
  <si>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</si>
  <si>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</si>
  <si>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</si>
  <si>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</si>
  <si>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</si>
  <si>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</si>
  <si>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</si>
  <si>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</si>
  <si>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</si>
  <si>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</si>
  <si>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</si>
  <si>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</si>
  <si>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</si>
  <si>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</si>
  <si>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</si>
  <si>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</si>
  <si>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</si>
  <si>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</si>
  <si>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</si>
  <si>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</si>
  <si>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</si>
  <si>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</si>
  <si>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</si>
  <si>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</si>
  <si>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</si>
  <si>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</si>
  <si>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</si>
  <si>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</si>
  <si>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</si>
  <si>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</si>
  <si>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</si>
  <si>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</si>
  <si>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</si>
  <si>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</si>
  <si>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</si>
  <si>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</si>
  <si>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</si>
  <si>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</si>
  <si>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</si>
  <si>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</si>
  <si>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</si>
  <si>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</si>
  <si>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</si>
  <si>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</si>
  <si>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</si>
  <si>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</si>
  <si>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</si>
  <si>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</si>
  <si>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</si>
  <si>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</si>
  <si>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</si>
  <si>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</si>
  <si>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</si>
  <si>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</si>
  <si>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</si>
  <si>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</si>
  <si>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</si>
  <si>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</si>
  <si>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</si>
  <si>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</si>
  <si>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</si>
  <si>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</si>
  <si>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</si>
  <si>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</si>
  <si>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</si>
  <si>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</si>
  <si>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</si>
  <si>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</si>
  <si>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</si>
  <si>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</si>
  <si>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</si>
  <si>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</si>
  <si>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</si>
  <si>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</si>
  <si>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</si>
  <si>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</si>
  <si>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</si>
  <si>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</si>
  <si>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</si>
  <si>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</si>
  <si>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</si>
  <si>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</si>
  <si>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</si>
  <si>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</si>
  <si>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</si>
  <si>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</si>
  <si>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</si>
  <si>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</si>
  <si>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</si>
  <si>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</si>
  <si>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</si>
  <si>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</si>
  <si>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</si>
  <si>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</si>
  <si>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</si>
  <si>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</si>
  <si>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</si>
  <si>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</si>
  <si>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</si>
  <si>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</si>
  <si>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</si>
  <si>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</si>
  <si>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</si>
  <si>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</si>
  <si>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</si>
  <si>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</si>
  <si>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</si>
  <si>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</si>
  <si>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</si>
  <si>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</si>
  <si>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</si>
  <si>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</si>
  <si>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</si>
  <si>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</si>
  <si>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</si>
  <si>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</si>
  <si>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</si>
  <si>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</si>
  <si>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</si>
  <si>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</si>
  <si>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</si>
  <si>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</si>
  <si>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</si>
  <si>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</si>
  <si>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</si>
  <si>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</si>
  <si>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</si>
  <si>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</si>
  <si>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</si>
  <si>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</si>
  <si>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</si>
  <si>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</si>
  <si>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</si>
  <si>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</si>
  <si>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</si>
  <si>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</si>
  <si>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</si>
  <si>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</si>
  <si>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</si>
  <si>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</si>
  <si>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</si>
  <si>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</si>
  <si>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</si>
  <si>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</si>
  <si>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</si>
  <si>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</si>
  <si>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</si>
  <si>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</si>
  <si>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</si>
  <si>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</si>
  <si>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</si>
  <si>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</si>
  <si>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</si>
  <si>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</si>
  <si>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</si>
  <si>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</si>
  <si>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</si>
  <si>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</si>
  <si>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</si>
  <si>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</si>
  <si>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</si>
  <si>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</si>
  <si>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</si>
  <si>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</si>
  <si>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</si>
  <si>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</si>
  <si>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</si>
  <si>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</si>
  <si>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</si>
  <si>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</si>
  <si>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</si>
  <si>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</si>
  <si>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</si>
  <si>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</si>
  <si>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</si>
  <si>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</si>
  <si>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</si>
  <si>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</si>
  <si>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</si>
  <si>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</si>
  <si>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</si>
  <si>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</si>
  <si>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</si>
  <si>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</si>
  <si>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</si>
  <si>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</si>
  <si>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</si>
  <si>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</si>
  <si>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</si>
  <si>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</si>
  <si>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</si>
  <si>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</si>
  <si>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</si>
  <si>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</si>
  <si>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</si>
  <si>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</si>
  <si>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</si>
  <si>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</si>
  <si>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</si>
  <si>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</si>
  <si>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</si>
  <si>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</si>
  <si>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</si>
  <si>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</si>
  <si>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</si>
  <si>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</si>
  <si>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</si>
  <si>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</si>
  <si>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</si>
  <si>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</si>
  <si>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</si>
  <si>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</si>
  <si>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</si>
  <si>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</si>
  <si>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</si>
  <si>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</si>
  <si>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</si>
  <si>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</si>
  <si>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</si>
  <si>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</si>
  <si>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</si>
  <si>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</si>
  <si>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</si>
  <si>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</si>
  <si>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</si>
  <si>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</si>
  <si>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</si>
  <si>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</si>
  <si>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</si>
  <si>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</si>
  <si>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</si>
  <si>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</si>
  <si>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</si>
  <si>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</si>
  <si>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</si>
  <si>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</si>
  <si>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</si>
  <si>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</si>
  <si>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</si>
  <si>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</si>
  <si>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</si>
  <si>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</si>
  <si>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</si>
  <si>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</si>
  <si>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</si>
  <si>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</si>
  <si>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</si>
  <si>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</si>
  <si>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</si>
  <si>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</si>
  <si>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</si>
  <si>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</si>
  <si>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</si>
  <si>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</si>
  <si>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</si>
  <si>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</si>
  <si>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</si>
  <si>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</si>
  <si>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</si>
  <si>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</si>
  <si>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</si>
  <si>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</si>
  <si>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</si>
  <si>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</si>
  <si>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</si>
  <si>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</si>
  <si>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</si>
  <si>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</si>
  <si>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</si>
  <si>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</si>
  <si>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</si>
  <si>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</si>
  <si>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</si>
  <si>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</si>
  <si>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</si>
  <si>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</si>
  <si>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</si>
  <si>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</si>
  <si>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</si>
  <si>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</si>
  <si>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</si>
  <si>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</si>
  <si>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</si>
  <si>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</si>
  <si>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</si>
  <si>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</si>
  <si>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</si>
  <si>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</si>
  <si>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</si>
  <si>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</si>
  <si>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</si>
  <si>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</si>
  <si>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</si>
  <si>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</si>
  <si>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</si>
  <si>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</si>
  <si>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</si>
  <si>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</si>
  <si>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</si>
  <si>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</si>
  <si>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</si>
  <si>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</si>
  <si>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</si>
  <si>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</si>
  <si>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</si>
  <si>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</si>
  <si>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</si>
  <si>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</si>
  <si>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</si>
  <si>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</si>
  <si>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</si>
  <si>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</si>
  <si>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</si>
  <si>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</si>
  <si>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</si>
  <si>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</si>
  <si>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</si>
  <si>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</si>
  <si>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</si>
  <si>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</si>
  <si>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</si>
  <si>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</si>
  <si>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</si>
  <si>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</si>
  <si>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</si>
  <si>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</si>
  <si>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</si>
  <si>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</si>
  <si>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</si>
  <si>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</si>
  <si>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</si>
  <si>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</si>
  <si>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</si>
  <si>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</si>
  <si>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</si>
  <si>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</si>
  <si>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</si>
  <si>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</si>
  <si>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</si>
  <si>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</si>
  <si>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</si>
  <si>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</si>
  <si>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</si>
  <si>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</si>
  <si>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</si>
  <si>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</si>
  <si>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</si>
  <si>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</si>
  <si>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</si>
  <si>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</si>
  <si>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</si>
  <si>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</si>
  <si>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</si>
  <si>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</si>
  <si>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</si>
  <si>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</si>
  <si>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</si>
  <si>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</si>
  <si>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</si>
  <si>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</si>
  <si>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</si>
  <si>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</si>
  <si>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</si>
  <si>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</si>
  <si>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</si>
  <si>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</si>
  <si>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</si>
  <si>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</si>
  <si>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</si>
  <si>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</si>
  <si>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</si>
  <si>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</si>
  <si>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</si>
  <si>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</si>
  <si>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</si>
  <si>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</si>
  <si>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</si>
  <si>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</si>
  <si>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</si>
  <si>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</si>
  <si>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</si>
  <si>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</si>
  <si>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</si>
  <si>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</si>
  <si>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</si>
  <si>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</si>
  <si>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</si>
  <si>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</si>
  <si>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</si>
  <si>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</si>
  <si>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</si>
  <si>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</si>
  <si>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</si>
  <si>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</si>
  <si>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</si>
  <si>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</si>
  <si>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</si>
  <si>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</si>
  <si>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</si>
  <si>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</si>
  <si>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</si>
  <si>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</si>
  <si>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</si>
  <si>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</si>
  <si>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</si>
  <si>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</si>
  <si>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</si>
  <si>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</si>
  <si>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</si>
  <si>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</si>
  <si>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</si>
  <si>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</si>
  <si>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</si>
  <si>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</si>
  <si>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</si>
  <si>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</si>
  <si>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</si>
  <si>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</si>
  <si>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</si>
  <si>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</si>
  <si>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</si>
  <si>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</si>
  <si>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</si>
  <si>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</si>
  <si>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</si>
  <si>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</si>
  <si>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</si>
  <si>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</si>
  <si>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</si>
  <si>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</si>
  <si>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</si>
  <si>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</si>
  <si>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</si>
  <si>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</si>
  <si>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</si>
  <si>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</si>
  <si>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</si>
  <si>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</si>
  <si>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</si>
  <si>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</si>
  <si>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</si>
  <si>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</si>
  <si>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</si>
  <si>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</si>
  <si>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</si>
  <si>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</si>
  <si>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</si>
  <si>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</si>
  <si>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</si>
  <si>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</si>
  <si>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</si>
  <si>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</si>
  <si>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</si>
  <si>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</si>
  <si>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</si>
  <si>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</si>
  <si>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</si>
  <si>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</si>
  <si>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</si>
  <si>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</si>
  <si>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</si>
  <si>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</si>
  <si>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</si>
  <si>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</si>
  <si>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</si>
  <si>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</si>
  <si>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</si>
  <si>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</si>
  <si>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</si>
  <si>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</si>
  <si>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</si>
  <si>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</si>
  <si>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</si>
  <si>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</si>
  <si>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</si>
  <si>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</si>
  <si>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</si>
  <si>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</si>
  <si>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</si>
  <si>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</si>
  <si>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</si>
  <si>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</si>
  <si>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</si>
  <si>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</si>
  <si>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</si>
  <si>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</si>
  <si>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</si>
  <si>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</si>
  <si>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</si>
  <si>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</si>
  <si>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</si>
  <si>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</si>
  <si>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</si>
  <si>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</si>
  <si>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</si>
  <si>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</si>
  <si>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</si>
  <si>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</si>
  <si>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</si>
  <si>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</si>
  <si>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</si>
  <si>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</si>
  <si>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</si>
  <si>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</si>
  <si>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</si>
  <si>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</si>
  <si>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</si>
  <si>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</si>
  <si>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</si>
  <si>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</si>
  <si>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</si>
  <si>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</si>
  <si>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</si>
  <si>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</si>
  <si>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</si>
  <si>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</si>
  <si>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</si>
  <si>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</si>
  <si>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</si>
  <si>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</si>
  <si>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</si>
  <si>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</si>
  <si>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</si>
  <si>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</si>
  <si>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</si>
  <si>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</si>
  <si>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</si>
  <si>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</si>
  <si>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</si>
  <si>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</si>
  <si>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</si>
  <si>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</si>
  <si>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</si>
  <si>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</si>
  <si>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</si>
  <si>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</si>
  <si>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</si>
  <si>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</si>
  <si>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</si>
  <si>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</si>
  <si>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</si>
  <si>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</si>
  <si>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</si>
  <si>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</si>
  <si>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</si>
  <si>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</si>
  <si>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</si>
  <si>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</si>
  <si>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</si>
  <si>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</si>
  <si>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</si>
  <si>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</si>
  <si>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</si>
  <si>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</si>
  <si>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</si>
  <si>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</si>
  <si>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</si>
  <si>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</si>
  <si>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</si>
  <si>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</si>
  <si>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</si>
  <si>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</si>
  <si>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</si>
  <si>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</si>
  <si>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</si>
  <si>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</si>
  <si>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</si>
  <si>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</si>
  <si>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</si>
  <si>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</si>
  <si>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</si>
  <si>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</si>
  <si>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</si>
  <si>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</si>
  <si>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</si>
  <si>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</si>
  <si>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</si>
  <si>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</si>
  <si>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</si>
  <si>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</si>
  <si>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</si>
  <si>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</si>
  <si>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</si>
  <si>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</si>
  <si>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</si>
  <si>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</si>
  <si>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</si>
  <si>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</si>
  <si>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</si>
  <si>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</si>
  <si>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</si>
  <si>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</si>
  <si>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</si>
  <si>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</si>
  <si>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</si>
  <si>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</si>
  <si>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</si>
  <si>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</si>
  <si>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</si>
  <si>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</si>
  <si>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</si>
  <si>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</si>
  <si>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</si>
  <si>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</si>
  <si>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</si>
  <si>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</si>
  <si>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</si>
  <si>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</si>
  <si>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</si>
  <si>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</si>
  <si>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</si>
  <si>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</si>
  <si>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</si>
  <si>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</si>
  <si>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</si>
  <si>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</si>
  <si>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</si>
  <si>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</si>
  <si>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</si>
  <si>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</si>
  <si>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</si>
  <si>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</si>
  <si>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</si>
  <si>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</si>
  <si>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</si>
  <si>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</si>
  <si>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</si>
  <si>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</si>
  <si>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</si>
  <si>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</si>
  <si>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</si>
  <si>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</si>
  <si>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</si>
  <si>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</si>
  <si>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</si>
  <si>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</si>
  <si>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</si>
  <si>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</si>
  <si>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</si>
  <si>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</si>
  <si>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</si>
  <si>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</si>
  <si>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</si>
  <si>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</si>
  <si>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</si>
  <si>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</si>
  <si>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</si>
  <si>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</si>
  <si>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</si>
  <si>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</si>
  <si>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</si>
  <si>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</si>
  <si>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</si>
  <si>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</si>
  <si>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</si>
  <si>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</si>
  <si>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</si>
  <si>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</si>
  <si>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</si>
  <si>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</si>
  <si>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</si>
  <si>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</si>
  <si>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</si>
  <si>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</si>
  <si>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</si>
  <si>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</si>
  <si>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</si>
  <si>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</si>
  <si>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</si>
  <si>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</si>
  <si>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</si>
  <si>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</si>
  <si>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</si>
  <si>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</si>
  <si>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</si>
  <si>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</si>
  <si>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</si>
  <si>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</si>
  <si>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</si>
  <si>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</si>
  <si>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</si>
  <si>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</si>
  <si>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</si>
  <si>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</si>
  <si>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</si>
  <si>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</si>
  <si>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</si>
  <si>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</si>
  <si>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</si>
  <si>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</si>
  <si>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</si>
  <si>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</si>
  <si>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</si>
  <si>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</si>
  <si>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</si>
  <si>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</si>
  <si>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</si>
  <si>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</si>
  <si>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</si>
  <si>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</si>
  <si>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</si>
  <si>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</si>
  <si>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</si>
  <si>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</si>
  <si>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</si>
  <si>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</si>
  <si>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</si>
  <si>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</si>
  <si>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</si>
  <si>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</si>
  <si>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</si>
  <si>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</si>
  <si>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</si>
  <si>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</si>
  <si>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</si>
  <si>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</si>
  <si>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</si>
  <si>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</si>
  <si>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</si>
  <si>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</si>
  <si>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</si>
  <si>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</si>
  <si>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</si>
  <si>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</si>
  <si>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</si>
  <si>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</si>
  <si>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</si>
  <si>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</si>
  <si>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</si>
  <si>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</si>
  <si>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</si>
  <si>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</si>
  <si>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</si>
  <si>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</si>
  <si>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</si>
  <si>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</si>
  <si>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</si>
  <si>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</si>
  <si>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</si>
  <si>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</si>
  <si>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</si>
  <si>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</si>
  <si>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</si>
  <si>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</si>
  <si>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</si>
  <si>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</si>
  <si>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</si>
  <si>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</si>
  <si>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</si>
  <si>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</si>
  <si>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</si>
  <si>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</si>
  <si>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</si>
  <si>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</si>
  <si>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</si>
  <si>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</si>
  <si>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</si>
  <si>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</si>
  <si>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</si>
  <si>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</si>
  <si>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</si>
  <si>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</si>
  <si>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</si>
  <si>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</si>
  <si>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</si>
  <si>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</si>
  <si>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</si>
  <si>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</si>
  <si>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</si>
  <si>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</si>
  <si>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</si>
  <si>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</si>
  <si>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</si>
  <si>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</si>
  <si>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</si>
  <si>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</si>
  <si>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</si>
  <si>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</si>
  <si>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</si>
  <si>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</si>
  <si>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</si>
  <si>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</si>
  <si>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</si>
  <si>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</si>
  <si>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</si>
  <si>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</si>
  <si>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</si>
  <si>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</si>
  <si>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</si>
  <si>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</si>
  <si>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</si>
  <si>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</si>
  <si>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</si>
  <si>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</si>
  <si>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</si>
  <si>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</si>
  <si>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</si>
  <si>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</si>
  <si>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</si>
  <si>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</si>
  <si>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</si>
  <si>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</si>
  <si>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</si>
  <si>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</si>
  <si>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</si>
  <si>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</si>
  <si>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</si>
  <si>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</si>
  <si>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</si>
  <si>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</si>
  <si>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</si>
  <si>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</si>
  <si>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</si>
  <si>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</si>
  <si>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</si>
  <si>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</si>
  <si>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</si>
  <si>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</si>
  <si>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</si>
  <si>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</si>
  <si>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</si>
  <si>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</si>
  <si>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</si>
  <si>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</si>
  <si>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</si>
  <si>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</si>
  <si>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</si>
  <si>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</si>
  <si>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</si>
  <si>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</si>
  <si>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</si>
  <si>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</si>
  <si>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</si>
  <si>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</si>
  <si>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</si>
  <si>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</si>
  <si>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</si>
  <si>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</si>
  <si>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</si>
  <si>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</si>
  <si>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</si>
  <si>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</si>
  <si>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</si>
  <si>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</si>
  <si>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</si>
  <si>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</si>
  <si>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</si>
  <si>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</si>
  <si>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</si>
  <si>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</si>
  <si>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</si>
  <si>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</si>
  <si>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</si>
  <si>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</si>
  <si>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</si>
  <si>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</si>
  <si>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</si>
  <si>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</si>
  <si>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</si>
  <si>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</si>
  <si>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</si>
  <si>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</si>
  <si>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</si>
  <si>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</si>
  <si>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</si>
  <si>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</si>
  <si>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</si>
  <si>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</si>
  <si>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</si>
  <si>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</si>
  <si>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</si>
  <si>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</si>
  <si>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</si>
  <si>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</si>
  <si>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</si>
  <si>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</si>
  <si>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</si>
  <si>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</si>
  <si>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</si>
  <si>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</si>
  <si>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</si>
  <si>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</si>
  <si>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</si>
  <si>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</si>
  <si>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</si>
  <si>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</si>
  <si>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</si>
  <si>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</si>
  <si>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</si>
  <si>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</si>
  <si>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</si>
  <si>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</si>
  <si>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</si>
  <si>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</si>
  <si>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</si>
  <si>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</si>
  <si>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</si>
  <si>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</si>
  <si>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</si>
  <si>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</si>
  <si>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</si>
  <si>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</si>
  <si>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</si>
  <si>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</si>
  <si>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</si>
  <si>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</si>
  <si>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</si>
  <si>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</si>
  <si>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</si>
  <si>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</si>
  <si>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</si>
  <si>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</si>
  <si>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</si>
  <si>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</si>
  <si>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</si>
  <si>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</si>
  <si>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</si>
  <si>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</si>
  <si>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</si>
  <si>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</si>
  <si>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</si>
  <si>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</si>
  <si>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</si>
  <si>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</si>
  <si>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</si>
  <si>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</si>
  <si>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</si>
  <si>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</si>
  <si>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</si>
  <si>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</si>
  <si>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</si>
  <si>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</si>
  <si>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</si>
  <si>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</si>
  <si>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</si>
  <si>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</si>
  <si>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</si>
  <si>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</si>
  <si>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</si>
  <si>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</si>
  <si>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</si>
  <si>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</si>
  <si>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</si>
  <si>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</si>
  <si>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</si>
  <si>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</si>
  <si>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</si>
  <si>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</si>
  <si>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</si>
  <si>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</si>
  <si>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</si>
  <si>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</si>
  <si>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</si>
  <si>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</si>
  <si>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</si>
  <si>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</si>
  <si>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</si>
  <si>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</si>
  <si>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</si>
  <si>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</si>
  <si>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</si>
  <si>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</si>
  <si>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</si>
  <si>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</si>
  <si>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</si>
  <si>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</si>
  <si>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</si>
  <si>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</si>
  <si>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</si>
  <si>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</si>
  <si>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</si>
  <si>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</si>
  <si>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</si>
  <si>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</si>
  <si>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</si>
  <si>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</si>
  <si>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</si>
  <si>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</si>
  <si>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</si>
  <si>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</si>
  <si>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</si>
  <si>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</si>
  <si>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</si>
  <si>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</si>
  <si>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</si>
  <si>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</si>
  <si>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</si>
  <si>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</si>
  <si>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</si>
  <si>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</si>
  <si>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</si>
  <si>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</si>
  <si>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</si>
  <si>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</si>
  <si>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</si>
  <si>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</si>
  <si>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</si>
  <si>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</si>
  <si>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</si>
  <si>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</si>
  <si>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</si>
  <si>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</si>
  <si>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</si>
  <si>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</si>
  <si>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</si>
  <si>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</si>
  <si>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</si>
  <si>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</si>
  <si>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</si>
  <si>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</si>
  <si>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</si>
  <si>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</si>
  <si>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</si>
  <si>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</si>
  <si>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</si>
  <si>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</si>
  <si>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</si>
  <si>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</si>
  <si>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</si>
  <si>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</si>
  <si>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</si>
  <si>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</si>
  <si>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</si>
  <si>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</si>
  <si>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</si>
  <si>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</si>
  <si>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</si>
  <si>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</si>
  <si>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</si>
  <si>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</si>
  <si>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</si>
  <si>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</si>
  <si>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</si>
  <si>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</si>
  <si>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</si>
  <si>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</si>
  <si>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</si>
  <si>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</si>
  <si>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</si>
  <si>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</si>
  <si>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</si>
  <si>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</si>
  <si>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</si>
  <si>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</si>
  <si>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</si>
  <si>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</si>
  <si>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</si>
  <si>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</si>
  <si>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</si>
  <si>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</si>
  <si>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</si>
  <si>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</si>
  <si>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</si>
  <si>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</si>
  <si>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</si>
  <si>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</si>
  <si>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</si>
  <si>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</si>
  <si>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</si>
  <si>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</si>
  <si>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</si>
  <si>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</si>
  <si>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</si>
  <si>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</si>
  <si>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</si>
  <si>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</si>
  <si>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</si>
  <si>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</si>
  <si>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</si>
  <si>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</si>
  <si>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</si>
  <si>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</si>
  <si>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</si>
  <si>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</si>
  <si>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</si>
  <si>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</si>
  <si>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</si>
  <si>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</si>
  <si>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</si>
  <si>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</si>
  <si>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</si>
  <si>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</si>
  <si>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</si>
  <si>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</si>
  <si>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</si>
  <si>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</si>
  <si>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</si>
  <si>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</si>
  <si>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</si>
  <si>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</si>
  <si>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</si>
  <si>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</si>
  <si>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</si>
  <si>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</si>
  <si>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</si>
  <si>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</si>
  <si>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</si>
  <si>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</si>
  <si>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</si>
  <si>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</si>
  <si>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</si>
  <si>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</si>
  <si>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</si>
  <si>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</si>
  <si>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</si>
  <si>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</si>
  <si>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</si>
  <si>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</si>
  <si>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</si>
  <si>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</si>
  <si>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</si>
  <si>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</si>
  <si>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</si>
  <si>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</si>
  <si>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</si>
  <si>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</si>
  <si>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</si>
  <si>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</si>
  <si>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</si>
  <si>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</si>
  <si>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</si>
  <si>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</si>
  <si>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</si>
  <si>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</si>
  <si>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</si>
  <si>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</si>
  <si>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</si>
  <si>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</si>
  <si>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</si>
  <si>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</si>
  <si>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</si>
  <si>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</si>
  <si>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</si>
  <si>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</si>
  <si>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</si>
  <si>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</si>
  <si>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</si>
  <si>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</si>
  <si>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</si>
  <si>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</si>
  <si>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</si>
  <si>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</si>
  <si>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</si>
  <si>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</si>
  <si>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</si>
  <si>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</si>
  <si>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</si>
  <si>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</si>
  <si>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</si>
  <si>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</si>
  <si>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</si>
  <si>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</si>
  <si>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</si>
  <si>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</si>
  <si>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</si>
  <si>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</si>
  <si>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</si>
  <si>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</si>
  <si>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</si>
  <si>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</si>
  <si>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</si>
  <si>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</si>
  <si>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</si>
  <si>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</si>
  <si>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</si>
  <si>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</si>
  <si>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</si>
  <si>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</si>
  <si>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</si>
  <si>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</si>
  <si>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</si>
  <si>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</si>
  <si>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</si>
  <si>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</si>
  <si>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</si>
  <si>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</si>
  <si>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</si>
  <si>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</si>
  <si>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</si>
  <si>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</si>
  <si>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</si>
  <si>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</si>
  <si>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</si>
  <si>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</si>
  <si>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</si>
  <si>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</si>
  <si>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</si>
  <si>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</si>
  <si>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</si>
  <si>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</si>
  <si>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</si>
  <si>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</si>
  <si>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</si>
  <si>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</si>
  <si>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</si>
  <si>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</si>
  <si>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</si>
  <si>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</si>
  <si>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</si>
  <si>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</si>
  <si>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</si>
  <si>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</si>
  <si>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</si>
  <si>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</si>
  <si>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</si>
  <si>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</si>
  <si>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</si>
  <si>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</si>
  <si>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</si>
  <si>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</si>
  <si>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</si>
  <si>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</si>
  <si>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</si>
  <si>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</si>
  <si>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</si>
  <si>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</si>
  <si>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</si>
  <si>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</si>
  <si>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</si>
  <si>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</si>
  <si>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</si>
  <si>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</si>
  <si>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</si>
  <si>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</si>
  <si>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</si>
  <si>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</si>
  <si>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</si>
  <si>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</si>
  <si>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</si>
  <si>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</si>
  <si>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</si>
  <si>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</si>
  <si>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</si>
  <si>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</si>
  <si>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</si>
  <si>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</si>
  <si>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</si>
  <si>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</si>
  <si>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</si>
  <si>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</si>
  <si>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</si>
  <si>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</si>
  <si>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</si>
  <si>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</si>
  <si>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</si>
  <si>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</si>
  <si>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</si>
  <si>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</si>
  <si>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</si>
  <si>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</si>
  <si>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</si>
  <si>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</si>
  <si>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</si>
  <si>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</si>
  <si>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</si>
  <si>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</si>
  <si>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</si>
  <si>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</si>
  <si>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</si>
  <si>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</si>
  <si>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</si>
  <si>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</si>
  <si>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</si>
  <si>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</si>
  <si>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</si>
  <si>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</si>
  <si>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</si>
  <si>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</si>
  <si>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</si>
  <si>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</si>
  <si>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</si>
  <si>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</si>
  <si>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</si>
  <si>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</si>
  <si>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</si>
  <si>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</si>
  <si>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</si>
  <si>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</si>
  <si>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</si>
  <si>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</si>
  <si>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</si>
  <si>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</si>
  <si>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</si>
  <si>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</si>
  <si>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</si>
  <si>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</si>
  <si>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</si>
  <si>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</si>
  <si>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</si>
  <si>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</si>
  <si>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</si>
  <si>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</si>
  <si>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</si>
  <si>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</si>
  <si>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</si>
  <si>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</si>
  <si>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</si>
  <si>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</si>
  <si>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</si>
  <si>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</si>
  <si>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</si>
  <si>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</si>
  <si>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</si>
  <si>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</si>
  <si>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</si>
  <si>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</si>
  <si>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</si>
  <si>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</si>
  <si>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</si>
  <si>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</si>
  <si>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</si>
  <si>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</si>
  <si>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</si>
  <si>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</si>
  <si>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</si>
  <si>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</si>
  <si>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</si>
  <si>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</si>
  <si>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</si>
  <si>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</si>
  <si>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</si>
  <si>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</si>
  <si>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</si>
  <si>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</si>
  <si>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</si>
  <si>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</si>
  <si>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</si>
  <si>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</si>
  <si>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</si>
  <si>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</si>
  <si>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</si>
  <si>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</si>
  <si>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</si>
  <si>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</si>
  <si>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</si>
  <si>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</si>
  <si>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</si>
  <si>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</si>
  <si>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</si>
  <si>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</si>
  <si>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</si>
  <si>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</si>
  <si>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</si>
  <si>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</si>
  <si>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</si>
  <si>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</si>
  <si>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</si>
  <si>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</si>
  <si>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</si>
  <si>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</si>
  <si>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</si>
  <si>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</si>
  <si>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</si>
  <si>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</si>
  <si>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</si>
  <si>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</si>
  <si>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</si>
  <si>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</si>
  <si>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</si>
  <si>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</si>
  <si>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</si>
  <si>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</si>
  <si>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</si>
  <si>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</si>
  <si>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</si>
  <si>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</si>
  <si>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</si>
  <si>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</si>
  <si>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</si>
  <si>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</si>
  <si>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</si>
  <si>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</si>
  <si>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</si>
  <si>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</si>
  <si>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</si>
  <si>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</si>
  <si>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</si>
  <si>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</si>
  <si>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</si>
  <si>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</si>
  <si>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</si>
  <si>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</si>
  <si>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</si>
  <si>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</si>
  <si>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</si>
  <si>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</si>
  <si>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</si>
  <si>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</si>
  <si>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</si>
  <si>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</si>
  <si>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</si>
  <si>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</si>
  <si>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</si>
  <si>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</si>
  <si>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</si>
  <si>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</si>
  <si>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</si>
  <si>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</si>
  <si>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</si>
  <si>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</si>
  <si>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</si>
  <si>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</si>
  <si>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</si>
  <si>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</si>
  <si>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</si>
  <si>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</si>
  <si>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</si>
  <si>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</si>
  <si>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</si>
  <si>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</si>
  <si>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</si>
  <si>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</si>
  <si>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</si>
  <si>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</si>
  <si>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</si>
  <si>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</si>
  <si>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</si>
  <si>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</si>
  <si>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</si>
  <si>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</si>
  <si>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</si>
  <si>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</si>
  <si>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</si>
  <si>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</si>
  <si>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</si>
  <si>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</si>
  <si>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</si>
  <si>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</si>
  <si>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</si>
  <si>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</si>
  <si>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</si>
  <si>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</si>
  <si>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</si>
  <si>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</si>
  <si>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</si>
  <si>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</si>
  <si>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</si>
  <si>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</si>
  <si>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</si>
  <si>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</si>
  <si>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</si>
  <si>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</si>
  <si>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</si>
  <si>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</si>
  <si>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</si>
  <si>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</si>
  <si>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</si>
  <si>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</si>
  <si>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</si>
  <si>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</si>
  <si>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</si>
  <si>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</si>
  <si>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</si>
  <si>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</si>
  <si>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</si>
  <si>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</si>
  <si>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</si>
  <si>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</si>
  <si>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</si>
  <si>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</si>
  <si>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</si>
  <si>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</si>
  <si>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</si>
  <si>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</si>
  <si>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</si>
  <si>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</si>
  <si>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</si>
  <si>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</si>
  <si>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</si>
  <si>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</si>
  <si>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</si>
  <si>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</si>
  <si>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</si>
  <si>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</si>
  <si>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</si>
  <si>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</si>
  <si>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</si>
  <si>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</si>
  <si>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</si>
  <si>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</si>
  <si>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</si>
  <si>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</si>
  <si>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</si>
  <si>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</si>
  <si>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</si>
  <si>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</si>
  <si>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</si>
  <si>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</si>
  <si>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</si>
  <si>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</si>
  <si>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</si>
  <si>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</si>
  <si>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</si>
  <si>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</si>
  <si>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</si>
  <si>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</si>
  <si>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</si>
  <si>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</si>
  <si>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</si>
  <si>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</si>
  <si>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</si>
  <si>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</si>
  <si>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</si>
  <si>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</si>
  <si>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</si>
  <si>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</si>
  <si>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</si>
  <si>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</si>
  <si>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</si>
  <si>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</si>
  <si>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</si>
  <si>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</si>
  <si>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</si>
  <si>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</si>
  <si>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</si>
  <si>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</si>
  <si>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</si>
  <si>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</si>
  <si>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</si>
  <si>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</si>
  <si>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</si>
  <si>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</si>
  <si>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</si>
  <si>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</si>
  <si>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</si>
  <si>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</si>
  <si>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</si>
  <si>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</si>
  <si>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</si>
  <si>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</si>
  <si>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</si>
  <si>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</si>
  <si>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</si>
  <si>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</si>
  <si>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</si>
  <si>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</si>
  <si>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</si>
  <si>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</si>
  <si>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</si>
  <si>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</si>
  <si>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</si>
  <si>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</si>
  <si>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</si>
  <si>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</si>
  <si>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</si>
  <si>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</si>
  <si>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</si>
  <si>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</si>
  <si>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</si>
  <si>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</si>
  <si>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</si>
  <si>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</si>
  <si>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</si>
  <si>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</si>
  <si>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</si>
  <si>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</si>
  <si>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</si>
  <si>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</si>
  <si>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</si>
  <si>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</si>
  <si>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</si>
  <si>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</si>
  <si>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</si>
  <si>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</si>
  <si>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</si>
  <si>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</si>
  <si>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</si>
  <si>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</si>
  <si>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</si>
  <si>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</si>
  <si>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</si>
  <si>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</si>
  <si>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</si>
  <si>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</si>
  <si>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</si>
  <si>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</si>
  <si>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</si>
  <si>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</si>
  <si>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</si>
  <si>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</si>
  <si>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</si>
  <si>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</si>
  <si>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</si>
  <si>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</si>
  <si>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</si>
  <si>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</si>
  <si>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</si>
  <si>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</si>
  <si>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</si>
  <si>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</si>
  <si>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</si>
  <si>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</si>
  <si>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</si>
  <si>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</si>
  <si>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</si>
  <si>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</si>
  <si>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</si>
  <si>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</si>
  <si>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</si>
  <si>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</si>
  <si>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</si>
  <si>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</si>
  <si>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</si>
  <si>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</si>
  <si>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</si>
  <si>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</si>
  <si>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</si>
  <si>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</si>
  <si>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</si>
  <si>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</si>
  <si>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</si>
  <si>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</si>
  <si>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</si>
  <si>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</si>
  <si>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</si>
  <si>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</si>
  <si>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</si>
  <si>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</si>
  <si>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</si>
  <si>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</si>
  <si>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</si>
  <si>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</si>
  <si>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</si>
  <si>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</si>
  <si>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</si>
  <si>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</si>
  <si>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</si>
  <si>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</si>
  <si>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</si>
  <si>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</si>
  <si>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</si>
  <si>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</si>
  <si>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</si>
  <si>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</si>
  <si>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</si>
  <si>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</si>
  <si>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</si>
  <si>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</si>
  <si>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</si>
  <si>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</si>
  <si>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</si>
  <si>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</si>
  <si>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</si>
  <si>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</si>
  <si>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</si>
  <si>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</si>
  <si>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</si>
  <si>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</si>
  <si>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</si>
  <si>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</si>
  <si>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</si>
  <si>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</si>
  <si>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</si>
  <si>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</si>
  <si>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</si>
  <si>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</si>
  <si>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</si>
  <si>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</si>
  <si>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</si>
  <si>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</si>
  <si>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</si>
  <si>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</si>
  <si>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</si>
  <si>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</si>
  <si>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</si>
  <si>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</si>
  <si>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</si>
  <si>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</si>
  <si>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</si>
  <si>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</si>
  <si>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</si>
  <si>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</si>
  <si>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</si>
  <si>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</si>
  <si>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</si>
  <si>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</si>
  <si>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</si>
  <si>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</si>
  <si>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</si>
  <si>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</si>
  <si>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</si>
  <si>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</si>
  <si>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</si>
  <si>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</si>
  <si>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</si>
  <si>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</si>
  <si>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</si>
  <si>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</si>
  <si>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</si>
  <si>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</si>
  <si>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</si>
  <si>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</si>
  <si>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</si>
  <si>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</si>
  <si>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</si>
  <si>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</si>
  <si>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</si>
  <si>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</si>
  <si>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</si>
  <si>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</si>
  <si>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</si>
  <si>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</si>
  <si>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</si>
  <si>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</si>
  <si>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</si>
  <si>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</si>
  <si>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</si>
  <si>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</si>
  <si>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</si>
  <si>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</si>
  <si>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</si>
  <si>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</si>
  <si>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</si>
  <si>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</si>
  <si>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</si>
  <si>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</si>
  <si>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</si>
  <si>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</si>
  <si>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</si>
  <si>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</si>
  <si>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</si>
  <si>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</si>
  <si>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</si>
  <si>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</si>
  <si>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</si>
  <si>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</si>
  <si>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</si>
  <si>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</si>
  <si>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</si>
  <si>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</si>
  <si>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</si>
  <si>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</si>
  <si>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</si>
  <si>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</si>
  <si>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</si>
  <si>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</si>
  <si>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</si>
  <si>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</si>
  <si>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</si>
  <si>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</si>
  <si>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</si>
  <si>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</si>
  <si>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</si>
  <si>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</si>
  <si>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</si>
  <si>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</si>
  <si>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</si>
  <si>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</si>
  <si>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</si>
  <si>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</si>
  <si>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</si>
  <si>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</si>
  <si>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</si>
  <si>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</si>
  <si>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</si>
  <si>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</si>
  <si>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</si>
  <si>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</si>
  <si>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</si>
  <si>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</si>
  <si>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</si>
  <si>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</si>
  <si>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</si>
  <si>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</si>
  <si>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</si>
  <si>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</si>
  <si>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</si>
  <si>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</si>
  <si>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</si>
  <si>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</si>
  <si>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</si>
  <si>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</si>
  <si>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</si>
  <si>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</si>
  <si>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</si>
  <si>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</si>
  <si>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</si>
  <si>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</si>
  <si>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</si>
  <si>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</si>
  <si>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</si>
  <si>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</si>
  <si>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</si>
  <si>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</si>
  <si>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</si>
  <si>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</si>
  <si>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</si>
  <si>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</si>
  <si>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</si>
  <si>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</si>
  <si>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</si>
  <si>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</si>
  <si>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</si>
  <si>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</si>
  <si>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</si>
  <si>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</si>
  <si>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</si>
  <si>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</si>
  <si>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</si>
  <si>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</si>
  <si>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</si>
  <si>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</si>
  <si>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</si>
  <si>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</si>
  <si>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</si>
  <si>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</si>
  <si>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</si>
  <si>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</si>
  <si>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</si>
  <si>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</si>
  <si>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</si>
  <si>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</si>
  <si>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</si>
  <si>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</si>
  <si>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</si>
  <si>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</si>
  <si>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</si>
  <si>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</si>
  <si>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</si>
  <si>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</si>
  <si>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</si>
  <si>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</si>
  <si>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</si>
  <si>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</si>
  <si>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</si>
  <si>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</si>
  <si>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</si>
  <si>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</si>
  <si>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</si>
  <si>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</si>
  <si>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</si>
  <si>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</si>
  <si>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</si>
  <si>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</si>
  <si>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</si>
  <si>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</si>
  <si>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</si>
  <si>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</si>
  <si>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</si>
  <si>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</si>
  <si>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</si>
  <si>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</si>
  <si>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</si>
  <si>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</si>
  <si>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</si>
  <si>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</si>
  <si>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</si>
  <si>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</si>
  <si>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</si>
  <si>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</si>
  <si>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</si>
  <si>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</si>
  <si>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</si>
  <si>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</si>
  <si>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</si>
  <si>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</si>
  <si>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</si>
  <si>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</si>
  <si>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</si>
  <si>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</si>
  <si>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</si>
  <si>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</si>
  <si>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</si>
  <si>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</si>
  <si>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</si>
  <si>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</si>
  <si>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</si>
  <si>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</si>
  <si>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</si>
  <si>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</si>
  <si>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</si>
  <si>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</si>
  <si>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</si>
  <si>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</si>
  <si>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</si>
  <si>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</si>
  <si>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</si>
  <si>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</si>
  <si>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</si>
  <si>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</si>
  <si>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</si>
  <si>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</si>
  <si>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</si>
  <si>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</si>
  <si>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</si>
  <si>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</si>
  <si>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</si>
  <si>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</si>
  <si>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</si>
  <si>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</si>
  <si>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</si>
  <si>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</si>
  <si>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</si>
  <si>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</si>
  <si>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</si>
  <si>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</si>
  <si>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</si>
  <si>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</si>
  <si>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</si>
  <si>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</si>
  <si>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</si>
  <si>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</si>
  <si>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</si>
  <si>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</si>
  <si>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</si>
  <si>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</si>
  <si>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</si>
  <si>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</si>
  <si>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</si>
  <si>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</si>
  <si>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</si>
  <si>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</si>
  <si>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</si>
  <si>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</si>
  <si>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</si>
  <si>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</si>
  <si>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</si>
  <si>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</si>
  <si>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</si>
  <si>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</si>
  <si>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</si>
  <si>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</si>
  <si>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</si>
  <si>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</si>
  <si>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</si>
  <si>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</si>
  <si>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</si>
  <si>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</si>
  <si>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</si>
  <si>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</si>
  <si>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</si>
  <si>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</si>
  <si>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</si>
  <si>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</si>
  <si>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</si>
  <si>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</si>
  <si>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</si>
  <si>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</si>
  <si>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</si>
  <si>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</si>
  <si>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</si>
  <si>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</si>
  <si>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</si>
  <si>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</si>
  <si>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</si>
  <si>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</si>
  <si>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</si>
  <si>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</si>
  <si>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</si>
  <si>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</si>
  <si>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</si>
  <si>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</si>
  <si>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</si>
  <si>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</si>
  <si>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</si>
  <si>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</si>
  <si>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</si>
  <si>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</si>
  <si>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</si>
  <si>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</si>
  <si>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</si>
  <si>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</si>
  <si>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</si>
  <si>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</si>
  <si>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</si>
  <si>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</si>
  <si>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</si>
  <si>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</si>
  <si>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</si>
  <si>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</si>
  <si>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</si>
  <si>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</si>
  <si>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</si>
  <si>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</si>
  <si>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</si>
  <si>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</si>
  <si>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</si>
  <si>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</si>
  <si>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</si>
  <si>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</si>
  <si>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</si>
  <si>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</si>
  <si>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</si>
  <si>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</si>
  <si>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</si>
  <si>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</si>
  <si>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</si>
  <si>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</si>
  <si>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</si>
  <si>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</si>
  <si>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</si>
  <si>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</si>
  <si>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</si>
  <si>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</si>
  <si>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</si>
  <si>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</si>
  <si>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</si>
  <si>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</si>
  <si>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</si>
  <si>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</si>
  <si>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</si>
  <si>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</si>
  <si>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</si>
  <si>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</si>
  <si>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</si>
  <si>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</si>
  <si>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</si>
  <si>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</si>
  <si>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</si>
  <si>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</si>
  <si>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</si>
  <si>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</si>
  <si>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</si>
  <si>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</si>
  <si>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</si>
  <si>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</si>
  <si>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</si>
  <si>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</si>
  <si>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</si>
  <si>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</si>
  <si>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</si>
  <si>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</si>
  <si>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</si>
  <si>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</si>
  <si>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</si>
  <si>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</si>
  <si>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</si>
  <si>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</si>
  <si>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</si>
  <si>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</si>
  <si>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</si>
  <si>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</si>
  <si>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</si>
  <si>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</si>
  <si>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</si>
  <si>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</si>
  <si>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</si>
  <si>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</si>
  <si>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</si>
  <si>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</si>
  <si>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</si>
  <si>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</si>
  <si>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</si>
  <si>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</si>
  <si>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</si>
  <si>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</si>
  <si>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</si>
  <si>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</si>
  <si>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</si>
  <si>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</si>
  <si>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</si>
  <si>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</si>
  <si>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</si>
  <si>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</si>
  <si>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</si>
  <si>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</si>
  <si>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</si>
  <si>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</si>
  <si>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</si>
  <si>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</si>
  <si>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</si>
  <si>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</si>
  <si>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</si>
  <si>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</si>
  <si>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</si>
  <si>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</si>
  <si>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</si>
  <si>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</si>
  <si>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</si>
  <si>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</si>
  <si>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</si>
  <si>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</si>
  <si>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</si>
  <si>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</si>
  <si>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</si>
  <si>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</si>
  <si>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</si>
  <si>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</si>
  <si>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</si>
  <si>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</si>
  <si>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</si>
  <si>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</si>
  <si>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</si>
  <si>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</si>
  <si>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</si>
  <si>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</si>
  <si>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</si>
  <si>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</si>
  <si>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</si>
  <si>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</si>
  <si>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</si>
  <si>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</si>
  <si>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</si>
  <si>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</si>
  <si>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</si>
  <si>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</si>
  <si>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</si>
  <si>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</si>
  <si>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</si>
  <si>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</si>
  <si>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</si>
  <si>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</si>
  <si>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</si>
  <si>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</si>
  <si>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</si>
  <si>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</si>
  <si>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</si>
  <si>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</si>
  <si>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</si>
  <si>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</si>
  <si>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</si>
  <si>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</si>
  <si>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</si>
  <si>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</si>
  <si>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</si>
  <si>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</si>
  <si>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</si>
  <si>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</si>
  <si>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</si>
  <si>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</si>
  <si>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</si>
  <si>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</si>
  <si>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</si>
  <si>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</si>
  <si>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</si>
  <si>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</si>
  <si>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</si>
  <si>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</si>
  <si>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</si>
  <si>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</si>
  <si>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</si>
  <si>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</si>
  <si>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</si>
  <si>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</si>
  <si>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</si>
  <si>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</si>
  <si>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</si>
  <si>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</si>
  <si>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</si>
  <si>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</si>
  <si>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</si>
  <si>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</si>
  <si>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</si>
  <si>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</si>
  <si>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</si>
  <si>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</si>
  <si>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</si>
  <si>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</si>
  <si>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</si>
  <si>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</si>
  <si>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</si>
  <si>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</si>
  <si>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</si>
  <si>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</si>
  <si>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</si>
  <si>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</si>
  <si>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</si>
  <si>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</si>
  <si>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</si>
  <si>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</si>
  <si>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</si>
  <si>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</si>
  <si>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</si>
  <si>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</si>
  <si>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</si>
  <si>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</si>
  <si>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</si>
  <si>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</si>
  <si>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</si>
  <si>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</si>
  <si>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</si>
  <si>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</si>
  <si>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</si>
  <si>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</si>
  <si>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</si>
  <si>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</si>
  <si>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</si>
  <si>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</si>
  <si>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</si>
  <si>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</si>
  <si>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</si>
  <si>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</si>
  <si>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</si>
  <si>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</si>
  <si>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</si>
  <si>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</si>
  <si>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</si>
  <si>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</si>
  <si>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</si>
  <si>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</si>
  <si>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</si>
  <si>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</si>
  <si>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</si>
  <si>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</si>
  <si>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</si>
  <si>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</si>
  <si>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</si>
  <si>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</si>
  <si>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</si>
  <si>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</si>
  <si>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</si>
  <si>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</si>
  <si>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</si>
  <si>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</si>
  <si>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</si>
  <si>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</si>
  <si>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</si>
  <si>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</si>
  <si>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</si>
  <si>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</si>
  <si>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</si>
  <si>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</si>
  <si>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</si>
  <si>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</si>
  <si>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</si>
  <si>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</si>
  <si>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</si>
  <si>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</si>
  <si>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</si>
  <si>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</si>
  <si>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</si>
  <si>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</si>
  <si>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</si>
  <si>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</si>
  <si>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</si>
  <si>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</si>
  <si>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</si>
  <si>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</si>
  <si>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</si>
  <si>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</si>
  <si>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</si>
  <si>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</si>
  <si>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</si>
  <si>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</si>
  <si>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</si>
  <si>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</si>
  <si>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</si>
  <si>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</si>
  <si>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</si>
  <si>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</si>
  <si>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</si>
  <si>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</si>
  <si>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</si>
  <si>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</si>
  <si>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</si>
  <si>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</si>
  <si>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</si>
  <si>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</si>
  <si>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</si>
  <si>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</si>
  <si>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</si>
  <si>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</si>
  <si>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</si>
  <si>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</si>
  <si>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</si>
  <si>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</si>
  <si>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</si>
  <si>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</si>
  <si>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</si>
  <si>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</si>
  <si>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</si>
  <si>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</si>
  <si>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</si>
  <si>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</si>
  <si>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</si>
  <si>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</si>
  <si>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</si>
  <si>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</si>
  <si>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</si>
  <si>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</si>
  <si>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</si>
  <si>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</si>
  <si>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</si>
  <si>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</si>
  <si>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</si>
  <si>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</si>
  <si>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</si>
  <si>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</si>
  <si>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</si>
  <si>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</si>
  <si>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</si>
  <si>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</si>
  <si>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</si>
  <si>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</si>
  <si>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</si>
  <si>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</si>
  <si>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</si>
  <si>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</si>
  <si>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</si>
  <si>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</si>
  <si>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</si>
  <si>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</si>
  <si>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</si>
  <si>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</si>
  <si>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</si>
  <si>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</si>
  <si>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</si>
  <si>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</si>
  <si>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</si>
  <si>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</si>
  <si>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</si>
  <si>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</si>
  <si>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</si>
  <si>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</si>
  <si>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</si>
  <si>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</si>
  <si>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</si>
  <si>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</si>
  <si>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</si>
  <si>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</si>
  <si>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</si>
  <si>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</si>
  <si>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</si>
  <si>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</si>
  <si>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</si>
  <si>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</si>
  <si>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</si>
  <si>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</si>
  <si>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</si>
  <si>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</si>
  <si>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</si>
  <si>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</si>
  <si>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</si>
  <si>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</si>
  <si>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</si>
  <si>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</si>
  <si>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</si>
  <si>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</si>
  <si>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</si>
  <si>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</si>
  <si>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</si>
  <si>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</si>
  <si>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</si>
  <si>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</si>
  <si>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</si>
  <si>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</si>
  <si>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</si>
  <si>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</si>
  <si>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</si>
  <si>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</si>
  <si>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</si>
  <si>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</si>
  <si>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</si>
  <si>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</si>
  <si>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</si>
  <si>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</si>
  <si>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</si>
  <si>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</si>
  <si>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</si>
  <si>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</si>
  <si>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</si>
  <si>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</si>
  <si>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</si>
  <si>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</si>
  <si>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</si>
  <si>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</si>
  <si>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</si>
  <si>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</si>
  <si>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</si>
  <si>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</si>
  <si>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</si>
  <si>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</si>
  <si>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</si>
  <si>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</si>
  <si>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</si>
  <si>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</si>
  <si>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</si>
  <si>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</si>
  <si>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</si>
  <si>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</si>
  <si>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</si>
  <si>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</si>
  <si>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</si>
  <si>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</si>
  <si>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</si>
  <si>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</si>
  <si>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</si>
  <si>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</si>
  <si>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</si>
  <si>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</si>
  <si>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</si>
  <si>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</si>
  <si>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</si>
  <si>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</si>
  <si>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</si>
  <si>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</si>
  <si>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</si>
  <si>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</si>
  <si>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</si>
  <si>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</si>
  <si>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</si>
  <si>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</si>
  <si>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</si>
  <si>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</si>
  <si>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</si>
  <si>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</si>
  <si>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</si>
  <si>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</si>
  <si>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</si>
  <si>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</si>
  <si>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</si>
  <si>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</si>
  <si>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</si>
  <si>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</si>
  <si>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</si>
  <si>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</si>
  <si>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</si>
  <si>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</si>
  <si>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</si>
  <si>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</si>
  <si>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</si>
  <si>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</si>
  <si>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</si>
  <si>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</si>
  <si>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</si>
  <si>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</si>
  <si>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</si>
  <si>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</si>
  <si>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</si>
  <si>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</si>
  <si>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</si>
  <si>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</si>
  <si>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</si>
  <si>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</si>
  <si>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</si>
  <si>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</si>
  <si>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</si>
  <si>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</si>
  <si>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</si>
  <si>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</si>
  <si>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</si>
  <si>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</si>
  <si>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</si>
  <si>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</si>
  <si>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</si>
  <si>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</si>
  <si>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</si>
  <si>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</si>
  <si>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</si>
  <si>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</si>
  <si>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</si>
  <si>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</si>
  <si>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</si>
  <si>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</si>
  <si>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</si>
  <si>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</si>
  <si>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</si>
  <si>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</si>
  <si>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</si>
  <si>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</si>
  <si>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</si>
  <si>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</si>
  <si>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</si>
  <si>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</si>
  <si>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</si>
  <si>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</si>
  <si>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</si>
  <si>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</si>
  <si>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</si>
  <si>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</si>
  <si>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</si>
  <si>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</si>
  <si>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</si>
  <si>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</si>
  <si>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</si>
  <si>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</si>
  <si>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</si>
  <si>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</si>
  <si>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</si>
  <si>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</si>
  <si>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</si>
  <si>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</si>
  <si>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</si>
  <si>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</si>
  <si>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</si>
  <si>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</si>
  <si>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</si>
  <si>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</si>
  <si>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</si>
  <si>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</si>
  <si>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</si>
  <si>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</si>
  <si>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</si>
  <si>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</si>
  <si>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</si>
  <si>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</si>
  <si>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</si>
  <si>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</si>
  <si>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</si>
  <si>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</si>
  <si>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</si>
  <si>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</si>
  <si>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</si>
  <si>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</si>
  <si>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</si>
  <si>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</si>
  <si>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</si>
  <si>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</si>
  <si>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</si>
  <si>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</si>
  <si>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</si>
  <si>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</si>
  <si>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</si>
  <si>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</si>
  <si>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</si>
  <si>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</si>
  <si>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</si>
  <si>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</si>
  <si>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</si>
  <si>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</si>
  <si>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</si>
  <si>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</si>
  <si>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</si>
  <si>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</si>
  <si>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</si>
  <si>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</si>
  <si>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</si>
  <si>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</si>
  <si>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</si>
  <si>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</si>
  <si>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</si>
  <si>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</si>
  <si>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</si>
  <si>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</si>
  <si>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</si>
  <si>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</si>
  <si>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</si>
  <si>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</si>
  <si>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</si>
  <si>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</si>
  <si>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</si>
  <si>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</si>
  <si>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</si>
  <si>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</si>
  <si>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</si>
  <si>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</si>
  <si>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</si>
  <si>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</si>
  <si>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</si>
  <si>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</si>
  <si>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</si>
  <si>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</si>
  <si>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</si>
  <si>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</si>
  <si>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</si>
  <si>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</si>
  <si>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</si>
  <si>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</si>
  <si>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</si>
  <si>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</si>
  <si>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</si>
  <si>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</si>
  <si>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</si>
  <si>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</si>
  <si>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</si>
  <si>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</si>
  <si>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</si>
  <si>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</si>
  <si>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</si>
  <si>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</si>
  <si>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</si>
  <si>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</si>
  <si>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</si>
  <si>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</si>
  <si>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</si>
  <si>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</si>
  <si>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</si>
  <si>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</si>
  <si>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</si>
  <si>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</si>
  <si>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</si>
  <si>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</si>
  <si>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</si>
  <si>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</si>
  <si>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</si>
  <si>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</si>
  <si>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</si>
  <si>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</si>
  <si>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</si>
  <si>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</si>
  <si>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</si>
  <si>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</si>
  <si>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</si>
  <si>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</si>
  <si>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</si>
  <si>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</si>
  <si>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</si>
  <si>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</si>
  <si>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</si>
  <si>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</si>
  <si>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</si>
  <si>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</si>
  <si>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</si>
  <si>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</si>
  <si>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</si>
  <si>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</si>
  <si>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</si>
  <si>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</si>
  <si>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</si>
  <si>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</si>
  <si>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</si>
  <si>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</si>
  <si>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</si>
  <si>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</si>
  <si>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</si>
  <si>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</si>
  <si>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</si>
  <si>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</si>
  <si>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</si>
  <si>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</si>
  <si>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</si>
  <si>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</si>
  <si>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</si>
  <si>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</si>
  <si>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</si>
  <si>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</si>
  <si>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</si>
  <si>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</si>
  <si>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</si>
  <si>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</si>
  <si>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</si>
  <si>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</si>
  <si>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</si>
  <si>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</si>
  <si>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</si>
  <si>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</si>
  <si>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</si>
  <si>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</si>
  <si>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</si>
  <si>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</si>
  <si>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</si>
  <si>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</si>
  <si>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</si>
  <si>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</si>
  <si>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</si>
  <si>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</si>
  <si>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</si>
  <si>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</si>
  <si>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</si>
  <si>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</si>
  <si>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</si>
  <si>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</si>
  <si>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</si>
  <si>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</si>
  <si>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</si>
  <si>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</si>
  <si>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</si>
  <si>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</si>
  <si>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</si>
  <si>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</si>
  <si>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</si>
  <si>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</si>
  <si>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</si>
  <si>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</si>
  <si>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</si>
  <si>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</si>
  <si>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</si>
  <si>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</si>
  <si>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</si>
  <si>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</si>
  <si>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</si>
  <si>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</si>
  <si>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</si>
  <si>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</si>
  <si>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</si>
  <si>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</si>
  <si>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</si>
  <si>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</si>
  <si>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</si>
  <si>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</si>
  <si>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</si>
  <si>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</si>
  <si>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</si>
  <si>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</si>
  <si>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</si>
  <si>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</si>
  <si>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</si>
  <si>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</si>
  <si>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</si>
  <si>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</si>
  <si>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</si>
  <si>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</si>
  <si>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</si>
  <si>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</si>
  <si>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</si>
  <si>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</si>
  <si>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</si>
  <si>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</si>
  <si>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</si>
  <si>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</si>
  <si>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</si>
  <si>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</si>
  <si>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</si>
  <si>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</si>
  <si>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</si>
  <si>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</si>
  <si>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</si>
  <si>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</si>
  <si>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</si>
  <si>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</si>
  <si>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</si>
  <si>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</si>
  <si>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</si>
  <si>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</si>
  <si>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</si>
  <si>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</si>
  <si>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</si>
  <si>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</si>
  <si>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</si>
  <si>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</si>
  <si>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</si>
  <si>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</si>
  <si>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</si>
  <si>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</si>
  <si>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</si>
  <si>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</si>
  <si>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</si>
  <si>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</si>
  <si>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</si>
  <si>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</si>
  <si>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</si>
  <si>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</si>
  <si>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</si>
  <si>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</si>
  <si>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</si>
  <si>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</si>
  <si>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</si>
  <si>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</si>
  <si>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</si>
  <si>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</si>
  <si>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</si>
  <si>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</si>
  <si>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</si>
  <si>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</si>
  <si>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</si>
  <si>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</si>
  <si>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</si>
  <si>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</si>
  <si>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</si>
  <si>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</si>
  <si>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</si>
  <si>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</si>
  <si>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</si>
  <si>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</si>
  <si>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</si>
  <si>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</si>
  <si>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</si>
  <si>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</si>
  <si>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</si>
  <si>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</si>
  <si>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</si>
  <si>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</si>
  <si>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</si>
  <si>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</si>
  <si>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</si>
  <si>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</si>
  <si>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</si>
  <si>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</si>
  <si>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</si>
  <si>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</si>
  <si>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</si>
  <si>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</si>
  <si>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</si>
  <si>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</si>
  <si>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</si>
  <si>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</si>
  <si>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</si>
  <si>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</si>
  <si>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</si>
  <si>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</si>
  <si>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</si>
  <si>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</si>
  <si>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</si>
  <si>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</si>
  <si>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</si>
  <si>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</si>
  <si>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</si>
  <si>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</si>
  <si>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</si>
  <si>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</si>
  <si>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</si>
  <si>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</si>
  <si>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</si>
  <si>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</si>
  <si>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</si>
  <si>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</si>
  <si>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</si>
  <si>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</si>
  <si>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</si>
  <si>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</si>
  <si>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</si>
  <si>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</si>
  <si>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</si>
  <si>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</si>
  <si>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</si>
  <si>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</si>
  <si>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</si>
  <si>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</si>
  <si>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</si>
  <si>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</si>
  <si>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</si>
  <si>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</si>
  <si>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</si>
  <si>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</si>
  <si>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</si>
  <si>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</si>
  <si>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</si>
  <si>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</si>
  <si>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</si>
  <si>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</si>
  <si>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</si>
  <si>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</si>
  <si>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</si>
  <si>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</si>
  <si>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</si>
  <si>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</si>
  <si>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</si>
  <si>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</si>
  <si>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</si>
  <si>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</si>
  <si>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</si>
  <si>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</si>
  <si>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</si>
  <si>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</si>
  <si>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</si>
  <si>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</si>
  <si>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</si>
  <si>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</si>
  <si>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</si>
  <si>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</si>
  <si>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</si>
  <si>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</si>
  <si>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</si>
  <si>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</si>
  <si>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</si>
  <si>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</si>
  <si>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</si>
  <si>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</si>
  <si>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</si>
  <si>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</si>
  <si>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</si>
  <si>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</si>
  <si>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</si>
  <si>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</si>
  <si>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</si>
  <si>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</si>
  <si>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</si>
  <si>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</si>
  <si>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</si>
  <si>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</si>
  <si>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</si>
  <si>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</si>
  <si>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</si>
  <si>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</si>
  <si>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</si>
  <si>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</si>
  <si>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</si>
  <si>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</si>
  <si>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</si>
  <si>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</si>
  <si>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</si>
  <si>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</si>
  <si>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</si>
  <si>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</si>
  <si>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</si>
  <si>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</si>
  <si>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</si>
  <si>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</si>
  <si>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</si>
  <si>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</si>
  <si>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</si>
  <si>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</si>
  <si>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</si>
  <si>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</si>
  <si>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</si>
  <si>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</si>
  <si>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</si>
  <si>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</si>
  <si>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</si>
  <si>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</si>
  <si>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</si>
  <si>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</si>
  <si>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</si>
  <si>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</si>
  <si>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</si>
  <si>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</si>
  <si>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</si>
  <si>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</si>
  <si>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</si>
  <si>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</si>
  <si>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</si>
  <si>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</si>
  <si>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</si>
  <si>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</si>
  <si>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</si>
  <si>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</si>
  <si>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</si>
  <si>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</si>
  <si>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</si>
  <si>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</si>
  <si>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</si>
  <si>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</si>
  <si>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</si>
  <si>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</si>
  <si>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</si>
  <si>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</si>
  <si>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</si>
  <si>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</si>
  <si>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</si>
  <si>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</si>
  <si>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</si>
  <si>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</si>
  <si>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</si>
  <si>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</si>
  <si>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</si>
  <si>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</si>
  <si>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</si>
  <si>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</si>
  <si>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</si>
  <si>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</si>
  <si>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</si>
  <si>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</si>
  <si>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</si>
  <si>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</si>
  <si>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</si>
  <si>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</si>
  <si>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</si>
  <si>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</si>
  <si>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</si>
  <si>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</si>
  <si>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</si>
  <si>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</si>
  <si>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</si>
  <si>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</si>
  <si>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</si>
  <si>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</si>
  <si>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</si>
  <si>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</si>
  <si>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</si>
  <si>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</si>
  <si>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</si>
  <si>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</si>
  <si>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</si>
  <si>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</si>
  <si>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</si>
  <si>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</si>
  <si>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</si>
  <si>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</si>
  <si>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</si>
  <si>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</si>
  <si>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</si>
  <si>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</si>
  <si>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</si>
  <si>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</si>
  <si>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</si>
  <si>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</si>
  <si>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</si>
  <si>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</si>
  <si>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</si>
  <si>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</si>
  <si>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</si>
  <si>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</si>
  <si>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</si>
  <si>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</si>
  <si>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</si>
  <si>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</si>
  <si>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</si>
  <si>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</si>
  <si>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</si>
  <si>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</si>
  <si>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</si>
  <si>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</si>
  <si>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</si>
  <si>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</si>
  <si>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</si>
  <si>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</si>
  <si>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</si>
  <si>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</si>
  <si>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</si>
  <si>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</si>
  <si>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</si>
  <si>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</si>
  <si>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</si>
  <si>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</si>
  <si>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</si>
  <si>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</si>
  <si>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</si>
  <si>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</si>
  <si>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</si>
  <si>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</si>
  <si>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</si>
  <si>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</si>
  <si>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</si>
  <si>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</si>
  <si>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</si>
  <si>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</si>
  <si>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</si>
  <si>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</si>
  <si>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</si>
  <si>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</si>
  <si>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</si>
  <si>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</si>
  <si>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</si>
  <si>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</si>
  <si>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</si>
  <si>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</si>
  <si>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</si>
  <si>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</si>
  <si>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</si>
  <si>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</si>
  <si>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</si>
  <si>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</si>
  <si>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</si>
  <si>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</si>
  <si>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</si>
  <si>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</si>
  <si>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</si>
  <si>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</si>
  <si>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</si>
  <si>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</si>
  <si>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</si>
  <si>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</si>
  <si>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</si>
  <si>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</si>
  <si>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</si>
  <si>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</si>
  <si>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</si>
  <si>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</si>
  <si>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</si>
  <si>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</si>
  <si>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</si>
  <si>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</si>
  <si>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</si>
  <si>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</si>
  <si>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</si>
  <si>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</si>
  <si>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</si>
  <si>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</si>
  <si>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</si>
  <si>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</si>
  <si>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</si>
  <si>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</si>
  <si>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</si>
  <si>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</si>
  <si>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</si>
  <si>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</si>
  <si>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</si>
  <si>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</si>
  <si>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</si>
  <si>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</si>
  <si>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</si>
  <si>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</si>
  <si>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</si>
  <si>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</si>
  <si>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</si>
  <si>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</si>
  <si>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</si>
  <si>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</si>
  <si>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</si>
  <si>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</si>
  <si>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</si>
  <si>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</si>
  <si>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</si>
  <si>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</si>
  <si>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</si>
  <si>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</si>
  <si>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</si>
  <si>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</si>
  <si>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</si>
  <si>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</si>
  <si>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</si>
  <si>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</si>
  <si>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</si>
  <si>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</si>
  <si>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</si>
  <si>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</si>
  <si>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</si>
  <si>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</si>
  <si>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</si>
  <si>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</si>
  <si>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</si>
  <si>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</si>
  <si>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</si>
  <si>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</si>
  <si>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</si>
  <si>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</si>
  <si>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</si>
  <si>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</si>
  <si>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</si>
  <si>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</si>
  <si>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</si>
  <si>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</si>
  <si>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</si>
  <si>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</si>
  <si>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</si>
  <si>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</si>
  <si>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</si>
  <si>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</si>
  <si>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</si>
  <si>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</si>
  <si>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</si>
  <si>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</si>
  <si>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</si>
  <si>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</si>
  <si>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</si>
  <si>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</si>
  <si>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</si>
  <si>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</si>
  <si>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</si>
  <si>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</si>
  <si>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</si>
  <si>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</si>
  <si>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</si>
  <si>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</si>
  <si>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</si>
  <si>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</si>
  <si>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</si>
  <si>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</si>
  <si>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</si>
  <si>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</si>
  <si>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</si>
  <si>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</si>
  <si>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</si>
  <si>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</si>
  <si>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</si>
  <si>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</si>
  <si>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</si>
  <si>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</si>
  <si>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</si>
  <si>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</si>
  <si>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</si>
  <si>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</si>
  <si>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</si>
  <si>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</si>
  <si>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</si>
  <si>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</si>
  <si>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</si>
  <si>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</si>
  <si>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</si>
  <si>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</si>
  <si>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</si>
  <si>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</si>
  <si>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</si>
  <si>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</si>
  <si>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</si>
  <si>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</si>
  <si>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</si>
  <si>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</si>
  <si>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</si>
  <si>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</si>
  <si>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</si>
  <si>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</si>
  <si>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</si>
  <si>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</si>
  <si>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</si>
  <si>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</si>
  <si>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</si>
  <si>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</si>
  <si>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</si>
  <si>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</si>
  <si>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</si>
  <si>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</si>
  <si>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</si>
  <si>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</si>
  <si>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</si>
  <si>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</si>
  <si>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</si>
  <si>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</si>
  <si>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</si>
  <si>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</si>
  <si>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</si>
  <si>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</si>
  <si>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</si>
  <si>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</si>
  <si>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</si>
  <si>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</si>
  <si>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</si>
  <si>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</si>
  <si>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</si>
  <si>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</si>
  <si>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</si>
  <si>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</si>
  <si>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</si>
  <si>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</si>
  <si>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</si>
  <si>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</si>
  <si>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</si>
  <si>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</si>
  <si>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</si>
  <si>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</si>
  <si>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</si>
  <si>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</si>
  <si>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</si>
  <si>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</si>
  <si>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</si>
  <si>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</si>
  <si>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</si>
  <si>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</si>
  <si>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</si>
  <si>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</si>
  <si>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</si>
  <si>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</si>
  <si>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</si>
  <si>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</si>
  <si>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</si>
  <si>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</si>
  <si>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</si>
  <si>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</si>
  <si>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</si>
  <si>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</si>
  <si>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</si>
  <si>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</si>
  <si>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</si>
  <si>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</si>
  <si>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</si>
  <si>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</si>
  <si>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</si>
  <si>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</si>
  <si>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</si>
  <si>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</si>
  <si>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</si>
  <si>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</si>
  <si>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</si>
  <si>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</si>
  <si>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</si>
  <si>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</si>
  <si>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</si>
  <si>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</si>
  <si>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</si>
  <si>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</si>
  <si>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</si>
  <si>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</si>
  <si>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</si>
  <si>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</si>
  <si>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</si>
  <si>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</si>
  <si>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</si>
  <si>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</si>
  <si>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</si>
  <si>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</si>
  <si>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</si>
  <si>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</si>
  <si>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</si>
  <si>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</si>
  <si>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</si>
  <si>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</si>
  <si>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</si>
  <si>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</si>
  <si>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</si>
  <si>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</si>
  <si>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</si>
  <si>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</si>
  <si>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</si>
  <si>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</si>
  <si>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</si>
  <si>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</si>
  <si>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</si>
  <si>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</si>
  <si>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</si>
  <si>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</si>
  <si>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</si>
  <si>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</si>
  <si>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</si>
  <si>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</si>
  <si>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</si>
  <si>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</si>
  <si>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</si>
  <si>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</si>
  <si>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</si>
  <si>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</si>
  <si>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</si>
  <si>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</si>
  <si>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</si>
  <si>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</si>
  <si>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</si>
  <si>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</si>
  <si>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</si>
  <si>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</si>
  <si>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</si>
  <si>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</si>
  <si>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</si>
  <si>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</si>
  <si>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</si>
  <si>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</si>
  <si>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</si>
  <si>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</si>
  <si>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</si>
  <si>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</si>
  <si>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</si>
  <si>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</si>
  <si>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</si>
  <si>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</si>
  <si>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</si>
  <si>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</si>
  <si>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</si>
  <si>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</si>
  <si>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</si>
  <si>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</si>
  <si>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</si>
  <si>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</si>
  <si>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</si>
  <si>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</si>
  <si>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</si>
  <si>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</si>
  <si>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</si>
  <si>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</si>
  <si>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</si>
  <si>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</si>
  <si>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</si>
  <si>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</si>
  <si>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</si>
  <si>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</si>
  <si>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</si>
  <si>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</si>
  <si>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</si>
  <si>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</si>
  <si>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</si>
  <si>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</si>
  <si>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</si>
  <si>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</si>
  <si>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</si>
  <si>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</si>
  <si>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</si>
  <si>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</si>
  <si>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</si>
  <si>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</si>
  <si>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</si>
  <si>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</si>
  <si>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</si>
  <si>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</si>
  <si>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</si>
  <si>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</si>
  <si>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</si>
  <si>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</si>
  <si>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</si>
  <si>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</si>
  <si>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</si>
  <si>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</si>
  <si>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</si>
  <si>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</si>
  <si>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</si>
  <si>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</si>
  <si>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</si>
  <si>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</si>
  <si>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</si>
  <si>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</si>
  <si>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</si>
  <si>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</si>
  <si>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</si>
  <si>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</si>
  <si>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</si>
  <si>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</si>
  <si>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</si>
  <si>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</si>
  <si>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</si>
  <si>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</si>
  <si>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</si>
  <si>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</si>
  <si>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</si>
  <si>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</si>
  <si>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</si>
  <si>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</si>
  <si>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</si>
  <si>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</si>
  <si>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</si>
  <si>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</si>
  <si>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</si>
  <si>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</si>
  <si>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</si>
  <si>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</si>
  <si>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</si>
  <si>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</si>
  <si>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</si>
  <si>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</si>
  <si>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</si>
  <si>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</si>
  <si>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</si>
  <si>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</si>
  <si>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</si>
  <si>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</si>
  <si>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</si>
  <si>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</si>
  <si>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</si>
  <si>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</si>
  <si>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</si>
  <si>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</si>
  <si>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</si>
  <si>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</si>
  <si>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</si>
  <si>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</si>
  <si>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</si>
  <si>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</si>
  <si>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</si>
  <si>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</si>
  <si>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</si>
  <si>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</si>
  <si>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</si>
  <si>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</si>
  <si>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</si>
  <si>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</si>
  <si>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</si>
  <si>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</si>
  <si>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</si>
  <si>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</si>
  <si>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</si>
  <si>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</si>
  <si>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</si>
  <si>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</si>
  <si>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</si>
  <si>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</si>
  <si>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</si>
  <si>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</si>
  <si>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</si>
  <si>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</si>
  <si>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</si>
  <si>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</si>
  <si>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</si>
  <si>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</si>
  <si>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</si>
  <si>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</si>
  <si>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</si>
  <si>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</si>
  <si>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</si>
  <si>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</si>
  <si>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</si>
  <si>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</si>
  <si>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</si>
  <si>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</si>
  <si>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</si>
  <si>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</si>
  <si>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</si>
  <si>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</si>
  <si>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</si>
  <si>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</si>
  <si>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</si>
  <si>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</si>
  <si>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</si>
  <si>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</si>
  <si>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</si>
  <si>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</si>
  <si>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</si>
  <si>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</si>
  <si>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</si>
  <si>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</si>
  <si>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</si>
  <si>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</si>
  <si>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</si>
  <si>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</si>
  <si>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</si>
  <si>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</si>
  <si>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</si>
  <si>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</si>
  <si>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</si>
  <si>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</si>
  <si>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</si>
  <si>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</si>
  <si>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</si>
  <si>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</si>
  <si>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</si>
  <si>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</si>
  <si>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</si>
  <si>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</si>
  <si>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</si>
  <si>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</si>
  <si>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</si>
  <si>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</si>
  <si>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</si>
  <si>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</si>
  <si>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</si>
  <si>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</si>
  <si>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</si>
  <si>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</si>
  <si>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</si>
  <si>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</si>
  <si>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</si>
  <si>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</si>
  <si>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</si>
  <si>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</si>
  <si>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</si>
  <si>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</si>
  <si>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</si>
  <si>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</si>
  <si>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</si>
  <si>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</si>
  <si>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</si>
  <si>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</si>
  <si>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</si>
  <si>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</si>
  <si>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</si>
  <si>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</si>
  <si>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</si>
  <si>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</si>
  <si>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</si>
  <si>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</si>
  <si>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</si>
  <si>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</si>
  <si>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</si>
  <si>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</si>
  <si>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</si>
  <si>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</si>
  <si>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</si>
  <si>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</si>
  <si>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</si>
  <si>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</si>
  <si>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</si>
  <si>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</si>
  <si>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</si>
  <si>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</si>
  <si>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</si>
  <si>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</si>
  <si>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</si>
  <si>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</si>
  <si>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</si>
  <si>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</si>
  <si>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</si>
  <si>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</si>
  <si>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</si>
  <si>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</si>
  <si>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</si>
  <si>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</si>
  <si>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</si>
  <si>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</si>
  <si>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</si>
  <si>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</si>
  <si>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</si>
  <si>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</si>
  <si>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</si>
  <si>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</si>
  <si>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</si>
  <si>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</si>
  <si>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</si>
  <si>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</si>
  <si>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</si>
  <si>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</si>
  <si>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</si>
  <si>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</si>
  <si>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</si>
  <si>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</si>
  <si>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</si>
  <si>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</si>
  <si>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</si>
  <si>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</si>
  <si>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</si>
  <si>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</si>
  <si>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</si>
  <si>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</si>
  <si>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</si>
  <si>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</si>
  <si>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</si>
  <si>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</si>
  <si>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</si>
  <si>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</si>
  <si>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</si>
  <si>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</si>
  <si>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</si>
  <si>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</si>
  <si>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</si>
  <si>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</si>
  <si>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</si>
  <si>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</si>
  <si>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</si>
  <si>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</si>
  <si>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</si>
  <si>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</si>
  <si>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</si>
  <si>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</si>
  <si>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</si>
  <si>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</si>
  <si>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</si>
  <si>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</si>
  <si>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</si>
  <si>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</si>
  <si>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</si>
  <si>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</si>
  <si>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</si>
  <si>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</si>
  <si>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</si>
  <si>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</si>
  <si>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</si>
  <si>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</si>
  <si>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</si>
  <si>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</si>
  <si>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</si>
  <si>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</si>
  <si>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</si>
  <si>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</si>
  <si>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</si>
  <si>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</si>
  <si>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</si>
  <si>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</si>
  <si>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</si>
  <si>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</si>
  <si>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</si>
  <si>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</si>
  <si>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</si>
  <si>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</si>
  <si>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</si>
  <si>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</si>
  <si>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</si>
  <si>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</si>
  <si>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</si>
  <si>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</si>
  <si>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</si>
  <si>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</si>
  <si>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</si>
  <si>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</si>
  <si>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</si>
  <si>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</si>
  <si>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</si>
  <si>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</si>
  <si>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</si>
  <si>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</si>
  <si>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</si>
  <si>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</si>
  <si>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</si>
  <si>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</si>
  <si>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</si>
  <si>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</si>
  <si>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</si>
  <si>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</si>
  <si>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</si>
  <si>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</si>
  <si>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</si>
  <si>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</si>
  <si>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</si>
  <si>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</si>
  <si>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</si>
  <si>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</si>
  <si>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</si>
  <si>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</si>
  <si>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</si>
  <si>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</si>
  <si>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</si>
  <si>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</si>
  <si>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</si>
  <si>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</si>
  <si>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</si>
  <si>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</si>
  <si>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</si>
  <si>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</si>
  <si>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</si>
  <si>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</si>
  <si>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</si>
  <si>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</si>
  <si>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</si>
  <si>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</si>
  <si>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</si>
  <si>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</si>
  <si>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</si>
  <si>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</si>
  <si>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</si>
  <si>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</si>
  <si>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</si>
  <si>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</si>
  <si>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</si>
  <si>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</si>
  <si>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</si>
  <si>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</si>
  <si>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</si>
  <si>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</si>
  <si>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</si>
  <si>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</si>
  <si>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</si>
  <si>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</si>
  <si>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</si>
  <si>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</si>
  <si>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</si>
  <si>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</si>
  <si>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</si>
  <si>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</si>
  <si>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</si>
  <si>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</si>
  <si>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</si>
  <si>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</si>
  <si>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</si>
  <si>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</si>
  <si>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</si>
  <si>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</si>
  <si>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</si>
  <si>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</si>
  <si>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</si>
  <si>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</si>
  <si>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</si>
  <si>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</si>
  <si>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</si>
  <si>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</si>
  <si>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</si>
  <si>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</si>
  <si>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</si>
  <si>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</si>
  <si>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</si>
  <si>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</si>
  <si>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</si>
  <si>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</si>
  <si>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</si>
  <si>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</si>
  <si>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</si>
  <si>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</si>
  <si>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</si>
  <si>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</si>
  <si>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</si>
  <si>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</si>
  <si>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</si>
  <si>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</si>
  <si>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</si>
  <si>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</si>
  <si>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</si>
  <si>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</si>
  <si>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</si>
  <si>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</si>
  <si>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</si>
  <si>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</si>
  <si>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</si>
  <si>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</si>
  <si>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</si>
  <si>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</si>
  <si>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</si>
  <si>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</si>
  <si>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</si>
  <si>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</si>
  <si>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</si>
  <si>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</si>
  <si>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</si>
  <si>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</si>
  <si>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</si>
  <si>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</si>
  <si>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</si>
  <si>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</si>
  <si>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</si>
  <si>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</si>
  <si>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</si>
  <si>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</si>
  <si>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</si>
  <si>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</si>
  <si>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</si>
  <si>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</si>
  <si>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</si>
  <si>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</si>
  <si>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</si>
  <si>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</si>
  <si>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</si>
  <si>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</si>
  <si>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</si>
  <si>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</si>
  <si>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</si>
  <si>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</si>
  <si>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</si>
  <si>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</si>
  <si>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</si>
  <si>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</si>
  <si>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</si>
  <si>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</si>
  <si>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</si>
  <si>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</si>
  <si>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</si>
  <si>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</si>
  <si>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</si>
  <si>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</si>
  <si>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</si>
  <si>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</si>
  <si>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</si>
  <si>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</si>
  <si>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</si>
  <si>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</si>
  <si>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</si>
  <si>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</si>
  <si>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</si>
  <si>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</si>
  <si>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</si>
  <si>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</si>
  <si>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</si>
  <si>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</si>
  <si>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</si>
  <si>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</si>
  <si>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</si>
  <si>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</si>
  <si>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</si>
  <si>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</si>
  <si>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</si>
  <si>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</si>
  <si>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</si>
  <si>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</si>
  <si>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</si>
  <si>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</si>
  <si>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</si>
  <si>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</si>
  <si>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</si>
  <si>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</si>
  <si>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</si>
  <si>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</si>
  <si>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</si>
  <si>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</si>
  <si>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</si>
  <si>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</si>
  <si>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</si>
  <si>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</si>
  <si>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</si>
  <si>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</si>
  <si>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</si>
  <si>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</si>
  <si>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</si>
  <si>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</si>
  <si>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</si>
  <si>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</si>
  <si>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</si>
  <si>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</si>
  <si>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</si>
  <si>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</si>
  <si>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</si>
  <si>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</si>
  <si>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</si>
  <si>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</si>
  <si>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</si>
  <si>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</si>
  <si>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</si>
  <si>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</si>
  <si>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</si>
  <si>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</si>
  <si>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</si>
  <si>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</si>
  <si>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</si>
  <si>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</si>
  <si>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</si>
  <si>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</si>
  <si>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</si>
  <si>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</si>
  <si>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</si>
  <si>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</si>
  <si>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</si>
  <si>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</si>
  <si>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</si>
  <si>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</si>
  <si>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</si>
  <si>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</si>
  <si>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</si>
  <si>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</si>
  <si>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</si>
  <si>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</si>
  <si>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</si>
  <si>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</si>
  <si>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</si>
  <si>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</si>
  <si>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</si>
  <si>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</si>
  <si>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</si>
  <si>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</si>
  <si>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</si>
  <si>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</si>
  <si>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</si>
  <si>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</si>
  <si>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</si>
  <si>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</si>
  <si>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</si>
  <si>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</si>
  <si>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</si>
  <si>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</si>
  <si>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</si>
  <si>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</si>
  <si>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</si>
  <si>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</si>
  <si>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</si>
  <si>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</si>
  <si>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</si>
  <si>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</si>
  <si>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</si>
  <si>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</si>
  <si>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</si>
  <si>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</si>
  <si>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</si>
  <si>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</si>
  <si>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</si>
  <si>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</si>
  <si>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</si>
  <si>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</si>
  <si>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</si>
  <si>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</si>
  <si>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</si>
  <si>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</si>
  <si>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</si>
  <si>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</si>
  <si>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</si>
  <si>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</si>
  <si>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</si>
  <si>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</si>
  <si>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</si>
  <si>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</si>
  <si>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</si>
  <si>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</si>
  <si>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</si>
  <si>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</si>
  <si>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</si>
  <si>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</si>
  <si>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</si>
  <si>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</si>
  <si>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</si>
  <si>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</si>
  <si>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</si>
  <si>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</si>
  <si>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</si>
  <si>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</si>
  <si>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</si>
  <si>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</si>
  <si>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</si>
  <si>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</si>
  <si>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</si>
  <si>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</si>
  <si>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</si>
  <si>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</si>
  <si>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</si>
  <si>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</si>
  <si>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</si>
  <si>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</si>
  <si>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</si>
  <si>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</si>
  <si>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</si>
  <si>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</si>
  <si>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</si>
  <si>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</si>
  <si>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</si>
  <si>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</si>
  <si>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</si>
  <si>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</si>
  <si>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</si>
  <si>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</si>
  <si>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</si>
  <si>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</si>
  <si>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</si>
  <si>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</si>
  <si>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</si>
  <si>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</si>
  <si>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</si>
  <si>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</si>
  <si>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</si>
  <si>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</si>
  <si>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</si>
  <si>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</si>
  <si>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</si>
  <si>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</si>
  <si>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</si>
  <si>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</si>
  <si>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</si>
  <si>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</si>
  <si>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</si>
  <si>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</si>
  <si>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</si>
  <si>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</si>
  <si>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</si>
  <si>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</si>
  <si>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</si>
  <si>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</si>
  <si>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</si>
  <si>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</si>
  <si>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</si>
  <si>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</si>
  <si>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</si>
  <si>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</si>
  <si>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</si>
  <si>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</si>
  <si>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</si>
  <si>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</si>
  <si>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</si>
  <si>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</si>
  <si>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</si>
  <si>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</si>
  <si>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</si>
  <si>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</si>
  <si>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</si>
  <si>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</si>
  <si>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</si>
  <si>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</si>
  <si>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</si>
  <si>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</si>
  <si>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</si>
  <si>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</si>
  <si>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</si>
  <si>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</si>
  <si>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</si>
  <si>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</si>
  <si>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</si>
  <si>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</si>
  <si>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</si>
  <si>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</si>
  <si>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</si>
  <si>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</si>
  <si>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</si>
  <si>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</si>
  <si>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</si>
  <si>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</si>
  <si>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</si>
  <si>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</si>
  <si>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</si>
  <si>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</si>
  <si>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</si>
  <si>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</si>
  <si>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</si>
  <si>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</si>
  <si>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</si>
  <si>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</si>
  <si>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</si>
  <si>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</si>
  <si>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</si>
  <si>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</si>
  <si>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</si>
  <si>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</si>
  <si>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</si>
  <si>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</si>
  <si>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</si>
  <si>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</si>
  <si>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</si>
  <si>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</si>
  <si>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</si>
  <si>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</si>
  <si>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</si>
  <si>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</si>
  <si>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</si>
  <si>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</si>
  <si>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</si>
  <si>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</si>
  <si>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</si>
  <si>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</si>
  <si>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</si>
  <si>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</si>
  <si>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</si>
  <si>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</si>
  <si>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</si>
  <si>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</si>
  <si>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</si>
  <si>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</si>
  <si>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</si>
  <si>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</si>
  <si>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</si>
  <si>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</si>
  <si>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</si>
  <si>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</si>
  <si>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</si>
  <si>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</si>
  <si>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</si>
  <si>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</si>
  <si>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</si>
  <si>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</si>
  <si>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</si>
  <si>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</si>
  <si>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</si>
  <si>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</si>
  <si>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</si>
  <si>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</si>
  <si>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</si>
  <si>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</si>
  <si>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</si>
  <si>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</si>
  <si>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</si>
  <si>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</si>
  <si>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</si>
  <si>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</si>
  <si>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</si>
  <si>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</si>
  <si>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</si>
  <si>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</si>
  <si>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</si>
  <si>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</si>
  <si>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</si>
  <si>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</si>
  <si>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</si>
  <si>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</si>
  <si>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</si>
  <si>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</si>
  <si>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</si>
  <si>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</si>
  <si>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</si>
  <si>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</si>
  <si>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</si>
  <si>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</si>
  <si>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</si>
  <si>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</si>
  <si>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</si>
  <si>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</si>
  <si>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</si>
  <si>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</si>
  <si>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</si>
  <si>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</si>
  <si>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</si>
  <si>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</si>
  <si>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</si>
  <si>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</si>
  <si>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</si>
  <si>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</si>
  <si>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</si>
  <si>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</si>
  <si>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</si>
  <si>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</si>
  <si>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</si>
  <si>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</si>
  <si>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</si>
  <si>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</si>
  <si>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</si>
  <si>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</si>
  <si>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</si>
  <si>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</si>
  <si>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</si>
  <si>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</si>
  <si>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</si>
  <si>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</si>
  <si>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</si>
  <si>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</si>
  <si>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</si>
  <si>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</si>
  <si>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</si>
  <si>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</si>
  <si>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</si>
  <si>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</si>
  <si>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</si>
  <si>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</si>
  <si>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</si>
  <si>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</si>
  <si>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</si>
  <si>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</si>
  <si>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</si>
  <si>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</si>
  <si>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</si>
  <si>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</si>
  <si>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</si>
  <si>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</si>
  <si>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</si>
  <si>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</si>
  <si>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</si>
  <si>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</si>
  <si>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</si>
  <si>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</si>
  <si>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</si>
  <si>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</si>
  <si>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</si>
  <si>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</si>
  <si>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</si>
  <si>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</si>
  <si>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</si>
  <si>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</si>
  <si>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</si>
  <si>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</si>
  <si>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</si>
  <si>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</si>
  <si>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</si>
  <si>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</si>
  <si>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</si>
  <si>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</si>
  <si>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</si>
  <si>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</si>
  <si>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</si>
  <si>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</si>
  <si>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</si>
  <si>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</si>
  <si>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</si>
  <si>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</si>
  <si>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</si>
  <si>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</si>
  <si>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</si>
  <si>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</si>
  <si>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</si>
  <si>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</si>
  <si>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</si>
  <si>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</si>
  <si>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</si>
  <si>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</si>
  <si>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</si>
  <si>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</si>
  <si>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</si>
  <si>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</si>
  <si>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</si>
  <si>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</si>
  <si>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</si>
  <si>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</si>
  <si>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</si>
  <si>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</si>
  <si>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</si>
  <si>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</si>
  <si>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</si>
  <si>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</si>
  <si>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</si>
  <si>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</si>
  <si>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</si>
  <si>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</si>
  <si>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</si>
  <si>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</si>
  <si>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</si>
  <si>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</si>
  <si>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</si>
  <si>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</si>
  <si>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</si>
  <si>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</si>
  <si>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</si>
  <si>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</si>
  <si>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</si>
  <si>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</si>
  <si>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</si>
  <si>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</si>
  <si>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</si>
  <si>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</si>
  <si>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</si>
  <si>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</si>
  <si>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</si>
  <si>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</si>
  <si>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</si>
  <si>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</si>
  <si>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</si>
  <si>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</si>
  <si>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</si>
  <si>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</si>
  <si>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</si>
  <si>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</si>
  <si>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</si>
  <si>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</si>
  <si>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</si>
  <si>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</si>
  <si>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</si>
  <si>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</si>
  <si>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</si>
  <si>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</si>
  <si>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</si>
  <si>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</si>
  <si>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</si>
  <si>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</si>
  <si>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</si>
  <si>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</si>
  <si>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</si>
  <si>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</si>
  <si>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</si>
  <si>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</si>
  <si>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</si>
  <si>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</si>
  <si>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</si>
  <si>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</si>
  <si>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</si>
  <si>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</si>
  <si>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</si>
  <si>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</si>
  <si>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</si>
  <si>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</si>
  <si>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</si>
  <si>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</si>
  <si>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</si>
  <si>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</si>
  <si>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</si>
  <si>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</si>
  <si>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</si>
  <si>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</si>
  <si>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</si>
  <si>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</si>
  <si>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</si>
  <si>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</si>
  <si>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</si>
  <si>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</si>
  <si>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</si>
  <si>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</si>
  <si>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</si>
  <si>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</si>
  <si>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</si>
  <si>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</si>
  <si>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</si>
  <si>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</si>
  <si>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</si>
  <si>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</si>
  <si>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</si>
  <si>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</si>
  <si>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</si>
  <si>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</si>
  <si>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</si>
  <si>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</si>
  <si>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</si>
  <si>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</si>
  <si>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</si>
  <si>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</si>
  <si>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</si>
  <si>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</si>
  <si>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</si>
  <si>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</si>
  <si>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</si>
  <si>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</si>
  <si>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</si>
  <si>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</si>
  <si>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</si>
  <si>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</si>
  <si>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</si>
  <si>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</si>
  <si>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</si>
  <si>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</si>
  <si>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</si>
  <si>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</si>
  <si>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</si>
  <si>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</si>
  <si>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</si>
  <si>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</si>
  <si>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</si>
  <si>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</si>
  <si>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</si>
  <si>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</si>
  <si>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</si>
  <si>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</si>
  <si>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</si>
  <si>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</si>
  <si>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</si>
  <si>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</si>
  <si>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</si>
  <si>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</si>
  <si>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</si>
  <si>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</si>
  <si>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</si>
  <si>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</si>
  <si>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</si>
  <si>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</si>
  <si>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</si>
  <si>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</si>
  <si>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</si>
  <si>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</si>
  <si>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</si>
  <si>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</si>
  <si>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</si>
  <si>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</si>
  <si>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</si>
  <si>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</si>
  <si>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</si>
  <si>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</si>
  <si>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</si>
  <si>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</si>
  <si>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</si>
  <si>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</si>
  <si>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</si>
  <si>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</si>
  <si>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</si>
  <si>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</si>
  <si>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</si>
  <si>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</si>
  <si>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</si>
  <si>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</si>
  <si>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</si>
  <si>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</si>
  <si>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</si>
  <si>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</si>
  <si>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</si>
  <si>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</si>
  <si>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</si>
  <si>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</si>
  <si>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</si>
  <si>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</si>
  <si>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</si>
  <si>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</si>
  <si>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</si>
  <si>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</si>
  <si>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</si>
  <si>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</si>
  <si>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</si>
  <si>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</si>
  <si>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</si>
  <si>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</si>
  <si>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</si>
  <si>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</si>
  <si>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</si>
  <si>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</si>
  <si>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</si>
  <si>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</si>
  <si>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</si>
  <si>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</si>
  <si>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</si>
  <si>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</si>
  <si>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</si>
  <si>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</si>
  <si>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</si>
  <si>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</si>
  <si>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</si>
  <si>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</si>
  <si>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</si>
  <si>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</si>
  <si>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</si>
  <si>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</si>
  <si>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</si>
  <si>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</si>
  <si>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</si>
  <si>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</si>
  <si>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</si>
  <si>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</si>
  <si>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</si>
  <si>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</si>
  <si>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</si>
  <si>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</si>
  <si>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</si>
  <si>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</si>
  <si>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</si>
  <si>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</si>
  <si>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</si>
  <si>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</si>
  <si>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</si>
  <si>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</si>
  <si>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</si>
  <si>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</si>
  <si>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</si>
  <si>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</si>
  <si>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</si>
  <si>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</si>
  <si>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</si>
  <si>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</si>
  <si>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</si>
  <si>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</si>
  <si>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</si>
  <si>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</si>
  <si>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</si>
  <si>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</si>
  <si>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</si>
  <si>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</si>
  <si>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</si>
  <si>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</si>
  <si>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</si>
  <si>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</si>
  <si>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</si>
  <si>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</si>
  <si>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</si>
  <si>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</si>
  <si>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</si>
  <si>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</si>
  <si>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</si>
  <si>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</si>
  <si>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</si>
  <si>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</si>
  <si>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</si>
  <si>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</si>
  <si>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</si>
  <si>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</si>
  <si>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</si>
  <si>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</si>
  <si>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</si>
  <si>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</si>
  <si>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</si>
  <si>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</si>
  <si>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</si>
  <si>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</si>
  <si>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</si>
  <si>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</si>
  <si>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</si>
  <si>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</si>
  <si>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</si>
  <si>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</si>
  <si>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</si>
  <si>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</si>
  <si>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</si>
  <si>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</si>
  <si>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</si>
  <si>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</si>
  <si>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</si>
  <si>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</si>
  <si>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</si>
  <si>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</si>
  <si>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</si>
  <si>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</si>
  <si>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</si>
  <si>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</si>
  <si>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</si>
  <si>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</si>
  <si>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</si>
  <si>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</si>
  <si>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</si>
  <si>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</si>
  <si>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</si>
  <si>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</si>
  <si>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</si>
  <si>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</si>
  <si>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</si>
  <si>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</si>
  <si>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</si>
  <si>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</si>
  <si>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</si>
  <si>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</si>
  <si>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</si>
  <si>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</si>
  <si>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</si>
  <si>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</si>
  <si>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</si>
  <si>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</si>
  <si>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</si>
  <si>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</si>
  <si>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</si>
  <si>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</si>
  <si>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</si>
  <si>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</si>
  <si>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</si>
  <si>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</si>
  <si>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</si>
  <si>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</si>
  <si>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</si>
  <si>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</si>
  <si>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</si>
  <si>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</si>
  <si>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</si>
  <si>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</si>
  <si>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</si>
  <si>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</si>
  <si>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</si>
  <si>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</si>
  <si>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</si>
  <si>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</si>
  <si>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</si>
  <si>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</si>
  <si>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</si>
  <si>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</si>
  <si>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</si>
  <si>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</si>
  <si>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</si>
  <si>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</si>
  <si>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</si>
  <si>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</si>
  <si>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</si>
  <si>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</si>
  <si>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</si>
  <si>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</si>
  <si>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</si>
  <si>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</si>
  <si>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</si>
  <si>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</si>
  <si>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</si>
  <si>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</si>
  <si>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</si>
  <si>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</si>
  <si>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</si>
  <si>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</si>
  <si>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</si>
  <si>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</si>
  <si>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</si>
  <si>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</si>
  <si>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</si>
  <si>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</si>
  <si>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</si>
  <si>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</si>
  <si>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</si>
  <si>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</si>
  <si>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</si>
  <si>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</si>
  <si>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</si>
  <si>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</si>
  <si>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</si>
  <si>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</si>
  <si>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</si>
  <si>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</si>
  <si>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</si>
  <si>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</si>
  <si>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</si>
  <si>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</si>
  <si>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</si>
  <si>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</si>
  <si>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</si>
  <si>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</si>
  <si>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</si>
  <si>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</si>
  <si>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</si>
  <si>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</si>
  <si>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</si>
  <si>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</si>
  <si>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</si>
  <si>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</si>
  <si>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</si>
  <si>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</si>
  <si>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</si>
  <si>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</si>
  <si>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</si>
  <si>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</si>
  <si>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</si>
  <si>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</si>
  <si>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</si>
  <si>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</si>
  <si>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</si>
  <si>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</si>
  <si>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</si>
  <si>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</si>
  <si>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</si>
  <si>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</si>
  <si>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</si>
  <si>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</si>
  <si>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</si>
  <si>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</si>
  <si>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</si>
  <si>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</si>
  <si>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</si>
  <si>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</si>
  <si>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</si>
  <si>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</si>
  <si>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</si>
  <si>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</si>
  <si>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</si>
  <si>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</si>
  <si>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</si>
  <si>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</si>
  <si>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</si>
  <si>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</si>
  <si>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</si>
  <si>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</si>
  <si>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</si>
  <si>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</si>
  <si>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</si>
  <si>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</si>
  <si>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</si>
  <si>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</si>
  <si>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</si>
  <si>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</si>
  <si>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</si>
  <si>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</si>
  <si>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</si>
  <si>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</si>
  <si>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</si>
  <si>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</si>
  <si>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</si>
  <si>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</si>
  <si>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</si>
  <si>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</si>
  <si>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</si>
  <si>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</si>
  <si>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</si>
  <si>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</si>
  <si>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</si>
  <si>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</si>
  <si>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</si>
  <si>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</si>
  <si>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</si>
  <si>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</si>
  <si>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</si>
  <si>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</si>
  <si>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</si>
  <si>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</si>
  <si>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</si>
  <si>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</si>
  <si>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</si>
  <si>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</si>
  <si>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</si>
  <si>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</si>
  <si>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</si>
  <si>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</si>
  <si>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</si>
  <si>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</si>
  <si>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</si>
  <si>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</si>
  <si>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</si>
  <si>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</si>
  <si>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</si>
  <si>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</si>
  <si>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</si>
  <si>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</si>
  <si>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</si>
  <si>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</si>
  <si>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</si>
  <si>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</si>
  <si>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</si>
  <si>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</si>
  <si>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</si>
  <si>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</si>
  <si>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</si>
  <si>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</si>
  <si>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</si>
  <si>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</si>
  <si>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</si>
  <si>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</si>
  <si>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</si>
  <si>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</si>
  <si>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</si>
  <si>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</si>
  <si>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</si>
  <si>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</si>
  <si>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</si>
  <si>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</si>
  <si>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</si>
  <si>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</si>
  <si>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</si>
  <si>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</si>
  <si>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</si>
  <si>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</si>
  <si>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</si>
  <si>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</si>
  <si>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</si>
  <si>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</si>
  <si>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</si>
  <si>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</si>
  <si>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</si>
  <si>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</si>
  <si>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</si>
  <si>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</si>
  <si>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</si>
  <si>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</si>
  <si>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</si>
  <si>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</si>
  <si>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</si>
  <si>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</si>
  <si>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</si>
  <si>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</si>
  <si>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</si>
  <si>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</si>
  <si>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</si>
  <si>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</si>
  <si>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</si>
  <si>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</si>
  <si>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</si>
  <si>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</si>
  <si>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</si>
  <si>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</si>
  <si>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</si>
  <si>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</si>
  <si>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</si>
  <si>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</si>
  <si>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</si>
  <si>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</si>
  <si>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</si>
  <si>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</si>
  <si>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</si>
  <si>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</si>
  <si>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</si>
  <si>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</si>
  <si>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</si>
  <si>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</si>
  <si>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</si>
  <si>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</si>
  <si>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</si>
  <si>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</si>
  <si>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</si>
  <si>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</si>
  <si>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</si>
  <si>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</si>
  <si>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</si>
  <si>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</si>
  <si>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</si>
  <si>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</si>
  <si>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</si>
  <si>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</si>
  <si>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</si>
  <si>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</si>
  <si>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</si>
  <si>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</si>
  <si>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</si>
  <si>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</si>
  <si>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</si>
  <si>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</si>
  <si>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</si>
  <si>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</si>
  <si>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</si>
  <si>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</si>
  <si>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</si>
  <si>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</si>
  <si>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</si>
  <si>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</si>
  <si>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</si>
  <si>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</si>
  <si>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</si>
  <si>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</si>
  <si>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</si>
  <si>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</si>
  <si>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</si>
  <si>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</si>
  <si>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</si>
  <si>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</si>
  <si>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</si>
  <si>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</si>
  <si>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</si>
  <si>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</si>
  <si>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</si>
  <si>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</si>
  <si>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</si>
  <si>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</si>
  <si>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</si>
  <si>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</si>
  <si>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</si>
  <si>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</si>
  <si>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</si>
  <si>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</si>
  <si>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</si>
  <si>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</si>
  <si>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</si>
  <si>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</si>
  <si>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</si>
  <si>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</si>
  <si>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</si>
  <si>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</si>
  <si>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</si>
  <si>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</si>
  <si>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</si>
  <si>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</si>
  <si>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</si>
  <si>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</si>
  <si>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</si>
  <si>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</si>
  <si>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</si>
  <si>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</si>
  <si>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</si>
  <si>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</si>
  <si>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</si>
  <si>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</si>
  <si>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</si>
  <si>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</si>
  <si>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</si>
  <si>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</si>
  <si>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</si>
  <si>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</si>
  <si>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</si>
  <si>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</si>
  <si>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</si>
  <si>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</si>
  <si>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</si>
  <si>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</si>
  <si>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</si>
  <si>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</si>
  <si>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</si>
  <si>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</si>
  <si>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</si>
  <si>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</si>
  <si>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</si>
  <si>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</si>
  <si>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</si>
  <si>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</si>
  <si>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</si>
  <si>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</si>
  <si>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</si>
  <si>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</si>
  <si>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</si>
  <si>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</si>
  <si>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</si>
  <si>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</si>
  <si>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</si>
  <si>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</si>
  <si>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</si>
  <si>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</si>
  <si>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</si>
  <si>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</si>
  <si>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</si>
  <si>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</si>
  <si>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</si>
  <si>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</si>
  <si>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</si>
  <si>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</si>
  <si>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</si>
  <si>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</si>
  <si>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</si>
  <si>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</si>
  <si>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</si>
  <si>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</si>
  <si>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</si>
  <si>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</si>
  <si>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</si>
  <si>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</si>
  <si>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</si>
  <si>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</si>
  <si>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</si>
  <si>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</si>
  <si>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</si>
  <si>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</si>
  <si>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</si>
  <si>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</si>
  <si>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</si>
  <si>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</si>
  <si>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</si>
  <si>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</si>
  <si>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</si>
  <si>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</si>
  <si>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</si>
  <si>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</si>
  <si>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</si>
  <si>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</si>
  <si>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</si>
  <si>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</si>
  <si>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</si>
  <si>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</si>
  <si>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</si>
  <si>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</si>
  <si>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</si>
  <si>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</si>
  <si>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</si>
  <si>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</si>
  <si>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</si>
  <si>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</si>
  <si>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</si>
  <si>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</si>
  <si>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</si>
  <si>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</si>
  <si>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</si>
  <si>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</si>
  <si>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</si>
  <si>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</si>
  <si>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</si>
  <si>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</si>
  <si>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</si>
  <si>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</si>
  <si>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</si>
  <si>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</si>
  <si>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</si>
  <si>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</si>
  <si>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</si>
  <si>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</si>
  <si>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</si>
  <si>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</si>
  <si>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</si>
  <si>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</si>
  <si>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</si>
  <si>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</si>
  <si>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</si>
  <si>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</si>
  <si>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</si>
  <si>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</si>
  <si>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</si>
  <si>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</si>
  <si>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</si>
  <si>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</si>
  <si>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</si>
  <si>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</si>
  <si>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</si>
  <si>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</si>
  <si>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</si>
  <si>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</si>
  <si>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</si>
  <si>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</si>
  <si>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</si>
  <si>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</si>
  <si>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</si>
  <si>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</si>
  <si>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</si>
  <si>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</si>
  <si>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</si>
  <si>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</si>
  <si>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</si>
  <si>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</si>
  <si>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</si>
  <si>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</si>
  <si>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</si>
  <si>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</si>
  <si>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</si>
  <si>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</si>
  <si>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</si>
  <si>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</si>
  <si>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</si>
  <si>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</si>
  <si>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</si>
  <si>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</si>
  <si>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</si>
  <si>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</si>
  <si>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</si>
  <si>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</si>
  <si>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</si>
  <si>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</si>
  <si>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</si>
  <si>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</si>
  <si>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</si>
  <si>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</si>
  <si>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</si>
  <si>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</si>
  <si>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</si>
  <si>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</si>
  <si>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</si>
  <si>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</si>
  <si>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</si>
  <si>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</si>
  <si>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</si>
  <si>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</si>
  <si>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</si>
  <si>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</si>
  <si>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</si>
  <si>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</si>
  <si>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</si>
  <si>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</si>
  <si>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</si>
  <si>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</si>
  <si>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</si>
  <si>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</si>
  <si>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</si>
  <si>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</si>
  <si>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</si>
  <si>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</si>
  <si>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</si>
  <si>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</si>
  <si>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</si>
  <si>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</si>
  <si>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</si>
  <si>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</si>
  <si>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</si>
  <si>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</si>
  <si>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</si>
  <si>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</si>
  <si>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</si>
  <si>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</si>
  <si>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</si>
  <si>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</si>
  <si>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</si>
  <si>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</si>
  <si>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</si>
  <si>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</si>
  <si>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</si>
  <si>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</si>
  <si>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</si>
  <si>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</si>
  <si>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</si>
  <si>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</si>
  <si>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</si>
  <si>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</si>
  <si>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</si>
  <si>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</si>
  <si>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</si>
  <si>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</si>
  <si>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</si>
  <si>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</si>
  <si>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</si>
  <si>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</si>
  <si>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</si>
  <si>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</si>
  <si>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</si>
  <si>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</si>
  <si>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</si>
  <si>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</si>
  <si>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</si>
  <si>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</si>
  <si>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</si>
  <si>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</si>
  <si>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</si>
  <si>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</si>
  <si>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</si>
  <si>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</si>
  <si>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</si>
  <si>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</si>
  <si>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</si>
  <si>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</si>
  <si>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</si>
  <si>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</si>
  <si>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</si>
  <si>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</si>
  <si>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</si>
  <si>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</si>
  <si>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</si>
  <si>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</si>
  <si>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</si>
  <si>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</si>
  <si>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</si>
  <si>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</si>
  <si>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</si>
  <si>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</si>
  <si>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</si>
  <si>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</si>
  <si>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</si>
  <si>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</si>
  <si>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</si>
  <si>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</si>
  <si>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</si>
  <si>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</si>
  <si>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</si>
  <si>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</si>
  <si>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</si>
  <si>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</si>
  <si>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</si>
  <si>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</si>
  <si>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</si>
  <si>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</si>
  <si>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</si>
  <si>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</si>
  <si>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</si>
  <si>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</si>
  <si>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</si>
  <si>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</si>
  <si>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</si>
  <si>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</si>
  <si>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</si>
  <si>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</si>
  <si>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</si>
  <si>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</si>
  <si>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</si>
  <si>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</si>
  <si>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</si>
  <si>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</si>
  <si>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</si>
  <si>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</si>
  <si>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</si>
  <si>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</si>
  <si>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</si>
  <si>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</si>
  <si>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</si>
  <si>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</si>
  <si>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</si>
  <si>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</si>
  <si>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</si>
  <si>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</si>
  <si>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</si>
  <si>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</si>
  <si>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</si>
  <si>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</si>
  <si>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</si>
  <si>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</si>
  <si>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</si>
  <si>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</si>
  <si>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</si>
  <si>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</si>
  <si>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</si>
  <si>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</si>
  <si>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</si>
  <si>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</si>
  <si>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</si>
  <si>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</si>
  <si>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</si>
  <si>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</si>
  <si>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</si>
  <si>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</si>
  <si>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</si>
  <si>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</si>
  <si>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</si>
  <si>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</si>
  <si>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</si>
  <si>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</si>
  <si>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</si>
  <si>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</si>
  <si>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</si>
  <si>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</si>
  <si>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</si>
  <si>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</si>
  <si>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</si>
  <si>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</si>
  <si>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</si>
  <si>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</si>
  <si>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</si>
  <si>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</si>
  <si>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</si>
  <si>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</si>
  <si>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</si>
  <si>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</si>
  <si>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</si>
  <si>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</si>
  <si>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</si>
  <si>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</si>
  <si>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</si>
  <si>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</si>
  <si>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</si>
  <si>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</si>
  <si>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</si>
  <si>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</si>
  <si>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</si>
  <si>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</si>
  <si>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</si>
  <si>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</si>
  <si>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</si>
  <si>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</si>
  <si>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</si>
  <si>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</si>
  <si>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</si>
  <si>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</si>
  <si>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</si>
  <si>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</si>
  <si>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</si>
  <si>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</si>
  <si>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</si>
  <si>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</si>
  <si>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</si>
  <si>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</si>
  <si>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</si>
  <si>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</si>
  <si>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</si>
  <si>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</si>
  <si>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</si>
  <si>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</si>
  <si>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</si>
  <si>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</si>
  <si>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</si>
  <si>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</si>
  <si>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</si>
  <si>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</si>
  <si>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</si>
  <si>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</si>
  <si>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</si>
  <si>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</si>
  <si>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</si>
  <si>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</si>
  <si>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</si>
  <si>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</si>
  <si>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</si>
  <si>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</si>
  <si>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</si>
  <si>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</si>
  <si>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</si>
  <si>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</si>
  <si>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</si>
  <si>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</si>
  <si>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</si>
  <si>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</si>
  <si>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</si>
  <si>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</si>
  <si>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</si>
  <si>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</si>
  <si>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</si>
  <si>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</si>
  <si>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</si>
  <si>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</si>
  <si>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</si>
  <si>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</si>
  <si>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</si>
  <si>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</si>
  <si>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</si>
  <si>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</si>
  <si>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</si>
  <si>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</si>
  <si>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</si>
  <si>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</si>
  <si>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</si>
  <si>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</si>
  <si>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</si>
  <si>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</si>
  <si>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</si>
  <si>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</si>
  <si>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</si>
  <si>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</si>
  <si>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</si>
  <si>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</si>
  <si>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</si>
  <si>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</si>
  <si>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</si>
  <si>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</si>
  <si>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</si>
  <si>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</si>
  <si>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</si>
  <si>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</si>
  <si>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</si>
  <si>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</si>
  <si>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</si>
  <si>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</si>
  <si>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</si>
  <si>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</si>
  <si>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</si>
  <si>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</si>
  <si>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</si>
  <si>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</si>
  <si>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</si>
  <si>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</si>
  <si>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</si>
  <si>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</si>
  <si>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</si>
  <si>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</si>
  <si>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</si>
  <si>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</si>
  <si>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</si>
  <si>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</si>
  <si>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</si>
  <si>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</si>
  <si>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</si>
  <si>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</si>
  <si>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</si>
  <si>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</si>
  <si>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</si>
  <si>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</si>
  <si>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</si>
  <si>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</si>
  <si>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</si>
  <si>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</si>
  <si>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</si>
  <si>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</si>
  <si>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</si>
  <si>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</si>
  <si>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</si>
  <si>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</si>
  <si>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</si>
  <si>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</si>
  <si>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</si>
  <si>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</si>
  <si>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</si>
  <si>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</si>
  <si>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</si>
  <si>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</si>
  <si>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</si>
  <si>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</si>
  <si>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</si>
  <si>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</si>
  <si>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</si>
  <si>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</si>
  <si>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</si>
  <si>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</si>
  <si>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</si>
  <si>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</si>
  <si>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</si>
  <si>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</si>
  <si>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</si>
  <si>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</si>
  <si>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</si>
  <si>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</si>
  <si>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</si>
  <si>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</si>
  <si>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</si>
  <si>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</si>
  <si>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</si>
  <si>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</si>
  <si>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</si>
  <si>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</si>
  <si>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</si>
  <si>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</si>
  <si>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</si>
  <si>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</si>
  <si>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</si>
  <si>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</si>
  <si>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</si>
  <si>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</si>
  <si>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</si>
  <si>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</si>
  <si>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</si>
  <si>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</si>
  <si>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</si>
  <si>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</si>
  <si>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</si>
  <si>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</si>
  <si>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</si>
  <si>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</si>
  <si>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</si>
  <si>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</si>
  <si>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</si>
  <si>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</si>
  <si>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</si>
  <si>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</si>
  <si>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</si>
  <si>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</si>
  <si>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</si>
  <si>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</si>
  <si>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</si>
  <si>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</si>
  <si>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</si>
  <si>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</si>
  <si>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</si>
  <si>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</si>
  <si>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</si>
  <si>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</si>
  <si>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</si>
  <si>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</si>
  <si>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</si>
  <si>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</si>
  <si>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</si>
  <si>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</si>
  <si>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</si>
  <si>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</si>
  <si>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</si>
  <si>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</si>
  <si>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</si>
  <si>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</si>
  <si>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</si>
  <si>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</si>
  <si>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</si>
  <si>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</si>
  <si>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</si>
  <si>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</si>
  <si>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</si>
  <si>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</si>
  <si>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</si>
  <si>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</si>
  <si>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</si>
  <si>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</si>
  <si>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</si>
  <si>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</si>
  <si>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</si>
  <si>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</si>
  <si>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</si>
  <si>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</si>
  <si>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</si>
  <si>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</si>
  <si>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</si>
  <si>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</si>
  <si>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</si>
  <si>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</si>
  <si>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</si>
  <si>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</si>
  <si>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</si>
  <si>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</si>
  <si>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</si>
  <si>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</si>
  <si>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</si>
  <si>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</si>
  <si>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</si>
  <si>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</si>
  <si>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</si>
  <si>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</si>
  <si>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</si>
  <si>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</si>
  <si>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</si>
  <si>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</si>
  <si>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</si>
  <si>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</si>
  <si>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</si>
  <si>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</si>
  <si>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</si>
  <si>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</si>
  <si>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</si>
  <si>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</si>
  <si>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</si>
  <si>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</si>
  <si>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</si>
  <si>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</si>
  <si>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</si>
  <si>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</si>
  <si>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</si>
  <si>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</si>
  <si>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</si>
  <si>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</si>
  <si>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</si>
  <si>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</si>
  <si>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</si>
  <si>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</si>
  <si>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</si>
  <si>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</si>
  <si>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</si>
  <si>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</si>
  <si>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</si>
  <si>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</si>
  <si>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</si>
  <si>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</si>
  <si>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</si>
  <si>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</si>
  <si>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</si>
  <si>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</si>
  <si>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</si>
  <si>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</si>
  <si>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</si>
  <si>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</si>
  <si>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</si>
  <si>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</si>
  <si>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</si>
  <si>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</si>
  <si>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</si>
  <si>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</si>
  <si>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</si>
  <si>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</si>
  <si>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</si>
  <si>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</si>
  <si>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</si>
  <si>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</si>
  <si>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</si>
  <si>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</si>
  <si>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</si>
  <si>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</si>
  <si>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</si>
  <si>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</si>
  <si>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</si>
  <si>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</si>
  <si>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</si>
  <si>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</si>
  <si>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</si>
  <si>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</si>
  <si>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</si>
  <si>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</si>
  <si>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</si>
  <si>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</si>
  <si>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</si>
  <si>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</si>
  <si>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</si>
  <si>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</si>
  <si>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</si>
  <si>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</si>
  <si>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</si>
  <si>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</si>
  <si>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</si>
  <si>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</si>
  <si>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</si>
  <si>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</si>
  <si>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</si>
  <si>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</si>
  <si>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</si>
  <si>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</si>
  <si>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</si>
  <si>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</si>
  <si>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</si>
  <si>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</si>
  <si>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</si>
  <si>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</si>
  <si>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</si>
  <si>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</si>
  <si>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</si>
  <si>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</si>
  <si>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</si>
  <si>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</si>
  <si>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</si>
  <si>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</si>
  <si>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</si>
  <si>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</si>
  <si>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</si>
  <si>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</si>
  <si>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</si>
  <si>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</si>
  <si>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</si>
  <si>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</si>
  <si>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</si>
  <si>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</si>
  <si>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</si>
  <si>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</si>
  <si>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</si>
  <si>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</si>
  <si>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</si>
  <si>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</si>
  <si>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</si>
  <si>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</si>
  <si>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</si>
  <si>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</si>
  <si>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</si>
  <si>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</si>
  <si>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</si>
  <si>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</si>
  <si>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</si>
  <si>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</si>
  <si>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</si>
  <si>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</si>
  <si>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</si>
  <si>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</si>
  <si>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</si>
  <si>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</si>
  <si>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</si>
  <si>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</si>
  <si>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</si>
  <si>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</si>
  <si>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</si>
  <si>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</si>
  <si>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</si>
  <si>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</si>
  <si>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</si>
  <si>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</si>
  <si>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</si>
  <si>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</si>
  <si>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</si>
  <si>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</si>
  <si>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</si>
  <si>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</si>
  <si>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</si>
  <si>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</si>
  <si>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</si>
  <si>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</si>
  <si>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</si>
  <si>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</si>
  <si>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</si>
  <si>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</si>
  <si>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</si>
  <si>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</si>
  <si>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</si>
  <si>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</si>
  <si>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</si>
  <si>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</si>
  <si>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</si>
  <si>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</si>
  <si>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</si>
  <si>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</si>
  <si>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</si>
  <si>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</si>
  <si>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</si>
  <si>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</si>
  <si>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</si>
  <si>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</si>
  <si>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</si>
  <si>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</si>
  <si>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</si>
  <si>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</si>
  <si>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</si>
  <si>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</si>
  <si>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</si>
  <si>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</si>
  <si>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</si>
  <si>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</si>
  <si>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</si>
  <si>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</si>
  <si>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</si>
  <si>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</si>
  <si>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</si>
  <si>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</si>
  <si>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</si>
  <si>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</si>
  <si>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</si>
  <si>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</si>
  <si>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</si>
  <si>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</si>
  <si>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</si>
  <si>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</si>
  <si>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</si>
  <si>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</si>
  <si>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</si>
  <si>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</si>
  <si>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</si>
  <si>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</si>
  <si>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</si>
  <si>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</si>
  <si>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</si>
  <si>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</si>
  <si>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</si>
  <si>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</si>
  <si>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</si>
  <si>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</si>
  <si>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</si>
  <si>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</si>
  <si>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</si>
  <si>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</si>
  <si>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</si>
  <si>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</si>
  <si>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</si>
  <si>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</si>
  <si>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</si>
  <si>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</si>
  <si>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</si>
  <si>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</si>
  <si>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</si>
  <si>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</si>
  <si>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</si>
  <si>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</si>
  <si>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</si>
  <si>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</si>
  <si>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</si>
  <si>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</si>
  <si>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</si>
  <si>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</si>
  <si>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</si>
  <si>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</si>
  <si>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</si>
  <si>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</si>
  <si>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</si>
  <si>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</si>
  <si>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</si>
  <si>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</si>
  <si>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</si>
  <si>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</si>
  <si>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</si>
  <si>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</si>
  <si>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</si>
  <si>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</si>
  <si>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</si>
  <si>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</si>
  <si>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</si>
  <si>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</si>
  <si>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</si>
  <si>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</si>
  <si>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</si>
  <si>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</si>
  <si>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</si>
  <si>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</si>
  <si>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</si>
  <si>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</si>
  <si>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</si>
  <si>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</si>
  <si>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</si>
  <si>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</si>
  <si>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</si>
  <si>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</si>
  <si>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</si>
  <si>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</si>
  <si>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</si>
  <si>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</si>
  <si>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</si>
  <si>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</si>
  <si>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</si>
  <si>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</si>
  <si>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</si>
  <si>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</si>
  <si>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</si>
  <si>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</si>
  <si>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</si>
  <si>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</si>
  <si>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</si>
  <si>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</si>
  <si>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</si>
  <si>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</si>
  <si>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</si>
  <si>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</si>
  <si>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</si>
  <si>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</si>
  <si>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</si>
  <si>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</si>
  <si>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</si>
  <si>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</si>
  <si>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</si>
  <si>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</si>
  <si>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</si>
  <si>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</si>
  <si>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</si>
  <si>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</si>
  <si>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</si>
  <si>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</si>
  <si>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</si>
  <si>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</si>
  <si>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</si>
  <si>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</si>
  <si>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</si>
  <si>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</si>
  <si>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</si>
  <si>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</si>
  <si>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</si>
  <si>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</si>
  <si>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</si>
  <si>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</si>
  <si>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</si>
  <si>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</si>
  <si>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</si>
  <si>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</si>
  <si>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</si>
  <si>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</si>
  <si>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</si>
  <si>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</si>
  <si>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</si>
  <si>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</si>
  <si>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</si>
  <si>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</si>
  <si>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</si>
  <si>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</si>
  <si>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</si>
  <si>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</si>
  <si>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</si>
  <si>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</si>
  <si>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</si>
  <si>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</si>
  <si>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</si>
  <si>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</si>
  <si>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</si>
  <si>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</si>
  <si>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</si>
  <si>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</si>
  <si>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</si>
  <si>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</si>
  <si>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</si>
  <si>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</si>
  <si>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</si>
  <si>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</si>
  <si>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</si>
  <si>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</si>
  <si>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</si>
  <si>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</si>
  <si>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</si>
  <si>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</si>
  <si>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</si>
  <si>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</si>
  <si>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</si>
  <si>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</si>
  <si>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</si>
  <si>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</si>
  <si>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</si>
  <si>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</si>
  <si>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</si>
  <si>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</si>
  <si>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</si>
  <si>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</si>
  <si>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</si>
  <si>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</si>
  <si>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</si>
  <si>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</si>
  <si>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</si>
  <si>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</si>
  <si>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</si>
  <si>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</si>
  <si>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</si>
  <si>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</si>
  <si>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</si>
  <si>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</si>
  <si>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</si>
  <si>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</si>
  <si>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</si>
  <si>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</si>
  <si>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</si>
  <si>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</si>
  <si>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</si>
  <si>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</si>
  <si>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</si>
  <si>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</si>
  <si>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</si>
  <si>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</si>
  <si>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</si>
  <si>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</si>
  <si>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</si>
  <si>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</si>
  <si>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</si>
  <si>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</si>
  <si>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</si>
  <si>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</si>
  <si>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</si>
  <si>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</si>
  <si>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</si>
  <si>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</si>
  <si>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</si>
  <si>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</si>
  <si>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</si>
  <si>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</si>
  <si>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</si>
  <si>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</si>
  <si>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</si>
  <si>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</si>
  <si>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</si>
  <si>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</si>
  <si>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</si>
  <si>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</si>
  <si>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</si>
  <si>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</si>
  <si>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</si>
  <si>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</si>
  <si>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</si>
  <si>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</si>
  <si>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</si>
  <si>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</si>
  <si>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</si>
  <si>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</si>
  <si>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</si>
  <si>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</si>
  <si>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</si>
  <si>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</si>
  <si>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</si>
  <si>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</si>
  <si>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</si>
  <si>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</si>
  <si>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</si>
  <si>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</si>
  <si>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</si>
  <si>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</si>
  <si>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</si>
  <si>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</si>
  <si>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</si>
  <si>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</si>
  <si>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</si>
  <si>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</si>
  <si>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</si>
  <si>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</si>
  <si>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</si>
  <si>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</si>
  <si>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</si>
  <si>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</si>
  <si>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</si>
  <si>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</si>
  <si>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</si>
  <si>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</si>
  <si>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</si>
  <si>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</si>
  <si>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</si>
  <si>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</si>
  <si>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</si>
  <si>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</si>
  <si>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</si>
  <si>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</si>
  <si>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</si>
  <si>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</si>
  <si>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</si>
  <si>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</si>
  <si>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</si>
  <si>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</si>
  <si>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</si>
  <si>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</si>
  <si>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</si>
  <si>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</si>
  <si>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</si>
  <si>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</si>
  <si>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</si>
  <si>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</si>
  <si>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</si>
  <si>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</si>
  <si>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</si>
  <si>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</si>
  <si>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</si>
  <si>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</si>
  <si>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</si>
  <si>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</si>
  <si>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</si>
  <si>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</si>
  <si>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</si>
  <si>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</si>
  <si>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</si>
  <si>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</si>
  <si>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</si>
  <si>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</si>
  <si>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</si>
  <si>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</si>
  <si>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</si>
  <si>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</si>
  <si>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</si>
  <si>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</si>
  <si>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</si>
  <si>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</si>
  <si>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</si>
  <si>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</si>
  <si>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</si>
  <si>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</si>
  <si>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</si>
  <si>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</si>
  <si>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</si>
  <si>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</si>
  <si>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</si>
  <si>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</si>
  <si>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</si>
  <si>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</si>
  <si>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</si>
  <si>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</si>
  <si>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</si>
  <si>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</si>
  <si>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</si>
  <si>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</si>
  <si>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</si>
  <si>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</si>
  <si>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</si>
  <si>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</si>
  <si>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</si>
  <si>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</si>
  <si>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</si>
  <si>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</si>
  <si>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</si>
  <si>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</si>
  <si>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</si>
  <si>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</si>
  <si>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</si>
  <si>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</si>
  <si>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</si>
  <si>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</si>
  <si>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</si>
  <si>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</si>
  <si>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</si>
  <si>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</si>
  <si>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</si>
  <si>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</si>
  <si>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</si>
  <si>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</si>
  <si>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</si>
  <si>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</si>
  <si>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</si>
  <si>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</si>
  <si>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</si>
  <si>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</si>
  <si>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</si>
  <si>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</si>
  <si>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</si>
  <si>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</si>
  <si>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</si>
  <si>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</si>
  <si>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</si>
  <si>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</si>
  <si>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</si>
  <si>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</si>
  <si>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</si>
  <si>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</si>
  <si>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</si>
  <si>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</si>
  <si>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</si>
  <si>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</si>
  <si>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</si>
  <si>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</si>
  <si>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</si>
  <si>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</si>
  <si>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</si>
  <si>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</si>
  <si>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</si>
  <si>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</si>
  <si>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</si>
  <si>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</si>
  <si>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</si>
  <si>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</si>
  <si>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</si>
  <si>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</si>
  <si>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</si>
  <si>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</si>
  <si>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</si>
  <si>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</si>
  <si>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</si>
  <si>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</si>
  <si>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</si>
  <si>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</si>
  <si>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</si>
  <si>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</si>
  <si>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</si>
  <si>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</si>
  <si>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</si>
  <si>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</si>
  <si>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</si>
  <si>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</si>
  <si>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</si>
  <si>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</si>
  <si>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</si>
  <si>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</si>
  <si>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</si>
  <si>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</si>
  <si>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</si>
  <si>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</si>
  <si>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</si>
  <si>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</si>
  <si>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</si>
  <si>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</si>
  <si>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</si>
  <si>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</si>
  <si>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</si>
  <si>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</si>
  <si>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</si>
  <si>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</si>
  <si>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</si>
  <si>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</si>
  <si>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</si>
  <si>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</si>
  <si>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</si>
  <si>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</si>
  <si>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</si>
  <si>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</si>
  <si>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</si>
  <si>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</si>
  <si>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</si>
  <si>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</si>
  <si>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</si>
  <si>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</si>
  <si>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</si>
  <si>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</si>
  <si>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</si>
  <si>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</si>
  <si>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</si>
  <si>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</si>
  <si>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</si>
  <si>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</si>
  <si>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</si>
  <si>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</si>
  <si>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</si>
  <si>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</si>
  <si>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</si>
  <si>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</si>
  <si>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</si>
  <si>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</si>
  <si>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</si>
  <si>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</si>
  <si>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</si>
  <si>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</si>
  <si>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</si>
  <si>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</si>
  <si>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</si>
  <si>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</si>
  <si>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</si>
  <si>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</si>
  <si>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</si>
  <si>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</si>
  <si>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</si>
  <si>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</si>
  <si>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</si>
  <si>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</si>
  <si>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</si>
  <si>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</si>
  <si>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</si>
  <si>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</si>
  <si>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</si>
  <si>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</si>
  <si>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</si>
  <si>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</si>
  <si>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</si>
  <si>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</si>
  <si>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</si>
  <si>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</si>
  <si>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</si>
  <si>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</si>
  <si>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</si>
  <si>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</si>
  <si>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</si>
  <si>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</si>
  <si>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</si>
  <si>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</si>
  <si>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</si>
  <si>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</si>
  <si>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</si>
  <si>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</si>
  <si>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</si>
  <si>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</si>
  <si>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</si>
  <si>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</si>
  <si>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</si>
  <si>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</si>
  <si>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</si>
  <si>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</si>
  <si>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</si>
  <si>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</si>
  <si>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</si>
  <si>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</si>
  <si>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</si>
  <si>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</si>
  <si>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</si>
  <si>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</si>
  <si>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</si>
  <si>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</si>
  <si>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</si>
  <si>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</si>
  <si>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</si>
  <si>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</si>
  <si>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</si>
  <si>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</si>
  <si>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</si>
  <si>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</si>
  <si>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</si>
  <si>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</si>
  <si>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</si>
  <si>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</si>
  <si>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</si>
  <si>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</si>
  <si>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</si>
  <si>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</si>
  <si>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</si>
  <si>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</si>
  <si>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</si>
  <si>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</si>
  <si>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</si>
  <si>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</si>
  <si>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</si>
  <si>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</si>
  <si>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</si>
  <si>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</si>
  <si>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</si>
  <si>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</si>
  <si>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</si>
  <si>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</si>
  <si>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</si>
  <si>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</si>
  <si>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</si>
  <si>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</si>
  <si>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</si>
  <si>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</si>
  <si>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</si>
  <si>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</si>
  <si>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</si>
  <si>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</si>
  <si>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</si>
  <si>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</si>
  <si>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</si>
  <si>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</si>
  <si>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</si>
  <si>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</si>
  <si>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</si>
  <si>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</si>
  <si>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</si>
  <si>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</si>
  <si>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</si>
  <si>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</si>
  <si>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</si>
  <si>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</si>
  <si>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</si>
  <si>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</si>
  <si>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</si>
  <si>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</si>
  <si>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</si>
  <si>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</si>
  <si>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</si>
  <si>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</si>
  <si>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</si>
  <si>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</si>
  <si>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</si>
  <si>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</si>
  <si>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</si>
  <si>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</si>
  <si>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</si>
  <si>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</si>
  <si>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</si>
  <si>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</si>
  <si>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</si>
  <si>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</si>
  <si>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</si>
  <si>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</si>
  <si>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</si>
  <si>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</si>
  <si>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</si>
  <si>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</si>
  <si>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</si>
  <si>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</si>
  <si>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</si>
  <si>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</si>
  <si>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</si>
  <si>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</si>
  <si>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</si>
  <si>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</si>
  <si>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</si>
  <si>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</si>
  <si>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</si>
  <si>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</si>
  <si>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</si>
  <si>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</si>
  <si>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</si>
  <si>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</si>
  <si>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</si>
  <si>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</si>
  <si>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</si>
  <si>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</si>
  <si>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</si>
  <si>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</si>
  <si>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</si>
  <si>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</si>
  <si>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</si>
  <si>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</si>
  <si>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</si>
  <si>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</si>
  <si>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</si>
  <si>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</si>
  <si>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</si>
  <si>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</si>
  <si>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</si>
  <si>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</si>
  <si>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</si>
  <si>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</si>
  <si>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</si>
  <si>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</si>
  <si>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</si>
  <si>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</si>
  <si>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</si>
  <si>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</si>
  <si>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</si>
  <si>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</si>
  <si>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</si>
  <si>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</si>
  <si>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</si>
  <si>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</si>
  <si>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</si>
  <si>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</si>
  <si>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</si>
  <si>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</si>
  <si>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</si>
  <si>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</si>
  <si>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</si>
  <si>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</si>
  <si>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</si>
  <si>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</si>
  <si>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</si>
  <si>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</si>
  <si>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</si>
  <si>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</si>
  <si>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</si>
  <si>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</si>
  <si>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</si>
  <si>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</si>
  <si>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</si>
  <si>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</si>
  <si>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</si>
  <si>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</si>
  <si>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</si>
  <si>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</si>
  <si>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</si>
  <si>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</si>
  <si>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</si>
  <si>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</si>
  <si>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</si>
  <si>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</si>
  <si>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</si>
  <si>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</si>
  <si>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</si>
  <si>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</si>
  <si>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</si>
  <si>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</si>
  <si>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</si>
  <si>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</si>
  <si>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</si>
  <si>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</si>
  <si>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</si>
  <si>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</si>
  <si>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</si>
  <si>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</si>
  <si>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</si>
  <si>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</si>
  <si>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</si>
  <si>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</si>
  <si>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</si>
  <si>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</si>
  <si>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</si>
  <si>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</si>
  <si>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</si>
  <si>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</si>
  <si>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</si>
  <si>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</si>
  <si>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</si>
  <si>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</si>
  <si>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</si>
  <si>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</si>
  <si>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</si>
  <si>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</si>
  <si>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</si>
  <si>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</si>
  <si>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</si>
  <si>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</si>
  <si>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</si>
  <si>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</si>
  <si>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</si>
  <si>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</si>
  <si>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</si>
  <si>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</si>
  <si>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</si>
  <si>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</si>
  <si>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</si>
  <si>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</si>
  <si>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</si>
  <si>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</si>
  <si>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</si>
  <si>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</si>
  <si>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</si>
  <si>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</si>
  <si>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</si>
  <si>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</si>
  <si>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</si>
  <si>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</si>
  <si>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</si>
  <si>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</si>
  <si>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</si>
  <si>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</si>
  <si>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</si>
  <si>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</si>
  <si>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</si>
  <si>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</si>
  <si>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</si>
  <si>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</si>
  <si>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</si>
  <si>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</si>
  <si>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</si>
  <si>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</si>
  <si>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</si>
  <si>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</si>
  <si>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</si>
  <si>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</si>
  <si>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</si>
  <si>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</si>
  <si>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</si>
  <si>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</si>
  <si>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</si>
  <si>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</si>
  <si>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</si>
  <si>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</si>
  <si>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</si>
  <si>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</si>
  <si>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</si>
  <si>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</si>
  <si>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</si>
  <si>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</si>
  <si>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</si>
  <si>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</si>
  <si>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</si>
  <si>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</si>
  <si>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</si>
  <si>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</si>
  <si>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</si>
  <si>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</si>
  <si>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</si>
  <si>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</si>
  <si>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</si>
  <si>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</si>
  <si>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</si>
  <si>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</si>
  <si>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</si>
  <si>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</si>
  <si>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</si>
  <si>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</si>
  <si>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</si>
  <si>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</si>
  <si>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</si>
  <si>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</si>
  <si>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</si>
  <si>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</si>
  <si>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</si>
  <si>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</si>
  <si>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</si>
  <si>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</si>
  <si>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</si>
  <si>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</si>
  <si>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</si>
  <si>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</si>
  <si>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</si>
  <si>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</si>
  <si>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</si>
  <si>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</si>
  <si>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</si>
  <si>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</si>
  <si>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</si>
  <si>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</si>
  <si>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</si>
  <si>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</si>
  <si>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</si>
  <si>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</si>
  <si>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</si>
  <si>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</si>
  <si>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</si>
  <si>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</si>
  <si>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</si>
  <si>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</si>
  <si>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</si>
  <si>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</si>
  <si>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</si>
  <si>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</si>
  <si>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</si>
  <si>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</si>
  <si>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</si>
  <si>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</si>
  <si>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</si>
  <si>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</si>
  <si>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</si>
  <si>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</si>
  <si>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</si>
  <si>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</si>
  <si>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</si>
  <si>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</si>
  <si>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</si>
  <si>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</si>
  <si>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</si>
  <si>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</si>
  <si>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</si>
  <si>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</si>
  <si>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</si>
  <si>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</si>
  <si>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</si>
  <si>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</si>
  <si>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</si>
  <si>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</si>
  <si>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</si>
  <si>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</si>
  <si>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</si>
  <si>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</si>
  <si>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</si>
  <si>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</si>
  <si>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</si>
  <si>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</si>
  <si>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</si>
  <si>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</si>
  <si>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</si>
  <si>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</si>
  <si>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</si>
  <si>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</si>
  <si>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</si>
  <si>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</si>
  <si>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</si>
  <si>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</si>
  <si>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</si>
  <si>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</si>
  <si>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</si>
  <si>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</si>
  <si>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</si>
  <si>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</si>
  <si>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</si>
  <si>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</si>
  <si>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</si>
  <si>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</si>
  <si>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</si>
  <si>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</si>
  <si>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</si>
  <si>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</si>
  <si>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</si>
  <si>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</si>
  <si>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</si>
  <si>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</si>
  <si>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</si>
  <si>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</si>
  <si>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</si>
  <si>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</si>
  <si>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</si>
  <si>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</si>
  <si>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</si>
  <si>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</si>
  <si>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</si>
  <si>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</si>
  <si>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</si>
  <si>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</si>
  <si>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</si>
  <si>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</si>
  <si>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</si>
  <si>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</si>
  <si>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</si>
  <si>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</si>
  <si>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</si>
  <si>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</si>
  <si>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</si>
  <si>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</si>
  <si>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</si>
  <si>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</si>
  <si>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</si>
  <si>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</si>
  <si>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</si>
  <si>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</si>
  <si>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</si>
  <si>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</si>
  <si>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</si>
  <si>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</si>
  <si>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</si>
  <si>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</si>
  <si>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</si>
  <si>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</si>
  <si>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</si>
  <si>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</si>
  <si>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</si>
  <si>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</si>
  <si>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</si>
  <si>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</si>
  <si>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</si>
  <si>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</si>
  <si>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</si>
  <si>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</si>
  <si>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</si>
  <si>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</si>
  <si>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</si>
  <si>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</si>
  <si>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</si>
  <si>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</si>
  <si>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</si>
  <si>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</si>
  <si>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</si>
  <si>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</si>
  <si>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</si>
  <si>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</si>
  <si>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</si>
  <si>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</si>
  <si>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</si>
  <si>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</si>
  <si>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</si>
  <si>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</si>
  <si>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</si>
  <si>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</si>
  <si>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</si>
  <si>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</si>
  <si>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</si>
  <si>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</si>
  <si>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</si>
  <si>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</si>
  <si>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</si>
  <si>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</si>
  <si>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</si>
  <si>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</si>
  <si>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</si>
  <si>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</si>
  <si>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</si>
  <si>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</si>
  <si>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</si>
  <si>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</si>
  <si>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</si>
  <si>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</si>
  <si>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</si>
  <si>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</si>
  <si>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</si>
  <si>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</si>
  <si>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</si>
  <si>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</si>
  <si>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</si>
  <si>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</si>
  <si>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</si>
  <si>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</si>
  <si>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</si>
  <si>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</si>
  <si>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</si>
  <si>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</si>
  <si>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</si>
  <si>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</si>
  <si>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</si>
  <si>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</si>
  <si>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</si>
  <si>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</si>
  <si>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</si>
  <si>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</si>
  <si>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</si>
  <si>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</si>
  <si>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</si>
  <si>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</si>
  <si>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</si>
  <si>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</si>
  <si>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</si>
  <si>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</si>
  <si>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</si>
  <si>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</si>
  <si>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</si>
  <si>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</si>
  <si>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</si>
  <si>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</si>
  <si>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</si>
  <si>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</si>
  <si>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</si>
  <si>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</si>
  <si>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</si>
  <si>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</si>
  <si>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</si>
  <si>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</si>
  <si>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</si>
  <si>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</si>
  <si>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</si>
  <si>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</si>
  <si>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</si>
  <si>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</si>
  <si>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</si>
  <si>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</si>
  <si>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</si>
  <si>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</si>
  <si>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</si>
  <si>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</si>
  <si>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</si>
  <si>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</si>
  <si>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</si>
  <si>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</si>
  <si>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</si>
  <si>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</si>
  <si>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</si>
  <si>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</si>
  <si>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</si>
  <si>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</si>
  <si>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</si>
  <si>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</si>
  <si>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</si>
  <si>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</si>
  <si>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</si>
  <si>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</si>
  <si>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</si>
  <si>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</si>
  <si>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</si>
  <si>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</si>
  <si>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</si>
  <si>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</si>
  <si>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</si>
  <si>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</si>
  <si>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</si>
  <si>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</si>
  <si>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</si>
  <si>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</si>
  <si>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</si>
  <si>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</si>
  <si>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</si>
  <si>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</si>
  <si>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</si>
  <si>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</si>
  <si>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</si>
  <si>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</si>
  <si>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</si>
  <si>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</si>
  <si>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</si>
  <si>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</si>
  <si>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</si>
  <si>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</si>
  <si>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</si>
  <si>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</si>
  <si>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</si>
  <si>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</si>
  <si>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</si>
  <si>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</si>
  <si>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</si>
  <si>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</si>
  <si>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</si>
  <si>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</si>
  <si>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</si>
  <si>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</si>
  <si>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</si>
  <si>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</si>
  <si>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</si>
  <si>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</si>
  <si>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</si>
  <si>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</si>
  <si>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</si>
  <si>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</si>
  <si>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</si>
  <si>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</si>
  <si>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</si>
  <si>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</si>
  <si>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</si>
  <si>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</si>
  <si>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</si>
  <si>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</si>
  <si>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</si>
  <si>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</si>
  <si>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</si>
  <si>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</si>
  <si>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</si>
  <si>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</si>
  <si>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</si>
  <si>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</si>
  <si>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</si>
  <si>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</si>
  <si>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</si>
  <si>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</si>
  <si>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</si>
  <si>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</si>
  <si>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</si>
  <si>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</si>
  <si>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</si>
  <si>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</si>
  <si>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</si>
  <si>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</si>
  <si>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</si>
  <si>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</si>
  <si>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</si>
  <si>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</si>
  <si>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</si>
  <si>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</si>
  <si>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</si>
  <si>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</si>
  <si>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</si>
  <si>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</si>
  <si>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</si>
  <si>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</si>
  <si>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</si>
  <si>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</si>
  <si>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</si>
  <si>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</si>
  <si>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</si>
  <si>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</si>
  <si>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</si>
  <si>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</si>
  <si>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</si>
  <si>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</si>
  <si>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</si>
  <si>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</si>
  <si>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</si>
  <si>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</si>
  <si>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</si>
  <si>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</si>
  <si>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</si>
  <si>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</si>
  <si>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</si>
  <si>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</si>
  <si>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</si>
  <si>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</si>
  <si>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</si>
  <si>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</si>
  <si>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</si>
  <si>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</si>
  <si>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</si>
  <si>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</si>
  <si>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</si>
  <si>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</si>
  <si>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</si>
  <si>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</si>
  <si>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</si>
  <si>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</si>
  <si>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</si>
  <si>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</si>
  <si>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</si>
  <si>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</si>
  <si>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</si>
  <si>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</si>
  <si>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</si>
  <si>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</si>
  <si>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</si>
  <si>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</si>
  <si>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</si>
  <si>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</si>
  <si>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</si>
  <si>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</si>
  <si>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</si>
  <si>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</si>
  <si>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</si>
  <si>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</si>
  <si>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</si>
  <si>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</si>
  <si>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</si>
  <si>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</si>
  <si>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</si>
  <si>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</si>
  <si>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</si>
  <si>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</si>
  <si>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</si>
  <si>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</si>
  <si>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</si>
  <si>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</si>
  <si>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</si>
  <si>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</si>
  <si>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</si>
  <si>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</si>
  <si>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</si>
  <si>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</si>
  <si>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</si>
  <si>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</si>
  <si>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</si>
  <si>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</si>
  <si>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</si>
  <si>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</si>
  <si>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</si>
  <si>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</si>
  <si>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</si>
  <si>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</si>
  <si>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</si>
  <si>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</si>
  <si>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</si>
  <si>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</si>
  <si>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</si>
  <si>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</si>
  <si>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</si>
  <si>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</si>
  <si>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</si>
  <si>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</si>
  <si>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</si>
  <si>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</si>
  <si>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</si>
  <si>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</si>
  <si>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</si>
  <si>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</si>
  <si>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</si>
  <si>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</si>
  <si>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</si>
  <si>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</si>
  <si>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</si>
  <si>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</si>
  <si>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</si>
  <si>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</si>
  <si>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</si>
  <si>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</si>
  <si>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</si>
  <si>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</si>
  <si>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</si>
  <si>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</si>
  <si>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</si>
  <si>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</si>
  <si>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</si>
  <si>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</si>
  <si>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</si>
  <si>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</si>
  <si>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</si>
  <si>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</si>
  <si>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</si>
  <si>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</si>
  <si>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</si>
  <si>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</si>
  <si>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</si>
  <si>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</si>
  <si>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</si>
  <si>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</si>
  <si>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</si>
  <si>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</si>
  <si>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</si>
  <si>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</si>
  <si>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</si>
  <si>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</si>
  <si>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</si>
  <si>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</si>
  <si>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</si>
  <si>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</si>
  <si>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</si>
  <si>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</si>
  <si>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</si>
  <si>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</si>
  <si>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</si>
  <si>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</si>
  <si>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</si>
  <si>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</si>
  <si>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</si>
  <si>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</si>
  <si>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</si>
  <si>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</si>
  <si>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</si>
  <si>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</si>
  <si>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</si>
  <si>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</si>
  <si>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</si>
  <si>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</si>
  <si>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</si>
  <si>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</si>
  <si>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</si>
  <si>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</si>
  <si>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</si>
  <si>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</si>
  <si>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</si>
  <si>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</si>
  <si>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</si>
  <si>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</si>
  <si>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</si>
  <si>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</si>
  <si>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</si>
  <si>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</si>
  <si>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</si>
  <si>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</si>
  <si>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</si>
  <si>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</si>
  <si>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</si>
  <si>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</si>
  <si>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</si>
  <si>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</si>
  <si>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</si>
  <si>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</si>
  <si>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</si>
  <si>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</si>
  <si>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</si>
  <si>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</si>
  <si>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</si>
  <si>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</si>
  <si>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</si>
  <si>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</si>
  <si>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</si>
  <si>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</si>
  <si>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</si>
  <si>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</si>
  <si>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</si>
  <si>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</si>
  <si>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</si>
  <si>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</si>
  <si>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</si>
  <si>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</si>
  <si>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</si>
  <si>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</si>
  <si>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</si>
  <si>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</si>
  <si>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</si>
  <si>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</si>
  <si>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</si>
  <si>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</si>
  <si>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</si>
  <si>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</si>
  <si>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</si>
  <si>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</si>
  <si>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</si>
  <si>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</si>
  <si>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</si>
  <si>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</si>
  <si>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</si>
  <si>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</si>
  <si>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</si>
  <si>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</si>
  <si>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</si>
  <si>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</si>
  <si>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</si>
  <si>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</si>
  <si>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</si>
  <si>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</si>
  <si>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</si>
  <si>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</si>
  <si>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</si>
  <si>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</si>
  <si>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</si>
  <si>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</si>
  <si>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</si>
  <si>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</si>
  <si>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</si>
  <si>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</si>
  <si>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</si>
  <si>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</si>
  <si>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</si>
  <si>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</si>
  <si>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</si>
  <si>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</si>
  <si>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</si>
  <si>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</si>
  <si>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</si>
  <si>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</si>
  <si>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</si>
  <si>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</si>
  <si>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</si>
  <si>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</si>
  <si>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</si>
  <si>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</si>
  <si>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</si>
  <si>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</si>
  <si>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</si>
  <si>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</si>
  <si>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</si>
  <si>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</si>
  <si>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</si>
  <si>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</si>
  <si>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</si>
  <si>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</si>
  <si>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</si>
  <si>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</si>
  <si>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</si>
  <si>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</si>
  <si>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</si>
  <si>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</si>
  <si>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</si>
  <si>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</si>
  <si>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</si>
  <si>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</si>
  <si>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</si>
  <si>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</si>
  <si>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</si>
  <si>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</si>
  <si>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</si>
  <si>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</si>
  <si>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</si>
  <si>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</si>
  <si>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</si>
  <si>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</si>
  <si>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</si>
  <si>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</si>
  <si>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</si>
  <si>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</si>
  <si>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</si>
  <si>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</si>
  <si>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</si>
  <si>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</si>
  <si>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</si>
  <si>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</si>
  <si>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</si>
  <si>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</si>
  <si>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</si>
  <si>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</si>
  <si>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</si>
  <si>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</si>
  <si>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</si>
  <si>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</si>
  <si>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</si>
  <si>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</si>
  <si>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</si>
  <si>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</si>
  <si>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</si>
  <si>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</si>
  <si>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</si>
  <si>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</si>
  <si>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</si>
  <si>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</si>
  <si>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</si>
  <si>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</si>
  <si>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</si>
  <si>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</si>
  <si>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</si>
  <si>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</si>
  <si>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</si>
  <si>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</si>
  <si>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</si>
  <si>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</si>
  <si>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</si>
  <si>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</si>
  <si>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</si>
  <si>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</si>
  <si>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</si>
  <si>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</si>
  <si>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</si>
  <si>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</si>
  <si>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</si>
  <si>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</si>
  <si>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</si>
  <si>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</si>
  <si>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</si>
  <si>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</si>
  <si>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</si>
  <si>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</si>
  <si>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</si>
  <si>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</si>
  <si>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</si>
  <si>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</si>
  <si>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</si>
  <si>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</si>
  <si>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</si>
  <si>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</si>
  <si>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</si>
  <si>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</si>
  <si>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</si>
  <si>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</si>
  <si>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</si>
  <si>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</si>
  <si>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</si>
  <si>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</si>
  <si>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</si>
  <si>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</si>
  <si>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</si>
  <si>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</si>
  <si>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</si>
  <si>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</si>
  <si>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</si>
  <si>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</si>
  <si>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</si>
  <si>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</si>
  <si>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</si>
  <si>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</si>
  <si>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</si>
  <si>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</si>
  <si>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</si>
  <si>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</si>
  <si>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</si>
  <si>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</si>
  <si>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</si>
  <si>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</si>
  <si>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</si>
  <si>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</si>
  <si>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</si>
  <si>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</si>
  <si>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</si>
  <si>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</si>
  <si>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</si>
  <si>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</si>
  <si>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</si>
  <si>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</si>
  <si>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</si>
  <si>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</si>
  <si>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</si>
  <si>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</si>
  <si>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</si>
  <si>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</si>
  <si>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</si>
  <si>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</si>
  <si>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</si>
  <si>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</si>
  <si>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</si>
  <si>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</si>
  <si>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</si>
  <si>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</si>
  <si>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</si>
  <si>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</si>
  <si>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</si>
  <si>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</si>
  <si>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</si>
  <si>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</si>
  <si>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</si>
  <si>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</si>
  <si>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</si>
  <si>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</si>
  <si>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</si>
  <si>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</si>
  <si>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</si>
  <si>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</si>
  <si>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</si>
  <si>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</si>
  <si>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</si>
  <si>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</si>
  <si>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</si>
  <si>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</si>
  <si>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</si>
  <si>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</si>
  <si>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</si>
  <si>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</si>
  <si>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</si>
  <si>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</si>
  <si>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</si>
  <si>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</si>
  <si>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</si>
  <si>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</si>
  <si>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</si>
  <si>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</si>
  <si>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</si>
  <si>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</si>
  <si>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</si>
  <si>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</si>
  <si>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</si>
  <si>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</si>
  <si>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</si>
  <si>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</si>
  <si>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</si>
  <si>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</si>
  <si>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</si>
  <si>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</si>
  <si>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</si>
  <si>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</si>
  <si>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</si>
  <si>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</si>
  <si>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</si>
  <si>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</si>
  <si>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</si>
  <si>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</si>
  <si>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</si>
  <si>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</si>
  <si>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</si>
  <si>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</si>
  <si>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</si>
  <si>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</si>
  <si>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</si>
  <si>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</si>
  <si>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</si>
  <si>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</si>
  <si>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</si>
  <si>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</si>
  <si>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</si>
  <si>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</si>
  <si>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</si>
  <si>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</si>
  <si>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</si>
  <si>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</si>
  <si>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</si>
  <si>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</si>
  <si>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</si>
  <si>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</si>
  <si>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</si>
  <si>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</si>
  <si>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</si>
  <si>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</si>
  <si>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</si>
  <si>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</si>
  <si>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</si>
  <si>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</si>
  <si>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</si>
  <si>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</si>
  <si>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</si>
  <si>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</si>
  <si>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</si>
  <si>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</si>
  <si>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</si>
  <si>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</si>
  <si>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</si>
  <si>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</si>
  <si>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</si>
  <si>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</si>
  <si>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</si>
  <si>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</si>
  <si>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</si>
  <si>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</si>
  <si>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</si>
  <si>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</si>
  <si>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</si>
  <si>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</si>
  <si>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</si>
  <si>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</si>
  <si>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</si>
  <si>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</si>
  <si>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</si>
  <si>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</si>
  <si>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</si>
  <si>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</si>
  <si>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</si>
  <si>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</si>
  <si>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</si>
  <si>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</si>
  <si>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</si>
  <si>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</si>
  <si>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</si>
  <si>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</si>
  <si>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</si>
  <si>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</si>
  <si>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</si>
  <si>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</si>
  <si>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</si>
  <si>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</si>
  <si>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</si>
  <si>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</si>
  <si>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</si>
  <si>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</si>
  <si>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</si>
  <si>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</si>
  <si>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</si>
  <si>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</si>
  <si>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</si>
  <si>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</si>
  <si>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</si>
  <si>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</si>
  <si>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</si>
  <si>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</si>
  <si>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</si>
  <si>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</si>
  <si>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</si>
  <si>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</si>
  <si>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</si>
  <si>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</si>
  <si>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</si>
  <si>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</si>
  <si>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</si>
  <si>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</si>
  <si>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</si>
  <si>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</si>
  <si>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</si>
  <si>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</si>
  <si>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</si>
  <si>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</si>
  <si>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</si>
  <si>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</si>
  <si>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</si>
  <si>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</si>
  <si>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</si>
  <si>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</si>
  <si>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</si>
  <si>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</si>
  <si>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</si>
  <si>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</si>
  <si>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</si>
  <si>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</si>
  <si>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</si>
  <si>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</si>
  <si>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</si>
  <si>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</si>
  <si>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</si>
  <si>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</si>
  <si>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</si>
  <si>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</si>
  <si>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</si>
  <si>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</si>
  <si>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</si>
  <si>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</si>
  <si>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</si>
  <si>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</si>
  <si>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</si>
  <si>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</si>
  <si>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</si>
  <si>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</si>
  <si>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</si>
  <si>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</si>
  <si>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</si>
  <si>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</si>
  <si>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</si>
  <si>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</si>
  <si>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</si>
  <si>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</si>
  <si>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</si>
  <si>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</si>
  <si>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</si>
  <si>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</si>
  <si>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</si>
  <si>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</si>
  <si>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</si>
  <si>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</si>
  <si>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</si>
  <si>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</si>
  <si>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</si>
  <si>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</si>
  <si>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</si>
  <si>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</si>
  <si>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</si>
  <si>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</si>
  <si>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</si>
  <si>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</si>
  <si>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</si>
  <si>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</si>
  <si>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</si>
  <si>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</si>
  <si>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</si>
  <si>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</si>
  <si>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</si>
  <si>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</si>
  <si>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</si>
  <si>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</si>
  <si>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</si>
  <si>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</si>
  <si>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</si>
  <si>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</si>
  <si>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</si>
  <si>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</si>
  <si>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</si>
  <si>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</si>
  <si>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</si>
  <si>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</si>
  <si>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</si>
  <si>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</si>
  <si>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</si>
  <si>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</si>
  <si>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</si>
  <si>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</si>
  <si>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</si>
  <si>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</si>
  <si>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</si>
  <si>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</si>
  <si>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</si>
  <si>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</si>
  <si>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</si>
  <si>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</si>
  <si>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</si>
  <si>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</si>
  <si>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</si>
  <si>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</si>
  <si>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</si>
  <si>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</si>
  <si>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</si>
  <si>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</si>
  <si>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</si>
  <si>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</si>
  <si>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</si>
  <si>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</si>
  <si>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</si>
  <si>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</si>
  <si>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</si>
  <si>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</si>
  <si>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</si>
  <si>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</si>
  <si>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</si>
  <si>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</si>
  <si>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</si>
  <si>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</si>
  <si>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</si>
  <si>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</si>
  <si>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</si>
  <si>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</si>
  <si>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</si>
  <si>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</si>
  <si>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</si>
  <si>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</si>
  <si>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</si>
  <si>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</si>
  <si>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</si>
  <si>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</si>
  <si>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</si>
  <si>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</si>
  <si>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</si>
  <si>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</si>
  <si>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</si>
  <si>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</si>
  <si>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</si>
  <si>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</si>
  <si>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</si>
  <si>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</si>
  <si>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</si>
  <si>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</si>
  <si>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</si>
  <si>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</si>
  <si>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</si>
  <si>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</si>
  <si>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</si>
  <si>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</si>
  <si>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</si>
  <si>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</si>
  <si>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</si>
  <si>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</si>
  <si>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</si>
  <si>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</si>
  <si>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</si>
  <si>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</si>
  <si>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</si>
  <si>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</si>
  <si>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</si>
  <si>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</si>
  <si>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</si>
  <si>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</si>
  <si>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</si>
  <si>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</si>
  <si>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</si>
  <si>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</si>
  <si>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</si>
  <si>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</si>
  <si>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</si>
  <si>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</si>
  <si>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</si>
  <si>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</si>
  <si>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</si>
  <si>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</si>
  <si>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</si>
  <si>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</si>
  <si>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</si>
  <si>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</si>
  <si>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</si>
  <si>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</si>
  <si>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</si>
  <si>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</si>
  <si>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</si>
  <si>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</si>
  <si>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</si>
  <si>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</si>
  <si>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</si>
  <si>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</si>
  <si>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</si>
  <si>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</si>
  <si>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</si>
  <si>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</si>
  <si>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</si>
  <si>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</si>
  <si>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</si>
  <si>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</si>
  <si>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</si>
  <si>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</si>
  <si>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</si>
  <si>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</si>
  <si>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</si>
  <si>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</si>
  <si>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</si>
  <si>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</si>
  <si>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</si>
  <si>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</si>
  <si>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</si>
  <si>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</si>
  <si>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</si>
  <si>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</si>
  <si>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</si>
  <si>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</si>
  <si>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</si>
  <si>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</si>
  <si>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</si>
  <si>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</si>
  <si>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</si>
  <si>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</si>
  <si>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</si>
  <si>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</si>
  <si>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</si>
  <si>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</si>
  <si>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</si>
  <si>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</si>
  <si>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</si>
  <si>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</si>
  <si>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</si>
  <si>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</si>
  <si>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</si>
  <si>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</si>
  <si>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</si>
  <si>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</si>
  <si>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</si>
  <si>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</si>
  <si>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</si>
  <si>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</si>
  <si>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</si>
  <si>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</si>
  <si>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</si>
  <si>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</si>
  <si>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</si>
  <si>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</si>
  <si>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</si>
  <si>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</si>
  <si>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</si>
  <si>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</si>
  <si>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</si>
  <si>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</si>
  <si>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</si>
  <si>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</si>
  <si>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</si>
  <si>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</si>
  <si>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</si>
  <si>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</si>
  <si>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</si>
  <si>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</si>
  <si>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</si>
  <si>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</si>
  <si>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</si>
  <si>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</si>
  <si>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</si>
  <si>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</si>
  <si>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</si>
  <si>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</si>
  <si>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</si>
  <si>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</si>
  <si>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</si>
  <si>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</si>
  <si>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</si>
  <si>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</si>
  <si>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</si>
  <si>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</si>
  <si>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</si>
  <si>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</si>
  <si>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</si>
  <si>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</si>
  <si>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</si>
  <si>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</si>
  <si>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</si>
  <si>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</si>
  <si>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</si>
  <si>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</si>
  <si>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</si>
  <si>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</si>
  <si>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</si>
  <si>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</si>
  <si>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</si>
  <si>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</si>
  <si>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</si>
  <si>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</si>
  <si>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</si>
  <si>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</si>
  <si>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</si>
  <si>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</si>
  <si>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</si>
  <si>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</si>
  <si>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</si>
  <si>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</si>
  <si>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</si>
  <si>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</si>
  <si>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</si>
  <si>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</si>
  <si>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</si>
  <si>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</si>
  <si>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</si>
  <si>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</si>
  <si>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</si>
  <si>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</si>
  <si>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</si>
  <si>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</si>
  <si>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</si>
  <si>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</si>
  <si>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</si>
  <si>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</si>
  <si>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</si>
  <si>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</si>
  <si>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</si>
  <si>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</si>
  <si>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</si>
  <si>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</si>
  <si>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</si>
  <si>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</si>
  <si>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</si>
  <si>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</si>
  <si>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</si>
  <si>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</si>
  <si>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</si>
  <si>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</si>
  <si>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</si>
  <si>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</si>
  <si>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</si>
  <si>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</si>
  <si>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</si>
  <si>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</si>
  <si>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</si>
  <si>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</si>
  <si>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</si>
  <si>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</si>
  <si>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</si>
  <si>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</si>
  <si>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</si>
  <si>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</si>
  <si>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</si>
  <si>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</si>
  <si>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</si>
  <si>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</si>
  <si>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</si>
  <si>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</si>
  <si>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</si>
  <si>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</si>
  <si>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</si>
  <si>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</si>
  <si>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</si>
  <si>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</si>
  <si>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</si>
  <si>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</si>
  <si>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</si>
  <si>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</si>
  <si>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</si>
  <si>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</si>
  <si>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</si>
  <si>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</si>
  <si>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</si>
  <si>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</si>
  <si>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</si>
  <si>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</si>
  <si>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</si>
  <si>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</si>
  <si>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</si>
  <si>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</si>
  <si>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</si>
  <si>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</si>
  <si>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</si>
  <si>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</si>
  <si>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</si>
  <si>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</si>
  <si>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</si>
  <si>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</si>
  <si>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</si>
  <si>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</si>
  <si>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</si>
  <si>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</si>
  <si>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</si>
  <si>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</si>
  <si>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</si>
  <si>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</si>
  <si>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</si>
  <si>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</si>
  <si>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</si>
  <si>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</si>
  <si>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</si>
  <si>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</si>
  <si>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</si>
  <si>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</si>
  <si>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</si>
  <si>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</si>
  <si>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</si>
  <si>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</si>
  <si>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</si>
  <si>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</si>
  <si>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</si>
  <si>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</si>
  <si>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</si>
  <si>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</si>
  <si>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</si>
  <si>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</si>
  <si>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</si>
  <si>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</si>
  <si>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</si>
  <si>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</si>
  <si>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</si>
  <si>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</si>
  <si>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</si>
  <si>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</si>
  <si>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</si>
  <si>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</si>
  <si>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</si>
  <si>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</si>
  <si>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</si>
  <si>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</si>
  <si>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</si>
  <si>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</si>
  <si>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</si>
  <si>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</si>
  <si>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</si>
  <si>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</si>
  <si>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</si>
  <si>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</si>
  <si>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</si>
  <si>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</si>
  <si>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</si>
  <si>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</si>
  <si>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</si>
  <si>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</si>
  <si>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</si>
  <si>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</si>
  <si>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</si>
  <si>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</si>
  <si>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</si>
  <si>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</si>
  <si>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</si>
  <si>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</si>
  <si>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</si>
  <si>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</si>
  <si>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</si>
  <si>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</si>
  <si>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</si>
  <si>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</si>
  <si>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</si>
  <si>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</si>
  <si>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</si>
  <si>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</si>
  <si>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</si>
  <si>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</si>
  <si>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</si>
  <si>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</si>
  <si>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</si>
  <si>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</si>
  <si>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</si>
  <si>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</si>
  <si>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</si>
  <si>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</si>
  <si>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</si>
  <si>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</si>
  <si>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</si>
  <si>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</si>
  <si>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</si>
  <si>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</si>
  <si>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</si>
  <si>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</si>
  <si>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</si>
  <si>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</si>
  <si>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</si>
  <si>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</si>
  <si>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</si>
  <si>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</si>
  <si>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</si>
  <si>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</si>
  <si>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</si>
  <si>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</si>
  <si>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</si>
  <si>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</si>
  <si>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</si>
  <si>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</si>
  <si>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</si>
  <si>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</si>
  <si>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</si>
  <si>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</si>
  <si>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</si>
  <si>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</si>
  <si>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</si>
  <si>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</si>
  <si>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</si>
  <si>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</si>
  <si>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</si>
  <si>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</si>
  <si>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</si>
  <si>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</si>
  <si>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</si>
  <si>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</si>
  <si>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</si>
  <si>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</si>
  <si>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</si>
  <si>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</si>
  <si>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</si>
  <si>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</si>
  <si>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</si>
  <si>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</si>
  <si>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</si>
  <si>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</si>
  <si>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</si>
  <si>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</si>
  <si>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</si>
  <si>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</si>
  <si>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</si>
  <si>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</si>
  <si>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</si>
  <si>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</si>
  <si>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</si>
  <si>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</si>
  <si>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</si>
  <si>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</si>
  <si>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</si>
  <si>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</si>
  <si>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</si>
  <si>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</si>
  <si>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</si>
  <si>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</si>
  <si>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</si>
  <si>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</si>
  <si>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</si>
  <si>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</si>
  <si>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</si>
  <si>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</si>
  <si>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</si>
  <si>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</si>
  <si>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</si>
  <si>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</si>
  <si>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</si>
  <si>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</si>
  <si>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</si>
  <si>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</si>
  <si>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</si>
  <si>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</si>
  <si>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</si>
  <si>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</si>
  <si>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</si>
  <si>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</si>
  <si>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</si>
  <si>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</si>
  <si>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</si>
  <si>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</si>
  <si>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</si>
  <si>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</si>
  <si>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</si>
  <si>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</si>
  <si>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</si>
  <si>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</si>
  <si>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</si>
  <si>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</si>
  <si>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</si>
  <si>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</si>
  <si>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</si>
  <si>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</si>
  <si>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</si>
  <si>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</si>
  <si>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</si>
  <si>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</si>
  <si>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</si>
  <si>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</si>
  <si>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</si>
  <si>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</si>
  <si>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</si>
  <si>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</si>
  <si>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</si>
  <si>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</si>
  <si>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</si>
  <si>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</si>
  <si>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</si>
  <si>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</si>
  <si>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</si>
  <si>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</si>
  <si>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</si>
  <si>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</si>
  <si>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</si>
  <si>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</si>
  <si>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</si>
  <si>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</si>
  <si>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</si>
  <si>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</si>
  <si>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</si>
  <si>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</si>
  <si>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</si>
  <si>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</si>
  <si>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</si>
  <si>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</si>
  <si>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</si>
  <si>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</si>
  <si>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</si>
  <si>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</si>
  <si>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</si>
  <si>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</si>
  <si>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</si>
  <si>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</si>
  <si>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</si>
  <si>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</si>
  <si>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</si>
  <si>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</si>
  <si>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</si>
  <si>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</si>
  <si>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</si>
  <si>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</si>
  <si>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</si>
  <si>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</si>
  <si>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</si>
  <si>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</si>
  <si>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</si>
  <si>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</si>
  <si>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</si>
  <si>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</si>
  <si>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</si>
  <si>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</si>
  <si>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</si>
  <si>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</si>
  <si>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</si>
  <si>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</si>
  <si>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</si>
  <si>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</si>
  <si>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</si>
  <si>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</si>
  <si>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</si>
  <si>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</si>
  <si>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</si>
  <si>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</si>
  <si>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</si>
  <si>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</si>
  <si>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</si>
  <si>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</si>
  <si>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</si>
  <si>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</si>
  <si>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</si>
  <si>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</si>
  <si>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</si>
  <si>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</si>
  <si>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</si>
  <si>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</si>
  <si>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</si>
  <si>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</si>
  <si>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</si>
  <si>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</si>
  <si>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</si>
  <si>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</si>
  <si>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</si>
  <si>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</si>
  <si>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</si>
  <si>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</si>
  <si>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</si>
  <si>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</si>
  <si>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</si>
  <si>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</si>
  <si>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</si>
  <si>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</si>
  <si>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</si>
  <si>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</si>
  <si>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</si>
  <si>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</si>
  <si>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</si>
  <si>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</si>
  <si>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</si>
  <si>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</si>
  <si>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</si>
  <si>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</si>
  <si>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</si>
  <si>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</si>
  <si>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</si>
  <si>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</si>
  <si>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</si>
  <si>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</si>
  <si>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</si>
  <si>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</si>
  <si>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</si>
  <si>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</si>
  <si>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</si>
  <si>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</si>
  <si>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</si>
  <si>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</si>
  <si>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</si>
  <si>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</si>
  <si>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</si>
  <si>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</si>
  <si>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</si>
  <si>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</si>
  <si>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</si>
  <si>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</si>
  <si>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</si>
  <si>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</si>
  <si>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</si>
  <si>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</si>
  <si>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</si>
  <si>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</si>
  <si>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</si>
  <si>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</si>
  <si>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</si>
  <si>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</si>
  <si>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</si>
  <si>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</si>
  <si>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</si>
  <si>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</si>
  <si>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</si>
  <si>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</si>
  <si>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</si>
  <si>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</si>
  <si>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</si>
  <si>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</si>
  <si>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</si>
  <si>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</si>
  <si>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</si>
  <si>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</si>
  <si>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</si>
  <si>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</si>
  <si>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</si>
  <si>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</si>
  <si>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</si>
  <si>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</si>
  <si>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</si>
  <si>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</si>
  <si>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</si>
  <si>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</si>
  <si>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</si>
  <si>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</si>
  <si>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</si>
  <si>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</si>
  <si>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</si>
  <si>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</si>
  <si>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</si>
  <si>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</si>
  <si>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</si>
  <si>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</si>
  <si>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</si>
  <si>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</si>
  <si>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</si>
  <si>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</si>
  <si>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</si>
  <si>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</si>
  <si>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</si>
  <si>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</si>
  <si>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</si>
  <si>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</si>
  <si>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</si>
  <si>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</si>
  <si>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</si>
  <si>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</si>
  <si>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</si>
  <si>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</si>
  <si>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</si>
  <si>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</si>
  <si>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</si>
  <si>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</si>
  <si>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</si>
  <si>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</si>
  <si>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</si>
  <si>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</si>
  <si>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</si>
  <si>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</si>
  <si>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</si>
  <si>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</si>
  <si>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</si>
  <si>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</si>
  <si>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</si>
  <si>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</si>
  <si>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</si>
  <si>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</si>
  <si>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</si>
  <si>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</si>
  <si>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</si>
  <si>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</si>
  <si>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</si>
  <si>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</si>
  <si>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</si>
  <si>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</si>
  <si>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</si>
  <si>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</si>
  <si>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</si>
  <si>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</si>
  <si>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</si>
  <si>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</si>
  <si>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</si>
  <si>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</si>
  <si>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</si>
  <si>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</si>
  <si>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</si>
  <si>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</si>
  <si>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</si>
  <si>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</si>
  <si>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</si>
  <si>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</si>
  <si>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</si>
  <si>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</si>
  <si>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</si>
  <si>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</si>
  <si>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</si>
  <si>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</si>
  <si>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</si>
  <si>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</si>
  <si>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</si>
  <si>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</si>
  <si>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</si>
  <si>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</si>
  <si>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</si>
  <si>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</si>
  <si>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</si>
  <si>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</si>
  <si>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</si>
  <si>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</si>
  <si>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</si>
  <si>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</si>
  <si>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</si>
  <si>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</si>
  <si>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</si>
  <si>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</si>
  <si>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</si>
  <si>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</si>
  <si>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</si>
  <si>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</si>
  <si>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</si>
  <si>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</si>
  <si>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</si>
  <si>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</si>
  <si>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</si>
  <si>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</si>
  <si>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</si>
  <si>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</si>
  <si>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</si>
  <si>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</si>
  <si>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</si>
  <si>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</si>
  <si>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</si>
  <si>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</si>
  <si>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</si>
  <si>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</si>
  <si>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</si>
  <si>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</si>
  <si>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</si>
  <si>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</si>
  <si>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</si>
  <si>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</si>
  <si>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</si>
  <si>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</si>
  <si>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</si>
  <si>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</si>
  <si>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</si>
  <si>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</si>
  <si>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</si>
  <si>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</si>
  <si>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</si>
  <si>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</si>
  <si>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</si>
  <si>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</si>
  <si>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</si>
  <si>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</si>
  <si>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</si>
  <si>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</si>
  <si>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</si>
  <si>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</si>
  <si>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</si>
  <si>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</si>
  <si>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</si>
  <si>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</si>
  <si>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</si>
  <si>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</si>
  <si>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</si>
  <si>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</si>
  <si>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</si>
  <si>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</si>
  <si>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</si>
  <si>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</si>
  <si>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</si>
  <si>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</si>
  <si>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</si>
  <si>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</si>
  <si>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</si>
  <si>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</si>
  <si>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</si>
  <si>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</si>
  <si>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</si>
  <si>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</si>
  <si>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</si>
  <si>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</si>
  <si>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</si>
  <si>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</si>
  <si>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</si>
  <si>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</si>
  <si>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</si>
  <si>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</si>
  <si>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</si>
  <si>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</si>
  <si>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</si>
  <si>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</si>
  <si>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</si>
  <si>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</si>
  <si>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</si>
  <si>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</si>
  <si>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</si>
  <si>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</si>
  <si>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</si>
  <si>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</si>
  <si>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</si>
  <si>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</si>
  <si>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</si>
  <si>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</si>
  <si>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</si>
  <si>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</si>
  <si>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</si>
  <si>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</si>
  <si>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</si>
  <si>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</si>
  <si>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</si>
  <si>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</si>
  <si>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</si>
  <si>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</si>
  <si>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</si>
  <si>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</si>
  <si>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</si>
  <si>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</si>
  <si>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</si>
  <si>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</si>
  <si>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</si>
  <si>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</si>
  <si>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</si>
  <si>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</si>
  <si>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</si>
  <si>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</si>
  <si>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</si>
  <si>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</si>
  <si>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</si>
  <si>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</si>
  <si>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</si>
  <si>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</si>
  <si>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</si>
  <si>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</si>
  <si>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</si>
  <si>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</si>
  <si>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</si>
  <si>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</si>
  <si>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</si>
  <si>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</si>
  <si>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</si>
  <si>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</si>
  <si>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</si>
  <si>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</si>
  <si>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</si>
  <si>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</si>
  <si>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</si>
  <si>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</si>
  <si>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</si>
  <si>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</si>
  <si>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</si>
  <si>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</si>
  <si>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</si>
  <si>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</si>
  <si>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</si>
  <si>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</si>
  <si>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</si>
  <si>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</si>
  <si>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</si>
  <si>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</si>
  <si>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</si>
  <si>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</si>
  <si>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</si>
  <si>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</si>
  <si>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</si>
  <si>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</si>
  <si>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</si>
  <si>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</si>
  <si>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</si>
  <si>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</si>
  <si>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</si>
  <si>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</si>
  <si>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</si>
  <si>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</si>
  <si>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</si>
  <si>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</si>
  <si>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</si>
  <si>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</si>
  <si>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</si>
  <si>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</si>
  <si>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</si>
  <si>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</si>
  <si>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</si>
  <si>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</si>
  <si>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</si>
  <si>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</si>
  <si>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</si>
  <si>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</si>
  <si>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</si>
  <si>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</si>
  <si>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</si>
  <si>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</si>
  <si>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</si>
  <si>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</si>
  <si>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</si>
  <si>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</si>
  <si>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</si>
  <si>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</si>
  <si>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</si>
  <si>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</si>
  <si>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</si>
  <si>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</si>
  <si>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</si>
  <si>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</si>
  <si>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</si>
  <si>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</si>
  <si>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</si>
  <si>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</si>
  <si>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</si>
  <si>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</si>
  <si>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</si>
  <si>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</si>
  <si>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</si>
  <si>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</si>
  <si>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</si>
  <si>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</si>
  <si>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</si>
  <si>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</si>
  <si>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</si>
  <si>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</si>
  <si>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</si>
  <si>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</si>
  <si>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</si>
  <si>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</si>
  <si>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</si>
  <si>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</si>
  <si>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</si>
  <si>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</si>
  <si>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</si>
  <si>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</si>
  <si>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</si>
  <si>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</si>
  <si>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</si>
  <si>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</si>
  <si>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</si>
  <si>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</si>
  <si>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</si>
  <si>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</si>
  <si>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</si>
  <si>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</si>
  <si>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</si>
  <si>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</si>
  <si>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</si>
  <si>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</si>
  <si>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</si>
  <si>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</si>
  <si>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</si>
  <si>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</si>
  <si>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</si>
  <si>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</si>
  <si>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</si>
  <si>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</si>
  <si>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</si>
  <si>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</si>
  <si>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</si>
  <si>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</si>
  <si>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</si>
  <si>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</si>
  <si>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</si>
  <si>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</si>
  <si>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</si>
  <si>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</si>
  <si>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</si>
  <si>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</si>
  <si>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</si>
  <si>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</si>
  <si>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</si>
  <si>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</si>
  <si>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</si>
  <si>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</si>
  <si>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</si>
  <si>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</si>
  <si>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</si>
  <si>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</si>
  <si>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</si>
  <si>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</si>
  <si>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</si>
  <si>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</si>
  <si>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</si>
  <si>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</si>
  <si>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</si>
  <si>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</si>
  <si>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</si>
  <si>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</si>
  <si>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</si>
  <si>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</si>
  <si>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</si>
  <si>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</si>
  <si>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</si>
  <si>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</si>
  <si>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</si>
  <si>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</si>
  <si>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</si>
  <si>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</si>
  <si>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</si>
  <si>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</si>
  <si>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</si>
  <si>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</si>
  <si>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</si>
  <si>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</si>
  <si>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</si>
  <si>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</si>
  <si>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</si>
  <si>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</si>
  <si>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</si>
  <si>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</si>
  <si>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</si>
  <si>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</si>
  <si>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</si>
  <si>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</si>
  <si>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</si>
  <si>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</si>
  <si>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</si>
  <si>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</si>
  <si>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</si>
  <si>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</si>
  <si>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</si>
  <si>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</si>
  <si>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</si>
  <si>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</si>
  <si>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</si>
  <si>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</si>
  <si>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</si>
  <si>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</si>
  <si>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</si>
  <si>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</si>
  <si>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</si>
  <si>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</si>
  <si>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</si>
  <si>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</si>
  <si>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</si>
  <si>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</si>
  <si>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</si>
  <si>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</si>
  <si>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</si>
  <si>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</si>
  <si>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</si>
  <si>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</si>
  <si>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</si>
  <si>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</si>
  <si>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</si>
  <si>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</si>
  <si>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</si>
  <si>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</si>
  <si>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</si>
  <si>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</si>
  <si>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</si>
  <si>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</si>
  <si>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</si>
  <si>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</si>
  <si>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</si>
  <si>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</si>
  <si>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</si>
  <si>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</si>
  <si>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</si>
  <si>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</si>
  <si>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</si>
  <si>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</si>
  <si>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</si>
  <si>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</si>
  <si>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</si>
  <si>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</si>
  <si>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</si>
  <si>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</si>
  <si>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</si>
  <si>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</si>
  <si>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</si>
  <si>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</si>
  <si>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</si>
  <si>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</si>
  <si>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</si>
  <si>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</si>
  <si>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</si>
  <si>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</si>
  <si>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</si>
  <si>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</si>
  <si>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</si>
  <si>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</si>
  <si>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</si>
  <si>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</si>
  <si>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</si>
  <si>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</si>
  <si>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</si>
  <si>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</si>
  <si>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</si>
  <si>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</si>
  <si>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</si>
  <si>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</si>
  <si>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</si>
  <si>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</si>
  <si>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</si>
  <si>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</si>
  <si>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</si>
  <si>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</si>
  <si>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</si>
  <si>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</si>
  <si>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</si>
  <si>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</si>
  <si>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</si>
  <si>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</si>
  <si>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</si>
  <si>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</si>
  <si>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</si>
  <si>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</si>
  <si>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</si>
  <si>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</si>
  <si>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</si>
  <si>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</si>
  <si>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</si>
  <si>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</si>
  <si>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</si>
  <si>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</si>
  <si>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</si>
  <si>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</si>
  <si>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</si>
  <si>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</si>
  <si>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</si>
  <si>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</si>
  <si>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</si>
  <si>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</si>
  <si>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</si>
  <si>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</si>
  <si>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</si>
  <si>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</si>
  <si>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</si>
  <si>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</si>
  <si>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</si>
  <si>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</si>
  <si>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</si>
  <si>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</si>
  <si>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</si>
  <si>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</si>
  <si>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</si>
  <si>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</si>
  <si>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</si>
  <si>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</si>
  <si>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</si>
  <si>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</si>
  <si>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</si>
  <si>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</si>
  <si>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</si>
  <si>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</si>
  <si>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</si>
  <si>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</si>
  <si>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</si>
  <si>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</si>
  <si>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</si>
  <si>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</si>
  <si>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</si>
  <si>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</si>
  <si>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</si>
  <si>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</si>
  <si>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</si>
  <si>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</si>
  <si>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</si>
  <si>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</si>
  <si>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</si>
  <si>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</si>
  <si>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</si>
  <si>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</si>
  <si>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</si>
  <si>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</si>
  <si>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</si>
  <si>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</si>
  <si>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</si>
  <si>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</si>
  <si>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</si>
  <si>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</si>
  <si>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</si>
  <si>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</si>
  <si>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</si>
  <si>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</si>
  <si>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</si>
  <si>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</si>
  <si>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</si>
  <si>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</si>
  <si>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</si>
  <si>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</si>
  <si>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</si>
  <si>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</si>
  <si>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</si>
  <si>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</si>
  <si>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</si>
  <si>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</si>
  <si>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</si>
  <si>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</si>
  <si>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</si>
  <si>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</si>
  <si>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</si>
  <si>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</si>
  <si>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</si>
  <si>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</si>
  <si>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</si>
  <si>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</si>
  <si>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</si>
  <si>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</si>
  <si>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</si>
  <si>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</si>
  <si>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</si>
  <si>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</si>
  <si>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</si>
  <si>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</si>
  <si>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</si>
  <si>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</si>
  <si>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</si>
  <si>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</si>
  <si>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</si>
  <si>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</si>
  <si>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</si>
  <si>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</si>
  <si>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</si>
  <si>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</si>
  <si>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</si>
  <si>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</si>
  <si>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</si>
  <si>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</si>
  <si>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</si>
  <si>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</si>
  <si>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</si>
  <si>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</si>
  <si>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</si>
  <si>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</si>
  <si>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</si>
  <si>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</si>
  <si>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</si>
  <si>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</si>
  <si>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</si>
  <si>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</si>
  <si>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</si>
  <si>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</si>
  <si>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</si>
  <si>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</si>
  <si>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</si>
  <si>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</si>
  <si>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</si>
  <si>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</si>
  <si>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</si>
  <si>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</si>
  <si>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</si>
  <si>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</si>
  <si>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</si>
  <si>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</si>
  <si>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</si>
  <si>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</si>
  <si>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</si>
  <si>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</si>
  <si>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</si>
  <si>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</si>
  <si>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</si>
  <si>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</si>
  <si>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</si>
  <si>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</si>
  <si>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</si>
  <si>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</si>
  <si>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</si>
  <si>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</si>
  <si>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</si>
  <si>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</si>
  <si>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</si>
  <si>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</si>
  <si>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</si>
  <si>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</si>
  <si>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</si>
  <si>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</si>
  <si>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</si>
  <si>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</si>
  <si>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</si>
  <si>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</si>
  <si>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</si>
  <si>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</si>
  <si>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</si>
  <si>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</si>
  <si>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</si>
  <si>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</si>
  <si>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</si>
  <si>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</si>
  <si>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</si>
  <si>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</si>
  <si>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</si>
  <si>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</si>
  <si>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</si>
  <si>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</si>
  <si>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</si>
  <si>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</si>
  <si>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</si>
  <si>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</si>
  <si>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</si>
  <si>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</si>
  <si>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</si>
  <si>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</si>
  <si>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</si>
  <si>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</si>
  <si>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</si>
  <si>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</si>
  <si>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</si>
  <si>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</si>
  <si>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</si>
  <si>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</si>
  <si>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</si>
  <si>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</si>
  <si>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</si>
  <si>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</si>
  <si>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</si>
  <si>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</si>
  <si>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</si>
  <si>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</si>
  <si>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</si>
  <si>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</si>
  <si>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</si>
  <si>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</si>
  <si>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</si>
  <si>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</si>
  <si>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</si>
  <si>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</si>
  <si>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</si>
  <si>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</si>
  <si>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</si>
  <si>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</si>
  <si>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</si>
  <si>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</si>
  <si>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</si>
  <si>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</si>
  <si>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</si>
  <si>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</si>
  <si>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</si>
  <si>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</si>
  <si>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</si>
  <si>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</si>
  <si>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</si>
  <si>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</si>
  <si>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</si>
  <si>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</si>
  <si>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</si>
  <si>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</si>
  <si>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</si>
  <si>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</si>
  <si>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</si>
  <si>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</si>
  <si>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</si>
  <si>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</si>
  <si>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</si>
  <si>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</si>
  <si>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</si>
  <si>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</si>
  <si>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</si>
  <si>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</si>
  <si>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</si>
  <si>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</si>
  <si>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</si>
  <si>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</si>
  <si>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</si>
  <si>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</si>
  <si>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</si>
  <si>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</si>
  <si>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</si>
  <si>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</si>
  <si>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</si>
  <si>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</si>
  <si>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</si>
  <si>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</si>
  <si>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</si>
  <si>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</si>
  <si>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</si>
  <si>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</si>
  <si>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</si>
  <si>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</si>
  <si>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</si>
  <si>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</si>
  <si>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</si>
  <si>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</si>
  <si>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</si>
  <si>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</si>
  <si>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</si>
  <si>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</si>
  <si>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</si>
  <si>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</si>
  <si>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</si>
  <si>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</si>
  <si>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</si>
  <si>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</si>
  <si>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</si>
  <si>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</si>
  <si>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</si>
  <si>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</si>
  <si>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</si>
  <si>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</si>
  <si>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</si>
  <si>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</si>
  <si>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</si>
  <si>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</si>
  <si>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</si>
  <si>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</si>
  <si>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</si>
  <si>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</si>
  <si>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</si>
  <si>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</si>
  <si>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</si>
  <si>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</si>
  <si>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</si>
  <si>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</si>
  <si>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</si>
  <si>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</si>
  <si>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</si>
  <si>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</si>
  <si>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</si>
  <si>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</si>
  <si>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</si>
  <si>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</si>
  <si>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</si>
  <si>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</si>
  <si>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</si>
  <si>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</si>
  <si>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</si>
  <si>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</si>
  <si>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</si>
  <si>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</si>
  <si>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</si>
  <si>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</si>
  <si>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</si>
  <si>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</si>
  <si>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</si>
  <si>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</si>
  <si>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</si>
  <si>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</si>
  <si>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</si>
  <si>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</si>
  <si>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</si>
  <si>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</si>
  <si>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</si>
  <si>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</si>
  <si>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</si>
  <si>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</si>
  <si>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</si>
  <si>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</si>
  <si>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</si>
  <si>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</si>
  <si>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</si>
  <si>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</si>
  <si>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</si>
  <si>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</si>
  <si>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</si>
  <si>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</si>
  <si>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</si>
  <si>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</si>
  <si>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</si>
  <si>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</si>
  <si>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</si>
  <si>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</si>
  <si>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</si>
  <si>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</si>
  <si>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</si>
  <si>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</si>
  <si>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</si>
  <si>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</si>
  <si>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</si>
  <si>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</si>
  <si>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</si>
  <si>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</si>
  <si>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</si>
  <si>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</si>
  <si>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</si>
  <si>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</si>
  <si>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</si>
  <si>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</si>
  <si>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</si>
  <si>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</si>
  <si>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</si>
  <si>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</si>
  <si>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</si>
  <si>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</si>
  <si>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</si>
  <si>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</si>
  <si>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</si>
  <si>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</si>
  <si>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</si>
  <si>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</si>
  <si>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</si>
  <si>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</si>
  <si>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</si>
  <si>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</si>
  <si>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</si>
  <si>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</si>
  <si>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</si>
  <si>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</si>
  <si>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</si>
  <si>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</si>
  <si>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</si>
  <si>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</si>
  <si>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</si>
  <si>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</si>
  <si>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</si>
  <si>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</si>
  <si>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</si>
  <si>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</si>
  <si>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</si>
  <si>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</si>
  <si>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</si>
  <si>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</si>
  <si>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</si>
  <si>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</si>
  <si>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</si>
  <si>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</si>
  <si>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</si>
  <si>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</si>
  <si>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</si>
  <si>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</si>
  <si>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</si>
  <si>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</si>
  <si>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</si>
  <si>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</si>
  <si>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</si>
  <si>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</si>
  <si>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</si>
  <si>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</si>
  <si>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</si>
  <si>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</si>
  <si>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</si>
  <si>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</si>
  <si>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</si>
  <si>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</si>
  <si>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</si>
  <si>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</si>
  <si>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</si>
  <si>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</si>
  <si>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</si>
  <si>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</si>
  <si>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</si>
  <si>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</si>
  <si>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</si>
  <si>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</si>
  <si>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</si>
  <si>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</si>
  <si>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</si>
  <si>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</si>
  <si>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</si>
  <si>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</si>
  <si>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</si>
  <si>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</si>
  <si>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</si>
  <si>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</si>
  <si>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</si>
  <si>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</si>
  <si>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</si>
  <si>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</si>
  <si>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</si>
  <si>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</si>
  <si>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</si>
  <si>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</si>
  <si>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</si>
  <si>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</si>
  <si>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</si>
  <si>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</si>
  <si>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</si>
  <si>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</si>
  <si>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</si>
  <si>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</si>
  <si>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</si>
  <si>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</si>
  <si>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</si>
  <si>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</si>
  <si>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</si>
  <si>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</si>
  <si>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</si>
  <si>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</si>
  <si>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</si>
  <si>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</si>
  <si>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</si>
  <si>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</si>
  <si>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</si>
  <si>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</si>
  <si>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</si>
  <si>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</si>
  <si>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</si>
  <si>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</si>
  <si>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</si>
  <si>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</si>
  <si>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</si>
  <si>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</si>
  <si>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</si>
  <si>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</si>
  <si>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</si>
  <si>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</si>
  <si>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</si>
  <si>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</si>
  <si>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</si>
  <si>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</si>
  <si>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</si>
  <si>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</si>
  <si>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</si>
  <si>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</si>
  <si>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</si>
  <si>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</si>
  <si>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</si>
  <si>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</si>
  <si>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</si>
  <si>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</si>
  <si>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</si>
  <si>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</si>
  <si>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</si>
  <si>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</si>
  <si>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</si>
  <si>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</si>
  <si>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</si>
  <si>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</si>
  <si>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</si>
  <si>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</si>
  <si>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</si>
  <si>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</si>
  <si>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</si>
  <si>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</si>
  <si>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</si>
  <si>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</si>
  <si>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</si>
  <si>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</si>
  <si>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</si>
  <si>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</si>
  <si>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</si>
  <si>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</si>
  <si>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</si>
  <si>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</si>
  <si>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</si>
  <si>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</si>
  <si>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</si>
  <si>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</si>
  <si>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</si>
  <si>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</si>
  <si>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</si>
  <si>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</si>
  <si>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</si>
  <si>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</si>
  <si>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</si>
  <si>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</si>
  <si>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</si>
  <si>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</si>
  <si>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</si>
  <si>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</si>
  <si>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</si>
  <si>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</si>
  <si>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</si>
  <si>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</si>
  <si>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</si>
  <si>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</si>
  <si>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</si>
  <si>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</si>
  <si>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</si>
  <si>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</si>
  <si>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</si>
  <si>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</si>
  <si>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</si>
  <si>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</si>
  <si>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</si>
  <si>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</si>
  <si>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</si>
  <si>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</si>
  <si>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</si>
  <si>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</si>
  <si>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</si>
  <si>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</si>
  <si>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</si>
  <si>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</si>
  <si>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</si>
  <si>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</si>
  <si>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</si>
  <si>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</si>
  <si>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</si>
  <si>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</si>
  <si>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</si>
  <si>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</si>
  <si>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</si>
  <si>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</si>
  <si>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</si>
  <si>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</si>
  <si>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</si>
  <si>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</si>
  <si>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</si>
  <si>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</si>
  <si>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</si>
  <si>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</si>
  <si>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</si>
  <si>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</si>
  <si>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</si>
  <si>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</si>
  <si>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</si>
  <si>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</si>
  <si>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</si>
  <si>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</si>
  <si>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</si>
  <si>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</si>
  <si>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</si>
  <si>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</si>
  <si>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</si>
  <si>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</si>
  <si>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</si>
  <si>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</si>
  <si>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</si>
  <si>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</si>
  <si>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</si>
  <si>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</si>
  <si>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</si>
  <si>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</si>
  <si>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</si>
  <si>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</si>
  <si>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</si>
  <si>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</si>
  <si>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</si>
  <si>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</si>
  <si>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</si>
  <si>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</si>
  <si>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</si>
  <si>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</si>
  <si>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</si>
  <si>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</si>
  <si>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</si>
  <si>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</si>
  <si>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</si>
  <si>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</si>
  <si>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</si>
  <si>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</si>
  <si>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</si>
  <si>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</si>
  <si>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</si>
  <si>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</si>
  <si>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</si>
  <si>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</si>
  <si>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</si>
  <si>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</si>
  <si>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</si>
  <si>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</si>
  <si>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</si>
  <si>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</si>
  <si>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</si>
  <si>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</si>
  <si>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</si>
  <si>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</si>
  <si>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</si>
  <si>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</si>
  <si>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</si>
  <si>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</si>
  <si>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</si>
  <si>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</si>
  <si>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</si>
  <si>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</si>
  <si>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</si>
  <si>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</si>
  <si>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</si>
  <si>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</si>
  <si>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</si>
  <si>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</si>
  <si>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</si>
  <si>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</si>
  <si>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</si>
  <si>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</si>
  <si>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</si>
  <si>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</si>
  <si>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</si>
  <si>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</si>
  <si>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</si>
  <si>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</si>
  <si>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</si>
  <si>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</si>
  <si>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</si>
  <si>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</si>
  <si>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</si>
  <si>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</si>
  <si>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</si>
  <si>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</si>
  <si>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</si>
  <si>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</si>
  <si>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</si>
  <si>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</si>
  <si>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</si>
  <si>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</si>
  <si>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</si>
  <si>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</si>
  <si>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</si>
  <si>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</si>
  <si>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</si>
  <si>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</si>
  <si>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</si>
  <si>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</si>
  <si>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</si>
  <si>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</si>
  <si>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</si>
  <si>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</si>
  <si>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</si>
  <si>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</si>
  <si>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</si>
  <si>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</si>
  <si>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</si>
  <si>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</si>
  <si>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</si>
  <si>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</si>
  <si>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</si>
  <si>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</si>
  <si>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</si>
  <si>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</si>
  <si>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</si>
  <si>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</si>
  <si>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</si>
  <si>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</si>
  <si>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</si>
  <si>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</si>
  <si>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</si>
  <si>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</si>
  <si>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</si>
  <si>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</si>
  <si>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</si>
  <si>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</si>
  <si>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</si>
  <si>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</si>
  <si>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</si>
  <si>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</si>
  <si>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</si>
  <si>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</si>
  <si>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</si>
  <si>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</si>
  <si>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</si>
  <si>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</si>
  <si>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</si>
  <si>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</si>
  <si>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</si>
  <si>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</si>
  <si>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</si>
  <si>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</si>
  <si>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</si>
  <si>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</si>
  <si>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</si>
  <si>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</si>
  <si>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</si>
  <si>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</si>
  <si>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</si>
  <si>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</si>
  <si>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</si>
  <si>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</si>
  <si>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</si>
  <si>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</si>
  <si>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</si>
  <si>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</si>
  <si>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</si>
  <si>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</si>
  <si>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</si>
  <si>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</si>
  <si>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</si>
  <si>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</si>
  <si>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</si>
  <si>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</si>
  <si>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</si>
  <si>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</si>
  <si>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</si>
  <si>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</si>
  <si>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</si>
  <si>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</si>
  <si>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</si>
  <si>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</si>
  <si>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</si>
  <si>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</si>
  <si>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</si>
  <si>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</si>
  <si>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</si>
  <si>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</si>
  <si>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</si>
  <si>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</si>
  <si>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</si>
  <si>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</si>
  <si>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</si>
  <si>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</si>
  <si>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</si>
  <si>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</si>
  <si>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</si>
  <si>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</si>
  <si>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</si>
  <si>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</si>
  <si>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</si>
  <si>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</si>
  <si>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</si>
  <si>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</si>
  <si>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</si>
  <si>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</si>
  <si>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</si>
  <si>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</si>
  <si>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</si>
  <si>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</si>
  <si>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</si>
  <si>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</si>
  <si>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</si>
  <si>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</si>
  <si>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</si>
  <si>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</si>
  <si>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</si>
  <si>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</si>
  <si>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</si>
  <si>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</si>
  <si>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</si>
  <si>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</si>
  <si>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</si>
  <si>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</si>
  <si>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</si>
  <si>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</si>
  <si>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</si>
  <si>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</si>
  <si>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</si>
  <si>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</si>
  <si>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</si>
  <si>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</si>
  <si>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</si>
  <si>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</si>
  <si>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</si>
  <si>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</si>
  <si>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</si>
  <si>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</si>
  <si>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</si>
  <si>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</si>
  <si>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</si>
  <si>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</si>
  <si>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</si>
  <si>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</si>
  <si>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</si>
  <si>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</si>
  <si>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</si>
  <si>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</si>
  <si>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</si>
  <si>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</si>
  <si>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</si>
  <si>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</si>
  <si>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</si>
  <si>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</si>
  <si>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</si>
  <si>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</si>
  <si>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</si>
  <si>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</si>
  <si>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</si>
  <si>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</si>
  <si>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</si>
  <si>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</si>
  <si>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</si>
  <si>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</si>
  <si>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</si>
  <si>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</si>
  <si>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</si>
  <si>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</si>
  <si>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</si>
  <si>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</si>
  <si>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</si>
  <si>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</si>
  <si>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</si>
  <si>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</si>
  <si>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</si>
  <si>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</si>
  <si>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</si>
  <si>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</si>
  <si>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</si>
  <si>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</si>
  <si>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</si>
  <si>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</si>
  <si>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</si>
  <si>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</si>
  <si>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</si>
  <si>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</si>
  <si>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</si>
  <si>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</si>
  <si>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</si>
  <si>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</si>
  <si>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</si>
  <si>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</si>
  <si>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</si>
  <si>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</si>
  <si>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</si>
  <si>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</si>
  <si>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</si>
  <si>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</si>
  <si>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</si>
  <si>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</si>
  <si>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</si>
  <si>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</si>
  <si>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</si>
  <si>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</si>
  <si>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</si>
  <si>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</si>
  <si>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</si>
  <si>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</si>
  <si>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</si>
  <si>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</si>
  <si>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</si>
  <si>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</si>
  <si>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</si>
  <si>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</si>
  <si>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</si>
  <si>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</si>
  <si>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</si>
  <si>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</si>
  <si>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</si>
  <si>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</si>
  <si>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</si>
  <si>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</si>
  <si>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</si>
  <si>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</si>
  <si>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</si>
  <si>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</si>
  <si>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</si>
  <si>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</si>
  <si>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</si>
  <si>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</si>
  <si>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</si>
  <si>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</si>
  <si>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</si>
  <si>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</si>
  <si>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</si>
  <si>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</si>
  <si>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</si>
  <si>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</si>
  <si>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</si>
  <si>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</si>
  <si>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</si>
  <si>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</si>
  <si>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</si>
  <si>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</si>
  <si>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</si>
  <si>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</si>
  <si>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</si>
  <si>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</si>
  <si>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</si>
  <si>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</si>
  <si>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</si>
  <si>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</si>
  <si>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</si>
  <si>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</si>
  <si>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</si>
  <si>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</si>
  <si>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</si>
  <si>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</si>
  <si>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</si>
  <si>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</si>
  <si>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</si>
  <si>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</si>
  <si>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</si>
  <si>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</si>
  <si>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</si>
  <si>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</si>
  <si>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</si>
  <si>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</si>
  <si>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</si>
  <si>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</si>
  <si>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</si>
  <si>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</si>
  <si>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</si>
  <si>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</si>
  <si>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</si>
  <si>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</si>
  <si>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</si>
  <si>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</si>
  <si>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</si>
  <si>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</si>
  <si>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</si>
  <si>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</si>
  <si>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</si>
  <si>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</si>
  <si>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</si>
  <si>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</si>
  <si>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</si>
  <si>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</si>
  <si>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</si>
  <si>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</si>
  <si>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</si>
  <si>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</si>
  <si>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</si>
  <si>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</si>
  <si>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</si>
  <si>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</si>
  <si>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</si>
  <si>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</si>
  <si>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</si>
  <si>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</si>
  <si>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</si>
  <si>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</si>
  <si>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</si>
  <si>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</si>
  <si>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</si>
  <si>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</si>
  <si>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</si>
  <si>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</si>
  <si>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</si>
  <si>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</si>
  <si>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</si>
  <si>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</si>
  <si>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</si>
  <si>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</si>
  <si>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</si>
  <si>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</si>
  <si>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</si>
  <si>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</si>
  <si>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</si>
  <si>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</si>
  <si>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</si>
  <si>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</si>
  <si>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</si>
  <si>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</si>
  <si>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</si>
  <si>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</si>
  <si>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</si>
  <si>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</si>
  <si>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</si>
  <si>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</si>
  <si>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</si>
  <si>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</si>
  <si>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</si>
  <si>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</si>
  <si>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</si>
  <si>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</si>
  <si>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</si>
  <si>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</si>
  <si>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</si>
  <si>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</si>
  <si>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</si>
  <si>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</si>
  <si>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</si>
  <si>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</si>
  <si>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</si>
  <si>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</si>
  <si>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</si>
  <si>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</si>
  <si>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</si>
  <si>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</si>
  <si>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</si>
  <si>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</si>
  <si>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</si>
  <si>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</si>
  <si>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</si>
  <si>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</si>
  <si>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</si>
  <si>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</si>
  <si>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</si>
  <si>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</si>
  <si>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</si>
  <si>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</si>
  <si>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</si>
  <si>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</si>
  <si>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</si>
  <si>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</si>
  <si>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</si>
  <si>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</si>
  <si>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</si>
  <si>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</si>
  <si>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</si>
  <si>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</si>
  <si>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</si>
  <si>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</si>
  <si>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</si>
  <si>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</si>
  <si>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</si>
  <si>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</si>
  <si>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</si>
  <si>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</si>
  <si>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</si>
  <si>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</si>
  <si>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</si>
  <si>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</si>
  <si>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</si>
  <si>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</si>
  <si>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</si>
  <si>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</si>
  <si>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</si>
  <si>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</si>
  <si>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</si>
  <si>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</si>
  <si>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</si>
  <si>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</si>
  <si>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</si>
  <si>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</si>
  <si>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</si>
  <si>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</si>
  <si>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</si>
  <si>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</si>
  <si>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</si>
  <si>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</si>
  <si>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</si>
  <si>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</si>
  <si>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</si>
  <si>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</si>
  <si>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</si>
  <si>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</si>
  <si>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</si>
  <si>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</si>
  <si>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</si>
  <si>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</si>
  <si>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</si>
  <si>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</si>
  <si>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</si>
  <si>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</si>
  <si>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</si>
  <si>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</si>
  <si>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</si>
  <si>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</si>
  <si>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</si>
  <si>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</si>
  <si>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</si>
  <si>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</si>
  <si>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</si>
  <si>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</si>
  <si>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</si>
  <si>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</si>
  <si>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</si>
  <si>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</si>
  <si>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</si>
  <si>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</si>
  <si>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</si>
  <si>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</si>
  <si>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</si>
  <si>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</si>
  <si>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</si>
  <si>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</si>
  <si>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</si>
  <si>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</si>
  <si>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</si>
  <si>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</si>
  <si>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</si>
  <si>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</si>
  <si>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</si>
  <si>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</si>
  <si>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</si>
  <si>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</si>
  <si>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</si>
  <si>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</si>
  <si>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</si>
  <si>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</si>
  <si>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</si>
  <si>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</si>
  <si>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</si>
  <si>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</si>
  <si>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</si>
  <si>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</si>
  <si>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</si>
  <si>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</si>
  <si>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</si>
  <si>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</si>
  <si>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</si>
  <si>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</si>
  <si>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</si>
  <si>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</si>
  <si>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</si>
  <si>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</si>
  <si>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</si>
  <si>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</si>
  <si>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</si>
  <si>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</si>
  <si>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</si>
  <si>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</si>
  <si>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</si>
  <si>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</si>
  <si>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</si>
  <si>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</si>
  <si>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</si>
  <si>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</si>
  <si>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</si>
  <si>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</si>
  <si>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</si>
  <si>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</si>
  <si>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</si>
  <si>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</si>
  <si>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</si>
  <si>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</si>
  <si>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</si>
  <si>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</si>
  <si>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</si>
  <si>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</si>
  <si>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</si>
  <si>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</si>
  <si>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</si>
  <si>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</si>
  <si>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</si>
  <si>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</si>
  <si>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</si>
  <si>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</si>
  <si>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</si>
  <si>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</si>
  <si>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</si>
  <si>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</si>
  <si>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</si>
  <si>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</si>
  <si>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</si>
  <si>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</si>
  <si>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</si>
  <si>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</si>
  <si>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</si>
  <si>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</si>
  <si>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</si>
  <si>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</si>
  <si>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</si>
  <si>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</si>
  <si>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</si>
  <si>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</si>
  <si>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</si>
  <si>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</si>
  <si>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</si>
  <si>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</si>
  <si>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</si>
  <si>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</si>
  <si>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</si>
  <si>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</si>
  <si>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</si>
  <si>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</si>
  <si>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</si>
  <si>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</si>
  <si>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</si>
  <si>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</si>
  <si>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</si>
  <si>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</si>
  <si>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</si>
  <si>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</si>
  <si>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</si>
  <si>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</si>
  <si>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</si>
  <si>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</si>
  <si>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</si>
  <si>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</si>
  <si>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</si>
  <si>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</si>
  <si>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</si>
  <si>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</si>
  <si>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</si>
  <si>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</si>
  <si>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</si>
  <si>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</si>
  <si>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</si>
  <si>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</si>
  <si>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</si>
  <si>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</si>
  <si>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</si>
  <si>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</si>
  <si>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</si>
  <si>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</si>
  <si>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</si>
  <si>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</si>
  <si>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</si>
  <si>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</si>
  <si>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</si>
  <si>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</si>
  <si>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</si>
  <si>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</si>
  <si>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</si>
  <si>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</si>
  <si>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</si>
  <si>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</si>
  <si>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</si>
  <si>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</si>
  <si>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</si>
  <si>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</si>
  <si>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</si>
  <si>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</si>
  <si>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</si>
  <si>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</si>
  <si>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</si>
  <si>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</si>
  <si>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</si>
  <si>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</si>
  <si>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</si>
  <si>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</si>
  <si>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</si>
  <si>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</si>
  <si>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</si>
  <si>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</si>
  <si>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</si>
  <si>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</si>
  <si>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</si>
  <si>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</si>
  <si>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</si>
  <si>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</si>
  <si>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</si>
  <si>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</si>
  <si>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</si>
  <si>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</si>
  <si>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</si>
  <si>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</si>
  <si>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</si>
  <si>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</si>
  <si>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</si>
  <si>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</si>
  <si>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</si>
  <si>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</si>
  <si>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</si>
  <si>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</si>
  <si>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</si>
  <si>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</si>
  <si>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</si>
  <si>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</si>
  <si>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</si>
  <si>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</si>
  <si>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</si>
  <si>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</si>
  <si>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</si>
  <si>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</si>
  <si>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</si>
  <si>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</si>
  <si>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</si>
  <si>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</si>
  <si>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</si>
  <si>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</si>
  <si>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</si>
  <si>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</si>
  <si>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</si>
  <si>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</si>
  <si>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</si>
  <si>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</si>
  <si>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</si>
  <si>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</si>
  <si>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</si>
  <si>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</si>
  <si>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</si>
  <si>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</si>
  <si>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</si>
  <si>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</si>
  <si>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</si>
  <si>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</si>
  <si>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</si>
  <si>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</si>
  <si>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</si>
  <si>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</si>
  <si>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</si>
  <si>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</si>
  <si>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</si>
  <si>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</si>
  <si>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</si>
  <si>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</si>
  <si>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</si>
  <si>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</si>
  <si>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</si>
  <si>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</si>
  <si>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</si>
  <si>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</si>
  <si>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</si>
  <si>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</si>
  <si>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</si>
  <si>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</si>
  <si>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</si>
  <si>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</si>
  <si>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</si>
  <si>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</si>
  <si>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</si>
  <si>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</si>
  <si>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</si>
  <si>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</si>
  <si>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</si>
  <si>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</si>
  <si>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</si>
  <si>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</si>
  <si>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</si>
  <si>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</si>
  <si>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</si>
  <si>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</si>
  <si>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</si>
  <si>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</si>
  <si>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</si>
  <si>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</si>
  <si>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</si>
  <si>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</si>
  <si>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</si>
  <si>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</si>
  <si>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</si>
  <si>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</si>
  <si>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</si>
  <si>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</si>
  <si>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</si>
  <si>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</si>
  <si>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</si>
  <si>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</si>
  <si>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</si>
  <si>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</si>
  <si>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</si>
  <si>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</si>
  <si>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</si>
  <si>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</si>
  <si>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</si>
  <si>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</si>
  <si>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</si>
  <si>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</si>
  <si>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</si>
  <si>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</si>
  <si>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</si>
  <si>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</si>
  <si>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</si>
  <si>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</si>
  <si>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</si>
  <si>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</si>
  <si>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</si>
  <si>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</si>
  <si>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</si>
  <si>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</si>
  <si>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</si>
  <si>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</si>
  <si>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</si>
  <si>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</si>
  <si>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</si>
  <si>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</si>
  <si>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</si>
  <si>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</si>
  <si>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</si>
  <si>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</si>
  <si>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</si>
  <si>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</si>
  <si>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</si>
  <si>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</si>
  <si>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</si>
  <si>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</si>
  <si>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</si>
  <si>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</si>
  <si>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</si>
  <si>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</si>
  <si>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</si>
  <si>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</si>
  <si>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</si>
  <si>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</si>
  <si>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</si>
  <si>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</si>
  <si>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</si>
  <si>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</si>
  <si>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</si>
  <si>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</si>
  <si>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</si>
  <si>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</si>
  <si>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</si>
  <si>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</si>
  <si>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</si>
  <si>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</si>
  <si>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</si>
  <si>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</si>
  <si>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</si>
  <si>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</si>
  <si>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</si>
  <si>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</si>
  <si>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</si>
  <si>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</si>
  <si>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</si>
  <si>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</si>
  <si>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</si>
  <si>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</si>
  <si>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</si>
  <si>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</si>
  <si>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</si>
  <si>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</si>
  <si>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</si>
  <si>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</si>
  <si>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</si>
  <si>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</si>
  <si>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</si>
  <si>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</si>
  <si>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</si>
  <si>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</si>
  <si>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</si>
  <si>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</si>
  <si>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</si>
  <si>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</si>
  <si>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</si>
  <si>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</si>
  <si>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</si>
  <si>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</si>
  <si>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</si>
  <si>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</si>
  <si>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</si>
  <si>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</si>
  <si>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</si>
  <si>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</si>
  <si>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</si>
  <si>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</si>
  <si>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</si>
  <si>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</si>
  <si>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</si>
  <si>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</si>
  <si>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</si>
  <si>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</si>
  <si>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</si>
  <si>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</si>
  <si>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</si>
  <si>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</si>
  <si>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</si>
  <si>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</si>
  <si>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</si>
  <si>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</si>
  <si>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</si>
  <si>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</si>
  <si>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</si>
  <si>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</si>
  <si>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</si>
  <si>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</si>
  <si>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</si>
  <si>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</si>
  <si>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</si>
  <si>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</si>
  <si>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</si>
  <si>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</si>
  <si>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</si>
  <si>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</si>
  <si>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</si>
  <si>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</si>
  <si>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</si>
  <si>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</si>
  <si>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</si>
  <si>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</si>
  <si>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</si>
  <si>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</si>
  <si>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</si>
  <si>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</si>
  <si>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</si>
  <si>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</si>
  <si>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</si>
  <si>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</si>
  <si>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</si>
  <si>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</si>
  <si>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</si>
  <si>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</si>
  <si>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</si>
  <si>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</si>
  <si>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</si>
  <si>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</si>
  <si>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</si>
  <si>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</si>
  <si>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</si>
  <si>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</si>
  <si>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</si>
  <si>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</si>
  <si>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</si>
  <si>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</si>
  <si>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</si>
  <si>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</si>
  <si>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</si>
  <si>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</si>
  <si>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</si>
  <si>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</si>
  <si>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</si>
  <si>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</si>
  <si>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</si>
  <si>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</si>
  <si>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</si>
  <si>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</si>
  <si>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</si>
  <si>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</si>
  <si>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</si>
  <si>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</si>
  <si>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</si>
  <si>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</si>
  <si>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</si>
  <si>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</si>
  <si>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</si>
  <si>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</si>
  <si>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</si>
  <si>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</si>
  <si>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</si>
  <si>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</si>
  <si>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</si>
  <si>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</si>
  <si>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</si>
  <si>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</si>
  <si>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</si>
  <si>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</si>
  <si>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</si>
  <si>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</si>
  <si>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</si>
  <si>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</si>
  <si>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</si>
  <si>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</si>
  <si>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</si>
  <si>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</si>
  <si>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</si>
  <si>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</si>
  <si>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</si>
  <si>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</si>
  <si>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</si>
  <si>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</si>
  <si>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</si>
  <si>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</si>
  <si>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</si>
  <si>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</si>
  <si>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</si>
  <si>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</si>
  <si>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</si>
  <si>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</si>
  <si>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</si>
  <si>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</si>
  <si>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</si>
  <si>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</si>
  <si>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</si>
  <si>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</si>
  <si>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</si>
  <si>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</si>
  <si>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</si>
  <si>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</si>
  <si>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</si>
  <si>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</si>
  <si>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</si>
  <si>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</si>
  <si>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</si>
  <si>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</si>
  <si>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</si>
  <si>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</si>
  <si>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</si>
  <si>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</si>
  <si>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</si>
  <si>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</si>
  <si>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</si>
  <si>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</si>
  <si>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</si>
  <si>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</si>
  <si>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</si>
  <si>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</si>
  <si>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</si>
  <si>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</si>
  <si>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</si>
  <si>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</si>
  <si>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</si>
  <si>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</si>
  <si>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</si>
  <si>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</si>
  <si>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</si>
  <si>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</si>
  <si>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</si>
  <si>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</si>
  <si>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</si>
  <si>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</si>
  <si>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</si>
  <si>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</si>
  <si>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</si>
  <si>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</si>
  <si>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</si>
  <si>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</si>
  <si>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</si>
  <si>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</si>
  <si>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</si>
  <si>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</si>
  <si>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</si>
  <si>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</si>
  <si>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</si>
  <si>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</si>
  <si>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</si>
  <si>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</si>
  <si>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</si>
  <si>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</si>
  <si>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</si>
  <si>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</si>
  <si>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</si>
  <si>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</si>
  <si>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</si>
  <si>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</si>
  <si>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</si>
  <si>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</si>
  <si>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</si>
  <si>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</si>
  <si>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</si>
  <si>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</si>
  <si>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</si>
  <si>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</si>
  <si>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</si>
  <si>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</si>
  <si>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</si>
  <si>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</si>
  <si>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</si>
  <si>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</si>
  <si>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</si>
  <si>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</si>
  <si>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</si>
  <si>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</si>
  <si>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</si>
  <si>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</si>
  <si>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</si>
  <si>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</si>
  <si>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</si>
  <si>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</si>
  <si>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</si>
  <si>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</si>
  <si>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</si>
  <si>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</si>
  <si>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</si>
  <si>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</si>
  <si>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</si>
  <si>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</si>
  <si>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</si>
  <si>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</si>
  <si>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</si>
  <si>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</si>
  <si>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</si>
  <si>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</si>
  <si>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</si>
  <si>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</si>
  <si>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</si>
  <si>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</si>
  <si>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</si>
  <si>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</si>
  <si>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</si>
  <si>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</si>
  <si>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</si>
  <si>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</si>
  <si>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</si>
  <si>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</si>
  <si>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</si>
  <si>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</si>
  <si>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</si>
  <si>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</si>
  <si>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</si>
  <si>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</si>
  <si>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</si>
  <si>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</si>
  <si>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</si>
  <si>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</si>
  <si>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</si>
  <si>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</si>
  <si>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</si>
  <si>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</si>
  <si>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</si>
  <si>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</si>
  <si>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</si>
  <si>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</si>
  <si>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</si>
  <si>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</si>
  <si>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</si>
  <si>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</si>
  <si>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</si>
  <si>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</si>
  <si>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</si>
  <si>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</si>
  <si>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</si>
  <si>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</si>
  <si>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</si>
  <si>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</si>
  <si>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</si>
  <si>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</si>
  <si>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</si>
  <si>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</si>
  <si>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</si>
  <si>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</si>
  <si>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</si>
  <si>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</si>
  <si>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</si>
  <si>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</si>
  <si>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</si>
  <si>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</si>
  <si>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</si>
  <si>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</si>
  <si>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</si>
  <si>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</si>
  <si>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</si>
  <si>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</si>
  <si>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</si>
  <si>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</si>
  <si>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</si>
  <si>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</si>
  <si>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</si>
  <si>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</si>
  <si>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</si>
  <si>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</si>
  <si>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</si>
  <si>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</si>
  <si>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</si>
  <si>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</si>
  <si>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</si>
  <si>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</si>
  <si>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</si>
  <si>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</si>
  <si>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</si>
  <si>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</si>
  <si>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</si>
  <si>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</si>
  <si>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</si>
  <si>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</si>
  <si>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</si>
  <si>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</si>
  <si>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</si>
  <si>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</si>
  <si>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</si>
  <si>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</si>
  <si>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</si>
  <si>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</si>
  <si>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</si>
  <si>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</si>
  <si>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</si>
  <si>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</si>
  <si>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</si>
  <si>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</si>
  <si>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</si>
  <si>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</si>
  <si>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</si>
  <si>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</si>
  <si>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</si>
  <si>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</si>
  <si>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</si>
  <si>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</si>
  <si>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</si>
  <si>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</si>
  <si>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</si>
  <si>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</si>
  <si>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</si>
  <si>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</si>
  <si>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</si>
  <si>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</si>
  <si>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</si>
  <si>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</si>
  <si>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</si>
  <si>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</si>
  <si>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</si>
  <si>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</si>
  <si>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</si>
  <si>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</si>
  <si>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</si>
  <si>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</si>
  <si>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</si>
  <si>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</si>
  <si>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</si>
  <si>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</si>
  <si>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</si>
  <si>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</si>
  <si>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</si>
  <si>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</si>
  <si>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</si>
  <si>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</si>
  <si>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</si>
  <si>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</si>
  <si>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</si>
  <si>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</si>
  <si>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</si>
  <si>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</si>
  <si>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</si>
  <si>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</si>
  <si>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</si>
  <si>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</si>
  <si>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</si>
  <si>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</si>
  <si>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</si>
  <si>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</si>
  <si>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</si>
  <si>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</si>
  <si>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</si>
  <si>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</si>
  <si>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</si>
  <si>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</si>
  <si>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</si>
  <si>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</si>
  <si>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</si>
  <si>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</si>
  <si>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</si>
  <si>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</si>
  <si>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</si>
  <si>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</si>
  <si>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</si>
  <si>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</si>
  <si>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</si>
  <si>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</si>
  <si>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</si>
  <si>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</si>
  <si>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</si>
  <si>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</si>
  <si>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</si>
  <si>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</si>
  <si>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</si>
  <si>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</si>
  <si>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</si>
  <si>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</si>
  <si>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</si>
  <si>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</si>
  <si>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</si>
  <si>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</si>
  <si>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</si>
  <si>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</si>
  <si>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</si>
  <si>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</si>
  <si>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</si>
  <si>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</si>
  <si>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</si>
  <si>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</si>
  <si>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</si>
  <si>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</si>
  <si>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</si>
  <si>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</si>
  <si>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</si>
  <si>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</si>
  <si>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</si>
  <si>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</si>
  <si>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</si>
  <si>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</si>
  <si>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</si>
  <si>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</si>
  <si>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</si>
  <si>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</si>
  <si>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</si>
  <si>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</si>
  <si>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</si>
  <si>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</si>
  <si>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</si>
  <si>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</si>
  <si>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</si>
  <si>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</si>
  <si>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</si>
  <si>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</si>
  <si>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</si>
  <si>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</si>
  <si>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</si>
  <si>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</si>
  <si>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</si>
  <si>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</si>
  <si>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</si>
  <si>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</si>
  <si>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</si>
  <si>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</si>
  <si>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</si>
  <si>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</si>
  <si>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</si>
  <si>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</si>
  <si>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</si>
  <si>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</si>
  <si>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</si>
  <si>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</si>
  <si>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</si>
  <si>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</si>
  <si>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</si>
  <si>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</si>
  <si>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</si>
  <si>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</si>
  <si>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</si>
  <si>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</si>
  <si>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</si>
  <si>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</si>
  <si>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</si>
  <si>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</si>
  <si>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</si>
  <si>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</si>
  <si>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</si>
  <si>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</si>
  <si>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</si>
  <si>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</si>
  <si>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</si>
  <si>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</si>
  <si>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</si>
  <si>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</si>
  <si>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</si>
  <si>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</si>
  <si>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</si>
  <si>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</si>
  <si>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</si>
  <si>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</si>
  <si>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</si>
  <si>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</si>
  <si>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</si>
  <si>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</si>
  <si>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</si>
  <si>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</si>
  <si>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</si>
  <si>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</si>
  <si>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</si>
  <si>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</si>
  <si>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</si>
  <si>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</si>
  <si>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</si>
  <si>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</si>
  <si>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</si>
  <si>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</si>
  <si>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</si>
  <si>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</si>
  <si>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</si>
  <si>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</si>
  <si>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</si>
  <si>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</si>
  <si>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</si>
  <si>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</si>
  <si>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</si>
  <si>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</si>
  <si>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</si>
  <si>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</si>
  <si>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</si>
  <si>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</si>
  <si>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</si>
  <si>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</si>
  <si>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</si>
  <si>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</si>
  <si>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</si>
  <si>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</si>
  <si>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</si>
  <si>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</si>
  <si>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</si>
  <si>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</si>
  <si>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</si>
  <si>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</si>
  <si>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</si>
  <si>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</si>
  <si>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</si>
  <si>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</si>
  <si>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</si>
  <si>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</si>
  <si>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</si>
  <si>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</si>
  <si>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</si>
  <si>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</si>
  <si>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</si>
  <si>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</si>
  <si>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</si>
  <si>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</si>
  <si>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</si>
  <si>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</si>
  <si>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</si>
  <si>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</si>
  <si>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</si>
  <si>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</si>
  <si>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</si>
  <si>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</si>
  <si>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</si>
  <si>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</si>
  <si>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</si>
  <si>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</si>
  <si>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</si>
  <si>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</si>
  <si>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</si>
  <si>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</si>
  <si>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</si>
  <si>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</si>
  <si>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</si>
  <si>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</si>
  <si>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</si>
  <si>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</si>
  <si>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</si>
  <si>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</si>
  <si>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</si>
  <si>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</si>
  <si>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</si>
  <si>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</si>
  <si>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</si>
  <si>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</si>
  <si>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</si>
  <si>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</si>
  <si>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</si>
  <si>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</si>
  <si>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</si>
  <si>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</si>
  <si>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</si>
  <si>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</si>
  <si>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</si>
  <si>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</si>
  <si>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</si>
  <si>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</si>
  <si>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</si>
  <si>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</si>
  <si>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</si>
  <si>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</si>
  <si>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</si>
  <si>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</si>
  <si>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</si>
  <si>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</si>
  <si>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Column1</t>
  </si>
  <si>
    <t>Claire</t>
  </si>
  <si>
    <t>Darrin</t>
  </si>
  <si>
    <t>Sean</t>
  </si>
  <si>
    <t>Brosina</t>
  </si>
  <si>
    <t>Andrew</t>
  </si>
  <si>
    <t>Irene</t>
  </si>
  <si>
    <t>Harold</t>
  </si>
  <si>
    <t>Pete</t>
  </si>
  <si>
    <t>Alejandro</t>
  </si>
  <si>
    <t>Zuschuss</t>
  </si>
  <si>
    <t>Ken</t>
  </si>
  <si>
    <t>Sandra</t>
  </si>
  <si>
    <t>Emily</t>
  </si>
  <si>
    <t>Eric</t>
  </si>
  <si>
    <t>Tracy</t>
  </si>
  <si>
    <t>Matt</t>
  </si>
  <si>
    <t>Gene</t>
  </si>
  <si>
    <t>Steve</t>
  </si>
  <si>
    <t>Linda</t>
  </si>
  <si>
    <t>Ruben</t>
  </si>
  <si>
    <t>Erin</t>
  </si>
  <si>
    <t>Odella</t>
  </si>
  <si>
    <t>Patrick</t>
  </si>
  <si>
    <t>Lena</t>
  </si>
  <si>
    <t>Darren</t>
  </si>
  <si>
    <t>Janet</t>
  </si>
  <si>
    <t>Ted</t>
  </si>
  <si>
    <t>Kunst</t>
  </si>
  <si>
    <t>Paul</t>
  </si>
  <si>
    <t>Brendan</t>
  </si>
  <si>
    <t>Karen</t>
  </si>
  <si>
    <t>Henry</t>
  </si>
  <si>
    <t>Joel</t>
  </si>
  <si>
    <t>Stewart</t>
  </si>
  <si>
    <t>Duane</t>
  </si>
  <si>
    <t>Julie</t>
  </si>
  <si>
    <t>Christopher</t>
  </si>
  <si>
    <t>Gary</t>
  </si>
  <si>
    <t>Jim</t>
  </si>
  <si>
    <t>Karl</t>
  </si>
  <si>
    <t>Roger</t>
  </si>
  <si>
    <t>Parhena</t>
  </si>
  <si>
    <t>Katherine</t>
  </si>
  <si>
    <t>Elpida</t>
  </si>
  <si>
    <t>Rick</t>
  </si>
  <si>
    <t>Cynthia</t>
  </si>
  <si>
    <t>Clay</t>
  </si>
  <si>
    <t>Ryan</t>
  </si>
  <si>
    <t>Dave</t>
  </si>
  <si>
    <t>Greg</t>
  </si>
  <si>
    <t>Steven</t>
  </si>
  <si>
    <t>Alan</t>
  </si>
  <si>
    <t>Philip</t>
  </si>
  <si>
    <t>Lindsay</t>
  </si>
  <si>
    <t>Dorothy</t>
  </si>
  <si>
    <t>Jonathan</t>
  </si>
  <si>
    <t>Sally</t>
  </si>
  <si>
    <t>Helen</t>
  </si>
  <si>
    <t>Maureen</t>
  </si>
  <si>
    <t>Justin</t>
  </si>
  <si>
    <t>Tamara</t>
  </si>
  <si>
    <t>Stephanie</t>
  </si>
  <si>
    <t>Neil</t>
  </si>
  <si>
    <t>Nora</t>
  </si>
  <si>
    <t>Max</t>
  </si>
  <si>
    <t>Becky</t>
  </si>
  <si>
    <t>Chad</t>
  </si>
  <si>
    <t>Jennifer</t>
  </si>
  <si>
    <t>Shirley</t>
  </si>
  <si>
    <t>David</t>
  </si>
  <si>
    <t>Robert</t>
  </si>
  <si>
    <t>Frank</t>
  </si>
  <si>
    <t>Alice</t>
  </si>
  <si>
    <t>Mark</t>
  </si>
  <si>
    <t>Mary</t>
  </si>
  <si>
    <t>Cassandra</t>
  </si>
  <si>
    <t>Valerie</t>
  </si>
  <si>
    <t>Fred</t>
  </si>
  <si>
    <t>Maria</t>
  </si>
  <si>
    <t>Bruce</t>
  </si>
  <si>
    <t>Heather</t>
  </si>
  <si>
    <t>Joseph</t>
  </si>
  <si>
    <t>Michael</t>
  </si>
  <si>
    <t>Victoria</t>
  </si>
  <si>
    <t>Joni</t>
  </si>
  <si>
    <t>Dianna</t>
  </si>
  <si>
    <t>Kelly</t>
  </si>
  <si>
    <t>Delfina</t>
  </si>
  <si>
    <t>Dan</t>
  </si>
  <si>
    <t>Craig</t>
  </si>
  <si>
    <t>Dorris</t>
  </si>
  <si>
    <t>Roy</t>
  </si>
  <si>
    <t>Claudia</t>
  </si>
  <si>
    <t>Christine</t>
  </si>
  <si>
    <t>Kristen</t>
  </si>
  <si>
    <t>Barry</t>
  </si>
  <si>
    <t>Jas</t>
  </si>
  <si>
    <t>Nick</t>
  </si>
  <si>
    <t>Corey</t>
  </si>
  <si>
    <t>Shahid</t>
  </si>
  <si>
    <t>Ben</t>
  </si>
  <si>
    <t>Thomas</t>
  </si>
  <si>
    <t>Andy</t>
  </si>
  <si>
    <t>Sung</t>
  </si>
  <si>
    <t>Nathan</t>
  </si>
  <si>
    <t>Grace</t>
  </si>
  <si>
    <t>Don</t>
  </si>
  <si>
    <t>John</t>
  </si>
  <si>
    <t>Doug</t>
  </si>
  <si>
    <t>Alyssa</t>
  </si>
  <si>
    <t>Adam</t>
  </si>
  <si>
    <t>Jeremy</t>
  </si>
  <si>
    <t>Katrina</t>
  </si>
  <si>
    <t>Julia</t>
  </si>
  <si>
    <t>Guy</t>
  </si>
  <si>
    <t>Arthur</t>
  </si>
  <si>
    <t>Muhammed</t>
  </si>
  <si>
    <t>Russell</t>
  </si>
  <si>
    <t>Laura</t>
  </si>
  <si>
    <t>Denny</t>
  </si>
  <si>
    <t>Dean</t>
  </si>
  <si>
    <t>Mike</t>
  </si>
  <si>
    <t>Jack</t>
  </si>
  <si>
    <t>Bart</t>
  </si>
  <si>
    <t>Victor</t>
  </si>
  <si>
    <t>Saphhira</t>
  </si>
  <si>
    <t>Anna</t>
  </si>
  <si>
    <t>Luke</t>
  </si>
  <si>
    <t>Keith</t>
  </si>
  <si>
    <t>Kimberly</t>
  </si>
  <si>
    <t>Caroline</t>
  </si>
  <si>
    <t>Natalie</t>
  </si>
  <si>
    <t>Ross</t>
  </si>
  <si>
    <t>Philisse</t>
  </si>
  <si>
    <t>Brenda</t>
  </si>
  <si>
    <t>Raymond</t>
  </si>
  <si>
    <t>Ed</t>
  </si>
  <si>
    <t>Sanjit</t>
  </si>
  <si>
    <t>Tanja</t>
  </si>
  <si>
    <t>Maya</t>
  </si>
  <si>
    <t>Xylona</t>
  </si>
  <si>
    <t>Michelle</t>
  </si>
  <si>
    <t>Sue</t>
  </si>
  <si>
    <t>Carl</t>
  </si>
  <si>
    <t>Astrea</t>
  </si>
  <si>
    <t>Sonia</t>
  </si>
  <si>
    <t>Rose</t>
  </si>
  <si>
    <t>Maribeth</t>
  </si>
  <si>
    <t>Lynn</t>
  </si>
  <si>
    <t>Bradley</t>
  </si>
  <si>
    <t>Brian</t>
  </si>
  <si>
    <t>Patricia</t>
  </si>
  <si>
    <t>Jasper</t>
  </si>
  <si>
    <t>Rob</t>
  </si>
  <si>
    <t>Liz</t>
  </si>
  <si>
    <t>Adrian</t>
  </si>
  <si>
    <t>Bill</t>
  </si>
  <si>
    <t>Ashley</t>
  </si>
  <si>
    <t>Olvera</t>
  </si>
  <si>
    <t>Ellis</t>
  </si>
  <si>
    <t>Sarah</t>
  </si>
  <si>
    <t>Trudy</t>
  </si>
  <si>
    <t>Carlos</t>
  </si>
  <si>
    <t>Charles</t>
  </si>
  <si>
    <t>Melanie</t>
  </si>
  <si>
    <t>Theone</t>
  </si>
  <si>
    <t>Chloris</t>
  </si>
  <si>
    <t>Nona</t>
  </si>
  <si>
    <t>Giulietta</t>
  </si>
  <si>
    <t>Clytie</t>
  </si>
  <si>
    <t>Nat</t>
  </si>
  <si>
    <t>Christina</t>
  </si>
  <si>
    <t>Sylvia</t>
  </si>
  <si>
    <t>Meg</t>
  </si>
  <si>
    <t>Annie</t>
  </si>
  <si>
    <t>Chuck</t>
  </si>
  <si>
    <t>Anthony</t>
  </si>
  <si>
    <t>Sibella</t>
  </si>
  <si>
    <t>Tiffany</t>
  </si>
  <si>
    <t>Resi</t>
  </si>
  <si>
    <t>Carol</t>
  </si>
  <si>
    <t>Grant</t>
  </si>
  <si>
    <t>Ralph</t>
  </si>
  <si>
    <t>Naresj</t>
  </si>
  <si>
    <t>Jesus</t>
  </si>
  <si>
    <t>Jay</t>
  </si>
  <si>
    <t>Brad</t>
  </si>
  <si>
    <t>Roland</t>
  </si>
  <si>
    <t>Seth</t>
  </si>
  <si>
    <t>Mathew</t>
  </si>
  <si>
    <t>Phillina</t>
  </si>
  <si>
    <t>Peter</t>
  </si>
  <si>
    <t>Yoseph</t>
  </si>
  <si>
    <t>Debra</t>
  </si>
  <si>
    <t>Lisa</t>
  </si>
  <si>
    <t>Chris</t>
  </si>
  <si>
    <t>Benjamin</t>
  </si>
  <si>
    <t>Joe</t>
  </si>
  <si>
    <t>Erica</t>
  </si>
  <si>
    <t>Pauline</t>
  </si>
  <si>
    <t>Toby</t>
  </si>
  <si>
    <t>James</t>
  </si>
  <si>
    <t>Eudokia</t>
  </si>
  <si>
    <t>Cyma</t>
  </si>
  <si>
    <t>Berenike</t>
  </si>
  <si>
    <t>Lauren</t>
  </si>
  <si>
    <t>Jill</t>
  </si>
  <si>
    <t>Pamela</t>
  </si>
  <si>
    <t>Hunter</t>
  </si>
  <si>
    <t>George</t>
  </si>
  <si>
    <t>Sample</t>
  </si>
  <si>
    <t>Jessica</t>
  </si>
  <si>
    <t>Catherine</t>
  </si>
  <si>
    <t>Rachel</t>
  </si>
  <si>
    <t>Scott</t>
  </si>
  <si>
    <t>Daniel</t>
  </si>
  <si>
    <t>Ann</t>
  </si>
  <si>
    <t>Sara</t>
  </si>
  <si>
    <t>Mitch</t>
  </si>
  <si>
    <t>Vivek</t>
  </si>
  <si>
    <t>Kalyca</t>
  </si>
  <si>
    <t>Hallie</t>
  </si>
  <si>
    <t>Deanra</t>
  </si>
  <si>
    <t>Noel</t>
  </si>
  <si>
    <t>Deirdre</t>
  </si>
  <si>
    <t>Nicole</t>
  </si>
  <si>
    <t>Matthew</t>
  </si>
  <si>
    <t>Theresa</t>
  </si>
  <si>
    <t>Skye</t>
  </si>
  <si>
    <t>Maurice</t>
  </si>
  <si>
    <t>Penelope</t>
  </si>
  <si>
    <t>Neoma</t>
  </si>
  <si>
    <t>Dionis</t>
  </si>
  <si>
    <t>Alex</t>
  </si>
  <si>
    <t>Larry</t>
  </si>
  <si>
    <t>Anne</t>
  </si>
  <si>
    <t>Cathy</t>
  </si>
  <si>
    <t>Stefania</t>
  </si>
  <si>
    <t>Kean</t>
  </si>
  <si>
    <t>Brooke</t>
  </si>
  <si>
    <t>Eva</t>
  </si>
  <si>
    <t>Mick</t>
  </si>
  <si>
    <t>Jocasta</t>
  </si>
  <si>
    <t>Suzanne</t>
  </si>
  <si>
    <t>Phillip</t>
  </si>
  <si>
    <t>Todd</t>
  </si>
  <si>
    <t>Evan</t>
  </si>
  <si>
    <t>Jamie</t>
  </si>
  <si>
    <t>Aaron</t>
  </si>
  <si>
    <t>Beth</t>
  </si>
  <si>
    <t>Harry</t>
  </si>
  <si>
    <t>Sam</t>
  </si>
  <si>
    <t>Yana</t>
  </si>
  <si>
    <t>Stuart</t>
  </si>
  <si>
    <t>Damala</t>
  </si>
  <si>
    <t>Shui</t>
  </si>
  <si>
    <t>Shaun</t>
  </si>
  <si>
    <t>Thais</t>
  </si>
  <si>
    <t>Cindy</t>
  </si>
  <si>
    <t>Maxwell</t>
  </si>
  <si>
    <t>Corinna</t>
  </si>
  <si>
    <t>Jane</t>
  </si>
  <si>
    <t>Arianne</t>
  </si>
  <si>
    <t>Tom</t>
  </si>
  <si>
    <t>Deborah</t>
  </si>
  <si>
    <t>Ivan</t>
  </si>
  <si>
    <t>Bobby</t>
  </si>
  <si>
    <t>Aimee</t>
  </si>
  <si>
    <t>Edward</t>
  </si>
  <si>
    <t>Sheri</t>
  </si>
  <si>
    <t>Tonja</t>
  </si>
  <si>
    <t>Dennis</t>
  </si>
  <si>
    <t>Marina</t>
  </si>
  <si>
    <t>Jenna</t>
  </si>
  <si>
    <t>Marc</t>
  </si>
  <si>
    <t>Hilary</t>
  </si>
  <si>
    <t>Thea</t>
  </si>
  <si>
    <t>Neola</t>
  </si>
  <si>
    <t>Herbert</t>
  </si>
  <si>
    <t>Henia</t>
  </si>
  <si>
    <t>Filia</t>
  </si>
  <si>
    <t>Barbara</t>
  </si>
  <si>
    <t>Katharine</t>
  </si>
  <si>
    <t>Noah</t>
  </si>
  <si>
    <t>Amy</t>
  </si>
  <si>
    <t>Scot</t>
  </si>
  <si>
    <t>Joy</t>
  </si>
  <si>
    <t>Christy</t>
  </si>
  <si>
    <t>Magdelene</t>
  </si>
  <si>
    <t>Randy</t>
  </si>
  <si>
    <t>William</t>
  </si>
  <si>
    <t>Richard</t>
  </si>
  <si>
    <t>Maris</t>
  </si>
  <si>
    <t>Ricardo</t>
  </si>
  <si>
    <t>Susan</t>
  </si>
  <si>
    <t>Elizabeth</t>
  </si>
  <si>
    <t>Kristina</t>
  </si>
  <si>
    <t>Speros</t>
  </si>
  <si>
    <t>Eleni</t>
  </si>
  <si>
    <t>Pierre</t>
  </si>
  <si>
    <t>Tim</t>
  </si>
  <si>
    <t>Lori</t>
  </si>
  <si>
    <t>Aleksandra</t>
  </si>
  <si>
    <t>Jason</t>
  </si>
  <si>
    <t>Nancy</t>
  </si>
  <si>
    <t>MaryBeth</t>
  </si>
  <si>
    <t>Ritsa</t>
  </si>
  <si>
    <t>Denise</t>
  </si>
  <si>
    <t>Vicky</t>
  </si>
  <si>
    <t>Sharelle</t>
  </si>
  <si>
    <t>Dario</t>
  </si>
  <si>
    <t>Tony</t>
  </si>
  <si>
    <t>Cari</t>
  </si>
  <si>
    <t>Candace</t>
  </si>
  <si>
    <t>Vivian</t>
  </si>
  <si>
    <t>Lycoris</t>
  </si>
  <si>
    <t>Dana</t>
  </si>
  <si>
    <t>Khloe</t>
  </si>
  <si>
    <t>Eileen</t>
  </si>
  <si>
    <t>Cyra</t>
  </si>
  <si>
    <t>Angele</t>
  </si>
  <si>
    <t>Stefanie</t>
  </si>
  <si>
    <t>Monica</t>
  </si>
  <si>
    <t>Juliana</t>
  </si>
  <si>
    <t>Lela</t>
  </si>
  <si>
    <t>Ionia</t>
  </si>
  <si>
    <t>Anemone</t>
  </si>
  <si>
    <t>Row Labels</t>
  </si>
  <si>
    <t>Grand Total</t>
  </si>
  <si>
    <t>Sum of Profit</t>
  </si>
  <si>
    <t xml:space="preserve"> </t>
  </si>
  <si>
    <t>Jan</t>
  </si>
  <si>
    <t>Feb</t>
  </si>
  <si>
    <t>Mar</t>
  </si>
  <si>
    <t>Apr</t>
  </si>
  <si>
    <t>May</t>
  </si>
  <si>
    <t>Jun</t>
  </si>
  <si>
    <t>Jul</t>
  </si>
  <si>
    <t>Aug</t>
  </si>
  <si>
    <t>Sep</t>
  </si>
  <si>
    <t>Oct</t>
  </si>
  <si>
    <t>Nov</t>
  </si>
  <si>
    <t>Dec</t>
  </si>
  <si>
    <t>Sum of Sales</t>
  </si>
  <si>
    <t>Sum of Quantity</t>
  </si>
  <si>
    <t>Count of Order ID</t>
  </si>
  <si>
    <t>Sum of Profit Margin</t>
  </si>
  <si>
    <t>2011</t>
  </si>
  <si>
    <t>2012</t>
  </si>
  <si>
    <t>2013</t>
  </si>
  <si>
    <t>2014</t>
  </si>
  <si>
    <t>s</t>
  </si>
  <si>
    <t>state</t>
  </si>
  <si>
    <t>sales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</si>
</sst>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5" formatCode="&quot;$&quot;\ 0.00,\ &quot;K&quot;"/>
    <numFmt numFmtId="166" formatCode="0.00,\ &quot;K&quot;"/>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rgb="FF00B050"/>
      <name val="Calibri"/>
      <family val="2"/>
      <scheme val="minor"/>
    </font>
    <font>
      <b/>
      <sz val="14"/>
      <color theme="1"/>
      <name val="Calibri"/>
      <family val="2"/>
      <scheme val="minor"/>
    </font>
  </fonts>
  <fills count="3">
    <fill>
      <patternFill patternType="none"/>
    </fill>
    <fill>
      <patternFill patternType="gray125"/>
    </fill>
    <fill>
      <patternFill patternType="solid">
        <fgColor theme="1"/>
        <bgColor indexed="64"/>
      </patternFill>
    </fill>
  </fills>
  <borders count="14">
    <border>
      <left/>
      <right/>
      <top/>
      <bottom/>
      <diagonal/>
    </border>
    <border>
      <left style="thin">
        <color rgb="FF999999"/>
      </left>
      <right/>
      <top style="thin">
        <color rgb="FF999999"/>
      </top>
      <bottom/>
      <diagonal/>
    </border>
    <border>
      <left/>
      <right/>
      <top style="thin">
        <color indexed="65"/>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s>
  <cellStyleXfs count="2">
    <xf numFmtId="0" fontId="0" fillId="0" borderId="0"/>
    <xf numFmtId="9" fontId="3" fillId="0" borderId="0" applyFont="0" applyFill="0" applyBorder="0" applyAlignment="0" applyProtection="0"/>
  </cellStyleXfs>
  <cellXfs count="53">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applyAlignment="1">
      <alignment horizontal="left"/>
    </xf>
    <xf numFmtId="164" fontId="6" fillId="0" borderId="0" xfId="0" applyNumberFormat="1" applyFont="1"/>
    <xf numFmtId="0" fontId="0" fillId="0" borderId="0" xfId="0" applyAlignment="1">
      <alignment horizontal="left"/>
    </xf>
    <xf numFmtId="165" fontId="0" fillId="0" borderId="0" xfId="0" applyNumberFormat="1"/>
    <xf numFmtId="0" fontId="0" fillId="0" borderId="0" xfId="0" pivotButton="1"/>
    <xf numFmtId="0" fontId="0" fillId="0" borderId="2" xfId="0" applyBorder="1" applyAlignment="1">
      <alignment horizontal="left"/>
    </xf>
    <xf numFmtId="10" fontId="0" fillId="0" borderId="0" xfId="1" applyNumberFormat="1" applyFont="1"/>
    <xf numFmtId="0" fontId="0" fillId="2" borderId="0" xfId="0" applyFill="1"/>
    <xf numFmtId="0" fontId="1" fillId="2" borderId="0" xfId="0" applyFont="1" applyFill="1"/>
    <xf numFmtId="164" fontId="7" fillId="0" borderId="0" xfId="1" applyNumberFormat="1" applyFont="1" applyAlignment="1">
      <alignment horizontal="center"/>
    </xf>
    <xf numFmtId="0" fontId="0" fillId="0" borderId="3" xfId="0" pivotButton="1" applyBorder="1"/>
    <xf numFmtId="0" fontId="0" fillId="0" borderId="5" xfId="0" applyBorder="1"/>
    <xf numFmtId="0" fontId="0" fillId="0" borderId="3" xfId="0" applyBorder="1" applyAlignment="1">
      <alignment horizontal="left"/>
    </xf>
    <xf numFmtId="0" fontId="0" fillId="0" borderId="4" xfId="0" applyBorder="1" applyAlignment="1">
      <alignment horizontal="left"/>
    </xf>
    <xf numFmtId="0" fontId="0" fillId="0" borderId="6" xfId="0" applyBorder="1"/>
    <xf numFmtId="0" fontId="0" fillId="0" borderId="8" xfId="0" applyBorder="1" applyAlignment="1">
      <alignment horizontal="left"/>
    </xf>
    <xf numFmtId="0" fontId="0" fillId="0" borderId="7" xfId="0" applyBorder="1"/>
    <xf numFmtId="166" fontId="0" fillId="0" borderId="0" xfId="0" applyNumberFormat="1"/>
    <xf numFmtId="0" fontId="0" fillId="0" borderId="5" xfId="0" applyNumberFormat="1" applyBorder="1"/>
    <xf numFmtId="0" fontId="0" fillId="0" borderId="7" xfId="0" applyNumberFormat="1" applyBorder="1"/>
    <xf numFmtId="0" fontId="0" fillId="0" borderId="3" xfId="0" applyBorder="1"/>
    <xf numFmtId="0" fontId="0" fillId="0" borderId="9" xfId="0" applyBorder="1"/>
    <xf numFmtId="0" fontId="0" fillId="0" borderId="3" xfId="0" applyNumberFormat="1" applyBorder="1"/>
    <xf numFmtId="0" fontId="0" fillId="0" borderId="9" xfId="0" applyNumberFormat="1" applyBorder="1"/>
    <xf numFmtId="0" fontId="0" fillId="0" borderId="4" xfId="0" applyNumberFormat="1" applyBorder="1"/>
    <xf numFmtId="0" fontId="0" fillId="0" borderId="10" xfId="0" applyNumberFormat="1" applyBorder="1"/>
    <xf numFmtId="0" fontId="0" fillId="0" borderId="8" xfId="0" applyNumberFormat="1" applyBorder="1"/>
    <xf numFmtId="0" fontId="0" fillId="0" borderId="11" xfId="0" applyNumberFormat="1" applyBorder="1"/>
    <xf numFmtId="165" fontId="0" fillId="0" borderId="3" xfId="0" applyNumberFormat="1" applyBorder="1"/>
    <xf numFmtId="165" fontId="0" fillId="0" borderId="9" xfId="0" applyNumberFormat="1" applyBorder="1"/>
    <xf numFmtId="165" fontId="0" fillId="0" borderId="4" xfId="0" applyNumberFormat="1" applyBorder="1"/>
    <xf numFmtId="165" fontId="0" fillId="0" borderId="10" xfId="0" applyNumberFormat="1" applyBorder="1"/>
    <xf numFmtId="165" fontId="0" fillId="0" borderId="5" xfId="0" applyNumberFormat="1" applyBorder="1"/>
    <xf numFmtId="165" fontId="0" fillId="0" borderId="6" xfId="0" applyNumberFormat="1" applyBorder="1"/>
    <xf numFmtId="165" fontId="0" fillId="0" borderId="7" xfId="0" applyNumberFormat="1" applyBorder="1"/>
    <xf numFmtId="0" fontId="0" fillId="0" borderId="6" xfId="0" applyNumberFormat="1" applyBorder="1"/>
    <xf numFmtId="0" fontId="0" fillId="0" borderId="0" xfId="0" pivotButton="1" applyBorder="1"/>
    <xf numFmtId="0" fontId="0" fillId="0" borderId="0" xfId="0" applyNumberFormat="1" applyBorder="1"/>
    <xf numFmtId="0" fontId="0" fillId="0" borderId="2" xfId="0" applyNumberFormat="1" applyBorder="1"/>
    <xf numFmtId="0" fontId="0" fillId="0" borderId="12" xfId="0" applyNumberFormat="1" applyBorder="1"/>
    <xf numFmtId="0" fontId="0" fillId="0" borderId="0" xfId="0" applyBorder="1" applyAlignment="1">
      <alignment horizontal="left"/>
    </xf>
    <xf numFmtId="0" fontId="0" fillId="0" borderId="0" xfId="0" applyBorder="1"/>
    <xf numFmtId="10" fontId="0" fillId="0" borderId="5" xfId="0" applyNumberFormat="1" applyBorder="1"/>
    <xf numFmtId="10" fontId="0" fillId="0" borderId="7" xfId="0" applyNumberFormat="1" applyBorder="1"/>
    <xf numFmtId="0" fontId="0" fillId="0" borderId="0" xfId="0" applyNumberFormat="1"/>
    <xf numFmtId="10" fontId="0" fillId="0" borderId="6" xfId="0" applyNumberFormat="1" applyBorder="1"/>
    <xf numFmtId="0" fontId="0" fillId="0" borderId="12" xfId="0" applyBorder="1"/>
    <xf numFmtId="0" fontId="0" fillId="0" borderId="13" xfId="0" applyNumberFormat="1" applyBorder="1"/>
  </cellXfs>
  <cellStyles count="2">
    <cellStyle name="Normal" xfId="0" builtinId="0"/>
    <cellStyle name="Percent" xfId="1" builtinId="5"/>
  </cellStyles>
  <dxfs count="131">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65" formatCode="&quot;$&quot;\ 0.00,\ &quot;K&quot;"/>
    </dxf>
    <dxf>
      <numFmt numFmtId="165" formatCode="&quot;$&quot;\ 0.00,\ &quot;K&quot;"/>
    </dxf>
    <dxf>
      <numFmt numFmtId="165" formatCode="&quot;$&quot;\ 0.00,\ &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65" formatCode="&quot;$&quot;\ 0.00,\ &quot;K&quot;"/>
    </dxf>
    <dxf>
      <numFmt numFmtId="165" formatCode="&quot;$&quot;\ 0.00,\ &quot;K&quot;"/>
    </dxf>
    <dxf>
      <numFmt numFmtId="165" formatCode="&quot;$&quot;\ 0.00,\ &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65" formatCode="&quot;$&quot;\ 0.00,\ &quot;K&quot;"/>
    </dxf>
    <dxf>
      <numFmt numFmtId="165" formatCode="&quot;$&quot;\ 0.00,\ &quot;K&quot;"/>
    </dxf>
    <dxf>
      <numFmt numFmtId="165" formatCode="&quot;$&quot;\ 0.00,\ &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65" formatCode="&quot;$&quot;\ 0.00,\ &quot;K&quot;"/>
    </dxf>
    <dxf>
      <numFmt numFmtId="165" formatCode="&quot;$&quot;\ 0.00,\ &quot;K&quot;"/>
    </dxf>
    <dxf>
      <numFmt numFmtId="165" formatCode="&quot;$&quot;\ 0.00,\ &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65" formatCode="&quot;$&quot;\ 0.00,\ &quot;K&quot;"/>
    </dxf>
    <dxf>
      <numFmt numFmtId="165" formatCode="&quot;$&quot;\ 0.00,\ &quot;K&quot;"/>
    </dxf>
    <dxf>
      <numFmt numFmtId="165" formatCode="&quot;$&quot;\ 0.00,\ &quot;K&quot;"/>
    </dxf>
    <dxf>
      <fill>
        <patternFill>
          <bgColor rgb="FF0070C0"/>
        </patternFill>
      </fill>
    </dxf>
    <dxf>
      <fill>
        <patternFill>
          <bgColor theme="5" tint="-0.24994659260841701"/>
        </patternFill>
      </fill>
    </dxf>
    <dxf>
      <numFmt numFmtId="165" formatCode="&quot;$&quot;\ 0.00,\ &quot;K&quot;"/>
    </dxf>
    <dxf>
      <numFmt numFmtId="165" formatCode="&quot;$&quot;\ 0.00,\ &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30"/>
      <tableStyleElement type="firstRowStripe" dxfId="129"/>
      <tableStyleElement type="secondRowStripe" dxfId="128"/>
    </tableStyle>
    <tableStyle name="Slicer Style 1" pivot="0" table="0" count="6" xr9:uid="{8B868D60-80AD-4CA0-AA19-8ECCC45B04EE}">
      <tableStyleElement type="wholeTable" dxfId="106"/>
      <tableStyleElement type="headerRow" dxfId="105"/>
    </tableStyle>
  </tableStyles>
  <extLst>
    <ext xmlns:x14="http://schemas.microsoft.com/office/spreadsheetml/2009/9/main" uri="{46F421CA-312F-682f-3DD2-61675219B42D}">
      <x14:dxfs count="32">
        <dxf>
          <fill>
            <patternFill>
              <bgColor theme="5" tint="0.59996337778862885"/>
            </patternFill>
          </fill>
        </dxf>
        <dxf>
          <fill>
            <patternFill>
              <bgColor theme="4" tint="0.59996337778862885"/>
            </patternFill>
          </fill>
        </dxf>
        <dxf>
          <fill>
            <patternFill>
              <bgColor theme="4" tint="-0.24994659260841701"/>
            </patternFill>
          </fill>
        </dxf>
        <dxf>
          <fill>
            <patternFill>
              <bgColor theme="5" tint="0.59996337778862885"/>
            </patternFill>
          </fill>
        </dxf>
        <dxf>
          <fill>
            <patternFill>
              <bgColor theme="5" tint="0.59996337778862885"/>
            </patternFill>
          </fill>
        </dxf>
        <dxf>
          <fill>
            <patternFill>
              <bgColor theme="4" tint="0.59996337778862885"/>
            </patternFill>
          </fill>
        </dxf>
        <dxf>
          <fill>
            <patternFill>
              <bgColor theme="4" tint="-0.24994659260841701"/>
            </patternFill>
          </fill>
        </dxf>
        <dxf>
          <fill>
            <patternFill>
              <bgColor theme="8" tint="0.39994506668294322"/>
            </patternFill>
          </fill>
        </dxf>
        <dxf>
          <fill>
            <patternFill>
              <bgColor theme="4" tint="0.59996337778862885"/>
            </patternFill>
          </fill>
        </dxf>
        <dxf>
          <fill>
            <patternFill>
              <bgColor theme="4" tint="0.59996337778862885"/>
            </patternFill>
          </fill>
        </dxf>
        <dxf>
          <fill>
            <patternFill>
              <bgColor theme="4" tint="-0.24994659260841701"/>
            </patternFill>
          </fill>
        </dxf>
        <dxf>
          <fill>
            <patternFill>
              <bgColor theme="8" tint="0.39994506668294322"/>
            </patternFill>
          </fill>
        </dxf>
        <dxf>
          <fill>
            <patternFill>
              <bgColor theme="4" tint="0.59996337778862885"/>
            </patternFill>
          </fill>
        </dxf>
        <dxf>
          <fill>
            <patternFill>
              <bgColor theme="4" tint="0.59996337778862885"/>
            </patternFill>
          </fill>
        </dxf>
        <dxf>
          <fill>
            <patternFill>
              <bgColor theme="4" tint="-0.24994659260841701"/>
            </patternFill>
          </fill>
        </dxf>
        <dxf>
          <fill>
            <patternFill>
              <bgColor theme="4" tint="-0.24994659260841701"/>
            </patternFill>
          </fill>
        </dxf>
        <dxf>
          <fill>
            <patternFill>
              <bgColor theme="4" tint="0.59996337778862885"/>
            </patternFill>
          </fill>
        </dxf>
        <dxf>
          <fill>
            <patternFill>
              <bgColor theme="4" tint="0.59996337778862885"/>
            </patternFill>
          </fill>
        </dxf>
        <dxf>
          <fill>
            <patternFill>
              <bgColor theme="4" tint="-0.24994659260841701"/>
            </patternFill>
          </fill>
        </dxf>
        <dxf>
          <fill>
            <patternFill>
              <bgColor theme="4" tint="-0.24994659260841701"/>
            </patternFill>
          </fill>
        </dxf>
        <dxf>
          <fill>
            <patternFill>
              <bgColor theme="4" tint="0.59996337778862885"/>
            </patternFill>
          </fill>
        </dxf>
        <dxf>
          <fill>
            <patternFill>
              <bgColor theme="4" tint="0.59996337778862885"/>
            </patternFill>
          </fill>
        </dxf>
        <dxf>
          <fill>
            <patternFill>
              <bgColor theme="4" tint="-0.24994659260841701"/>
            </patternFill>
          </fill>
        </dxf>
        <dxf>
          <fill>
            <patternFill>
              <bgColor theme="4" tint="-0.24994659260841701"/>
            </patternFill>
          </fill>
        </dxf>
        <dxf>
          <fill>
            <patternFill>
              <bgColor theme="4" tint="0.59996337778862885"/>
            </patternFill>
          </fill>
        </dxf>
        <dxf>
          <fill>
            <patternFill>
              <bgColor theme="4" tint="0.59996337778862885"/>
            </patternFill>
          </fill>
        </dxf>
        <dxf>
          <fill>
            <patternFill>
              <bgColor theme="4" tint="-0.24994659260841701"/>
            </patternFill>
          </fill>
        </dxf>
        <dxf>
          <fill>
            <patternFill>
              <bgColor theme="4" tint="-0.24994659260841701"/>
            </patternFill>
          </fill>
        </dxf>
        <dxf>
          <fill>
            <patternFill>
              <bgColor theme="4" tint="-0.24994659260841701"/>
            </patternFill>
          </fill>
        </dxf>
        <dxf>
          <fill>
            <patternFill>
              <bgColor theme="4" tint="-0.24994659260841701"/>
            </patternFill>
          </fill>
        </dxf>
        <dxf>
          <fill>
            <patternFill>
              <bgColor theme="4" tint="0.59996337778862885"/>
            </patternFill>
          </fill>
        </dxf>
        <dxf>
          <fill>
            <patternFill>
              <bgColor theme="4" tint="0.59996337778862885"/>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6.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4409448818897639"/>
          <c:w val="0.92962252079334617"/>
          <c:h val="0.75277487904373397"/>
        </c:manualLayout>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none"/>
          </c:marker>
          <c:cat>
            <c:strRef>
              <c:f>Sheet1!$A$4:$A$8</c:f>
              <c:strCache>
                <c:ptCount val="4"/>
                <c:pt idx="0">
                  <c:v>2011</c:v>
                </c:pt>
                <c:pt idx="1">
                  <c:v>2012</c:v>
                </c:pt>
                <c:pt idx="2">
                  <c:v>2013</c:v>
                </c:pt>
                <c:pt idx="3">
                  <c:v>2014</c:v>
                </c:pt>
              </c:strCache>
            </c:strRef>
          </c:cat>
          <c:val>
            <c:numRef>
              <c:f>Sheet1!$B$4:$B$8</c:f>
              <c:numCache>
                <c:formatCode>General</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0-AF5B-4E85-BF3A-0000009C60F6}"/>
            </c:ext>
          </c:extLst>
        </c:ser>
        <c:dLbls>
          <c:showLegendKey val="0"/>
          <c:showVal val="0"/>
          <c:showCatName val="0"/>
          <c:showSerName val="0"/>
          <c:showPercent val="0"/>
          <c:showBubbleSize val="0"/>
        </c:dLbls>
        <c:smooth val="0"/>
        <c:axId val="461953967"/>
        <c:axId val="510767151"/>
      </c:lineChart>
      <c:catAx>
        <c:axId val="461953967"/>
        <c:scaling>
          <c:orientation val="minMax"/>
        </c:scaling>
        <c:delete val="1"/>
        <c:axPos val="b"/>
        <c:numFmt formatCode="General" sourceLinked="1"/>
        <c:majorTickMark val="none"/>
        <c:minorTickMark val="none"/>
        <c:tickLblPos val="nextTo"/>
        <c:crossAx val="510767151"/>
        <c:crosses val="autoZero"/>
        <c:auto val="1"/>
        <c:lblAlgn val="ctr"/>
        <c:lblOffset val="100"/>
        <c:noMultiLvlLbl val="0"/>
      </c:catAx>
      <c:valAx>
        <c:axId val="510767151"/>
        <c:scaling>
          <c:orientation val="minMax"/>
        </c:scaling>
        <c:delete val="1"/>
        <c:axPos val="l"/>
        <c:numFmt formatCode="General" sourceLinked="1"/>
        <c:majorTickMark val="none"/>
        <c:minorTickMark val="none"/>
        <c:tickLblPos val="nextTo"/>
        <c:crossAx val="4619539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Sheet1!$B$3</c:f>
              <c:strCache>
                <c:ptCount val="1"/>
                <c:pt idx="0">
                  <c:v>Total</c:v>
                </c:pt>
              </c:strCache>
            </c:strRef>
          </c:tx>
          <c:spPr>
            <a:ln w="34925" cap="rnd">
              <a:solidFill>
                <a:schemeClr val="accent4"/>
              </a:solidFill>
              <a:round/>
            </a:ln>
            <a:effectLst/>
          </c:spPr>
          <c:marker>
            <c:symbol val="none"/>
          </c:marker>
          <c:cat>
            <c:strRef>
              <c:f>Sheet1!$A$4:$A$8</c:f>
              <c:strCache>
                <c:ptCount val="4"/>
                <c:pt idx="0">
                  <c:v>2011</c:v>
                </c:pt>
                <c:pt idx="1">
                  <c:v>2012</c:v>
                </c:pt>
                <c:pt idx="2">
                  <c:v>2013</c:v>
                </c:pt>
                <c:pt idx="3">
                  <c:v>2014</c:v>
                </c:pt>
              </c:strCache>
            </c:strRef>
          </c:cat>
          <c:val>
            <c:numRef>
              <c:f>Sheet1!$B$4:$B$8</c:f>
              <c:numCache>
                <c:formatCode>General</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0-5EA4-4A69-8716-FB5CF62BAA55}"/>
            </c:ext>
          </c:extLst>
        </c:ser>
        <c:dLbls>
          <c:showLegendKey val="0"/>
          <c:showVal val="0"/>
          <c:showCatName val="0"/>
          <c:showSerName val="0"/>
          <c:showPercent val="0"/>
          <c:showBubbleSize val="0"/>
        </c:dLbls>
        <c:smooth val="0"/>
        <c:axId val="461953967"/>
        <c:axId val="510767151"/>
      </c:lineChart>
      <c:catAx>
        <c:axId val="461953967"/>
        <c:scaling>
          <c:orientation val="minMax"/>
        </c:scaling>
        <c:delete val="1"/>
        <c:axPos val="b"/>
        <c:numFmt formatCode="General" sourceLinked="1"/>
        <c:majorTickMark val="none"/>
        <c:minorTickMark val="none"/>
        <c:tickLblPos val="nextTo"/>
        <c:crossAx val="510767151"/>
        <c:crosses val="autoZero"/>
        <c:auto val="1"/>
        <c:lblAlgn val="ctr"/>
        <c:lblOffset val="100"/>
        <c:noMultiLvlLbl val="0"/>
      </c:catAx>
      <c:valAx>
        <c:axId val="510767151"/>
        <c:scaling>
          <c:orientation val="minMax"/>
        </c:scaling>
        <c:delete val="1"/>
        <c:axPos val="l"/>
        <c:numFmt formatCode="General" sourceLinked="1"/>
        <c:majorTickMark val="none"/>
        <c:minorTickMark val="none"/>
        <c:tickLblPos val="nextTo"/>
        <c:crossAx val="4619539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4"/>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CE7-4F24-8A6D-E8C6CED376F9}"/>
            </c:ext>
          </c:extLst>
        </c:ser>
        <c:dLbls>
          <c:showLegendKey val="0"/>
          <c:showVal val="0"/>
          <c:showCatName val="0"/>
          <c:showSerName val="0"/>
          <c:showPercent val="0"/>
          <c:showBubbleSize val="0"/>
        </c:dLbls>
        <c:smooth val="0"/>
        <c:axId val="1494786064"/>
        <c:axId val="1494805744"/>
      </c:lineChart>
      <c:catAx>
        <c:axId val="1494786064"/>
        <c:scaling>
          <c:orientation val="minMax"/>
        </c:scaling>
        <c:delete val="1"/>
        <c:axPos val="b"/>
        <c:numFmt formatCode="General" sourceLinked="1"/>
        <c:majorTickMark val="none"/>
        <c:minorTickMark val="none"/>
        <c:tickLblPos val="nextTo"/>
        <c:crossAx val="1494805744"/>
        <c:crosses val="autoZero"/>
        <c:auto val="1"/>
        <c:lblAlgn val="ctr"/>
        <c:lblOffset val="100"/>
        <c:noMultiLvlLbl val="0"/>
      </c:catAx>
      <c:valAx>
        <c:axId val="1494805744"/>
        <c:scaling>
          <c:orientation val="minMax"/>
        </c:scaling>
        <c:delete val="1"/>
        <c:axPos val="l"/>
        <c:numFmt formatCode="&quot;$&quot;\ 0.00,\ &quot;K&quot;" sourceLinked="1"/>
        <c:majorTickMark val="none"/>
        <c:minorTickMark val="none"/>
        <c:tickLblPos val="nextTo"/>
        <c:crossAx val="1494786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4"/>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F53-4B89-B422-F07D81F46150}"/>
            </c:ext>
          </c:extLst>
        </c:ser>
        <c:dLbls>
          <c:showLegendKey val="0"/>
          <c:showVal val="0"/>
          <c:showCatName val="0"/>
          <c:showSerName val="0"/>
          <c:showPercent val="0"/>
          <c:showBubbleSize val="0"/>
        </c:dLbls>
        <c:smooth val="0"/>
        <c:axId val="1494724624"/>
        <c:axId val="1494751504"/>
      </c:lineChart>
      <c:catAx>
        <c:axId val="1494724624"/>
        <c:scaling>
          <c:orientation val="minMax"/>
        </c:scaling>
        <c:delete val="1"/>
        <c:axPos val="b"/>
        <c:numFmt formatCode="General" sourceLinked="1"/>
        <c:majorTickMark val="none"/>
        <c:minorTickMark val="none"/>
        <c:tickLblPos val="nextTo"/>
        <c:crossAx val="1494751504"/>
        <c:crosses val="autoZero"/>
        <c:auto val="1"/>
        <c:lblAlgn val="ctr"/>
        <c:lblOffset val="100"/>
        <c:noMultiLvlLbl val="0"/>
      </c:catAx>
      <c:valAx>
        <c:axId val="1494751504"/>
        <c:scaling>
          <c:orientation val="minMax"/>
        </c:scaling>
        <c:delete val="1"/>
        <c:axPos val="l"/>
        <c:numFmt formatCode="General" sourceLinked="1"/>
        <c:majorTickMark val="none"/>
        <c:minorTickMark val="none"/>
        <c:tickLblPos val="nextTo"/>
        <c:crossAx val="149472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444444444444448E-2"/>
          <c:y val="0.33816425120772947"/>
          <c:w val="0.83024691358024694"/>
          <c:h val="0.46859903381642515"/>
        </c:manualLayout>
      </c:layout>
      <c:lineChart>
        <c:grouping val="standard"/>
        <c:varyColors val="0"/>
        <c:ser>
          <c:idx val="0"/>
          <c:order val="0"/>
          <c:tx>
            <c:strRef>
              <c:f>KPI!$K$3</c:f>
              <c:strCache>
                <c:ptCount val="1"/>
                <c:pt idx="0">
                  <c:v>Total</c:v>
                </c:pt>
              </c:strCache>
            </c:strRef>
          </c:tx>
          <c:spPr>
            <a:ln w="28575" cap="rnd">
              <a:solidFill>
                <a:schemeClr val="accent4"/>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F89-4BFB-98F9-3B865C550E2F}"/>
            </c:ext>
          </c:extLst>
        </c:ser>
        <c:dLbls>
          <c:showLegendKey val="0"/>
          <c:showVal val="0"/>
          <c:showCatName val="0"/>
          <c:showSerName val="0"/>
          <c:showPercent val="0"/>
          <c:showBubbleSize val="0"/>
        </c:dLbls>
        <c:smooth val="0"/>
        <c:axId val="1494724144"/>
        <c:axId val="1494739984"/>
      </c:lineChart>
      <c:catAx>
        <c:axId val="1494724144"/>
        <c:scaling>
          <c:orientation val="minMax"/>
        </c:scaling>
        <c:delete val="1"/>
        <c:axPos val="b"/>
        <c:numFmt formatCode="General" sourceLinked="1"/>
        <c:majorTickMark val="none"/>
        <c:minorTickMark val="none"/>
        <c:tickLblPos val="nextTo"/>
        <c:crossAx val="1494739984"/>
        <c:crosses val="autoZero"/>
        <c:auto val="1"/>
        <c:lblAlgn val="ctr"/>
        <c:lblOffset val="100"/>
        <c:noMultiLvlLbl val="0"/>
      </c:catAx>
      <c:valAx>
        <c:axId val="1494739984"/>
        <c:scaling>
          <c:orientation val="minMax"/>
        </c:scaling>
        <c:delete val="1"/>
        <c:axPos val="l"/>
        <c:numFmt formatCode="General" sourceLinked="1"/>
        <c:majorTickMark val="none"/>
        <c:minorTickMark val="none"/>
        <c:tickLblPos val="nextTo"/>
        <c:crossAx val="149472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4"/>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E97-4BCC-AE58-C5C4B39C574B}"/>
            </c:ext>
          </c:extLst>
        </c:ser>
        <c:dLbls>
          <c:showLegendKey val="0"/>
          <c:showVal val="0"/>
          <c:showCatName val="0"/>
          <c:showSerName val="0"/>
          <c:showPercent val="0"/>
          <c:showBubbleSize val="0"/>
        </c:dLbls>
        <c:smooth val="0"/>
        <c:axId val="1435048768"/>
        <c:axId val="1435047328"/>
      </c:lineChart>
      <c:catAx>
        <c:axId val="1435048768"/>
        <c:scaling>
          <c:orientation val="minMax"/>
        </c:scaling>
        <c:delete val="1"/>
        <c:axPos val="b"/>
        <c:numFmt formatCode="General" sourceLinked="1"/>
        <c:majorTickMark val="none"/>
        <c:minorTickMark val="none"/>
        <c:tickLblPos val="nextTo"/>
        <c:crossAx val="1435047328"/>
        <c:crosses val="autoZero"/>
        <c:auto val="1"/>
        <c:lblAlgn val="ctr"/>
        <c:lblOffset val="100"/>
        <c:noMultiLvlLbl val="0"/>
      </c:catAx>
      <c:valAx>
        <c:axId val="1435047328"/>
        <c:scaling>
          <c:orientation val="minMax"/>
        </c:scaling>
        <c:delete val="1"/>
        <c:axPos val="l"/>
        <c:numFmt formatCode="General" sourceLinked="1"/>
        <c:majorTickMark val="none"/>
        <c:minorTickMark val="none"/>
        <c:tickLblPos val="nextTo"/>
        <c:crossAx val="143504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40000"/>
                <a:lumOff val="6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6D8D-4ACE-9D74-0702151CDE23}"/>
            </c:ext>
          </c:extLst>
        </c:ser>
        <c:dLbls>
          <c:showLegendKey val="0"/>
          <c:showVal val="0"/>
          <c:showCatName val="0"/>
          <c:showSerName val="0"/>
          <c:showPercent val="0"/>
          <c:showBubbleSize val="0"/>
        </c:dLbls>
        <c:axId val="104752"/>
        <c:axId val="2095278784"/>
      </c:areaChart>
      <c:barChart>
        <c:barDir val="col"/>
        <c:grouping val="clustered"/>
        <c:varyColors val="0"/>
        <c:ser>
          <c:idx val="0"/>
          <c:order val="0"/>
          <c:tx>
            <c:strRef>
              <c:f>'combo chart'!$B$3</c:f>
              <c:strCache>
                <c:ptCount val="1"/>
                <c:pt idx="0">
                  <c:v>Sum of Sales</c:v>
                </c:pt>
              </c:strCache>
            </c:strRef>
          </c:tx>
          <c:spPr>
            <a:solidFill>
              <a:schemeClr val="accent1">
                <a:lumMod val="7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6D8D-4ACE-9D74-0702151CDE23}"/>
            </c:ext>
          </c:extLst>
        </c:ser>
        <c:dLbls>
          <c:showLegendKey val="0"/>
          <c:showVal val="0"/>
          <c:showCatName val="0"/>
          <c:showSerName val="0"/>
          <c:showPercent val="0"/>
          <c:showBubbleSize val="0"/>
        </c:dLbls>
        <c:gapWidth val="219"/>
        <c:overlap val="-27"/>
        <c:axId val="56964848"/>
        <c:axId val="56965808"/>
      </c:barChart>
      <c:catAx>
        <c:axId val="5696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965808"/>
        <c:crosses val="autoZero"/>
        <c:auto val="1"/>
        <c:lblAlgn val="ctr"/>
        <c:lblOffset val="100"/>
        <c:noMultiLvlLbl val="0"/>
      </c:catAx>
      <c:valAx>
        <c:axId val="569658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SG">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964848"/>
        <c:crosses val="autoZero"/>
        <c:crossBetween val="between"/>
      </c:valAx>
      <c:valAx>
        <c:axId val="209527878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4752"/>
        <c:crosses val="max"/>
        <c:crossBetween val="between"/>
      </c:valAx>
      <c:catAx>
        <c:axId val="104752"/>
        <c:scaling>
          <c:orientation val="minMax"/>
        </c:scaling>
        <c:delete val="1"/>
        <c:axPos val="b"/>
        <c:numFmt formatCode="General" sourceLinked="1"/>
        <c:majorTickMark val="out"/>
        <c:minorTickMark val="none"/>
        <c:tickLblPos val="nextTo"/>
        <c:crossAx val="209527878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Chart!PivotTable8</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50000"/>
            </a:schemeClr>
          </a:solidFill>
          <a:ln w="19050">
            <a:solidFill>
              <a:schemeClr val="lt1"/>
            </a:solidFill>
          </a:ln>
          <a:effectLst/>
        </c:spPr>
      </c:pivotFmt>
    </c:pivotFmts>
    <c:plotArea>
      <c:layout>
        <c:manualLayout>
          <c:layoutTarget val="inner"/>
          <c:xMode val="edge"/>
          <c:yMode val="edge"/>
          <c:x val="0.11192733261283515"/>
          <c:y val="0.29969322016566113"/>
          <c:w val="0.73839895013123358"/>
          <c:h val="0.61133679312813172"/>
        </c:manualLayout>
      </c:layout>
      <c:doughnutChart>
        <c:varyColors val="1"/>
        <c:ser>
          <c:idx val="0"/>
          <c:order val="0"/>
          <c:tx>
            <c:strRef>
              <c:f>'Pie Chart'!$B$3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C893-4AEA-AB15-39CC419DD118}"/>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C893-4AEA-AB15-39CC419DD118}"/>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C893-4AEA-AB15-39CC419DD11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893-4AEA-AB15-39CC419DD118}"/>
            </c:ext>
          </c:extLst>
        </c:ser>
        <c:dLbls>
          <c:showLegendKey val="0"/>
          <c:showVal val="1"/>
          <c:showCatName val="0"/>
          <c:showSerName val="0"/>
          <c:showPercent val="0"/>
          <c:showBubbleSize val="0"/>
          <c:showLeaderLines val="1"/>
        </c:dLbls>
        <c:firstSliceAng val="0"/>
        <c:holeSize val="3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12943812832795"/>
          <c:y val="6.4123853330214906E-2"/>
          <c:w val="0.63856765645258196"/>
          <c:h val="0.78572513962070534"/>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80D-41F1-A4CB-C6037078C55B}"/>
            </c:ext>
          </c:extLst>
        </c:ser>
        <c:dLbls>
          <c:dLblPos val="outEnd"/>
          <c:showLegendKey val="0"/>
          <c:showVal val="1"/>
          <c:showCatName val="0"/>
          <c:showSerName val="0"/>
          <c:showPercent val="0"/>
          <c:showBubbleSize val="0"/>
        </c:dLbls>
        <c:gapWidth val="219"/>
        <c:axId val="1494695344"/>
        <c:axId val="1494712144"/>
      </c:barChart>
      <c:catAx>
        <c:axId val="1494695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94712144"/>
        <c:crosses val="autoZero"/>
        <c:auto val="1"/>
        <c:lblAlgn val="ctr"/>
        <c:lblOffset val="100"/>
        <c:noMultiLvlLbl val="0"/>
      </c:catAx>
      <c:valAx>
        <c:axId val="1494712144"/>
        <c:scaling>
          <c:orientation val="minMax"/>
        </c:scaling>
        <c:delete val="1"/>
        <c:axPos val="b"/>
        <c:numFmt formatCode="General" sourceLinked="1"/>
        <c:majorTickMark val="none"/>
        <c:minorTickMark val="none"/>
        <c:tickLblPos val="nextTo"/>
        <c:crossAx val="1494695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341-4DB4-8984-167A75C14EED}"/>
            </c:ext>
          </c:extLst>
        </c:ser>
        <c:dLbls>
          <c:showLegendKey val="0"/>
          <c:showVal val="0"/>
          <c:showCatName val="0"/>
          <c:showSerName val="0"/>
          <c:showPercent val="0"/>
          <c:showBubbleSize val="0"/>
        </c:dLbls>
        <c:axId val="104752"/>
        <c:axId val="209527878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341-4DB4-8984-167A75C14EED}"/>
            </c:ext>
          </c:extLst>
        </c:ser>
        <c:dLbls>
          <c:showLegendKey val="0"/>
          <c:showVal val="0"/>
          <c:showCatName val="0"/>
          <c:showSerName val="0"/>
          <c:showPercent val="0"/>
          <c:showBubbleSize val="0"/>
        </c:dLbls>
        <c:gapWidth val="219"/>
        <c:overlap val="-27"/>
        <c:axId val="56964848"/>
        <c:axId val="56965808"/>
      </c:barChart>
      <c:catAx>
        <c:axId val="5696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65808"/>
        <c:crosses val="autoZero"/>
        <c:auto val="1"/>
        <c:lblAlgn val="ctr"/>
        <c:lblOffset val="100"/>
        <c:noMultiLvlLbl val="0"/>
      </c:catAx>
      <c:valAx>
        <c:axId val="569658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64848"/>
        <c:crosses val="autoZero"/>
        <c:crossBetween val="between"/>
      </c:valAx>
      <c:valAx>
        <c:axId val="2095278784"/>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52"/>
        <c:crosses val="max"/>
        <c:crossBetween val="between"/>
      </c:valAx>
      <c:catAx>
        <c:axId val="104752"/>
        <c:scaling>
          <c:orientation val="minMax"/>
        </c:scaling>
        <c:delete val="1"/>
        <c:axPos val="b"/>
        <c:numFmt formatCode="General" sourceLinked="1"/>
        <c:majorTickMark val="out"/>
        <c:minorTickMark val="none"/>
        <c:tickLblPos val="nextTo"/>
        <c:crossAx val="209527878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9100529100529099"/>
          <c:w val="0.98958333333333337"/>
          <c:h val="0.4973544973544974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290-48B5-BBC5-8A2C7E0A730A}"/>
            </c:ext>
          </c:extLst>
        </c:ser>
        <c:dLbls>
          <c:showLegendKey val="0"/>
          <c:showVal val="0"/>
          <c:showCatName val="0"/>
          <c:showSerName val="0"/>
          <c:showPercent val="0"/>
          <c:showBubbleSize val="0"/>
        </c:dLbls>
        <c:smooth val="0"/>
        <c:axId val="1494708784"/>
        <c:axId val="1494693904"/>
      </c:lineChart>
      <c:catAx>
        <c:axId val="1494708784"/>
        <c:scaling>
          <c:orientation val="minMax"/>
        </c:scaling>
        <c:delete val="1"/>
        <c:axPos val="b"/>
        <c:numFmt formatCode="General" sourceLinked="1"/>
        <c:majorTickMark val="none"/>
        <c:minorTickMark val="none"/>
        <c:tickLblPos val="nextTo"/>
        <c:crossAx val="1494693904"/>
        <c:crosses val="autoZero"/>
        <c:auto val="1"/>
        <c:lblAlgn val="ctr"/>
        <c:lblOffset val="100"/>
        <c:noMultiLvlLbl val="0"/>
      </c:catAx>
      <c:valAx>
        <c:axId val="1494693904"/>
        <c:scaling>
          <c:orientation val="minMax"/>
        </c:scaling>
        <c:delete val="1"/>
        <c:axPos val="l"/>
        <c:numFmt formatCode="&quot;$&quot;\ 0.00,\ &quot;K&quot;" sourceLinked="1"/>
        <c:majorTickMark val="none"/>
        <c:minorTickMark val="none"/>
        <c:tickLblPos val="nextTo"/>
        <c:crossAx val="14947087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CC3-42AB-9743-D525FE39FC39}"/>
            </c:ext>
          </c:extLst>
        </c:ser>
        <c:dLbls>
          <c:showLegendKey val="0"/>
          <c:showVal val="0"/>
          <c:showCatName val="0"/>
          <c:showSerName val="0"/>
          <c:showPercent val="0"/>
          <c:showBubbleSize val="0"/>
        </c:dLbls>
        <c:smooth val="0"/>
        <c:axId val="1494786064"/>
        <c:axId val="1494805744"/>
      </c:lineChart>
      <c:catAx>
        <c:axId val="1494786064"/>
        <c:scaling>
          <c:orientation val="minMax"/>
        </c:scaling>
        <c:delete val="1"/>
        <c:axPos val="b"/>
        <c:numFmt formatCode="General" sourceLinked="1"/>
        <c:majorTickMark val="none"/>
        <c:minorTickMark val="none"/>
        <c:tickLblPos val="nextTo"/>
        <c:crossAx val="1494805744"/>
        <c:crosses val="autoZero"/>
        <c:auto val="1"/>
        <c:lblAlgn val="ctr"/>
        <c:lblOffset val="100"/>
        <c:noMultiLvlLbl val="0"/>
      </c:catAx>
      <c:valAx>
        <c:axId val="1494805744"/>
        <c:scaling>
          <c:orientation val="minMax"/>
        </c:scaling>
        <c:delete val="1"/>
        <c:axPos val="l"/>
        <c:numFmt formatCode="&quot;$&quot;\ 0.00,\ &quot;K&quot;" sourceLinked="1"/>
        <c:majorTickMark val="none"/>
        <c:minorTickMark val="none"/>
        <c:tickLblPos val="nextTo"/>
        <c:crossAx val="1494786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B25-4B8A-A201-9DE63C4A0378}"/>
            </c:ext>
          </c:extLst>
        </c:ser>
        <c:dLbls>
          <c:showLegendKey val="0"/>
          <c:showVal val="0"/>
          <c:showCatName val="0"/>
          <c:showSerName val="0"/>
          <c:showPercent val="0"/>
          <c:showBubbleSize val="0"/>
        </c:dLbls>
        <c:smooth val="0"/>
        <c:axId val="1494724624"/>
        <c:axId val="1494751504"/>
      </c:lineChart>
      <c:catAx>
        <c:axId val="1494724624"/>
        <c:scaling>
          <c:orientation val="minMax"/>
        </c:scaling>
        <c:delete val="1"/>
        <c:axPos val="b"/>
        <c:numFmt formatCode="General" sourceLinked="1"/>
        <c:majorTickMark val="none"/>
        <c:minorTickMark val="none"/>
        <c:tickLblPos val="nextTo"/>
        <c:crossAx val="1494751504"/>
        <c:crosses val="autoZero"/>
        <c:auto val="1"/>
        <c:lblAlgn val="ctr"/>
        <c:lblOffset val="100"/>
        <c:noMultiLvlLbl val="0"/>
      </c:catAx>
      <c:valAx>
        <c:axId val="1494751504"/>
        <c:scaling>
          <c:orientation val="minMax"/>
        </c:scaling>
        <c:delete val="1"/>
        <c:axPos val="l"/>
        <c:numFmt formatCode="General" sourceLinked="1"/>
        <c:majorTickMark val="none"/>
        <c:minorTickMark val="none"/>
        <c:tickLblPos val="nextTo"/>
        <c:crossAx val="149472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444444444444448E-2"/>
          <c:y val="0.33816425120772947"/>
          <c:w val="0.83024691358024694"/>
          <c:h val="0.46859903381642515"/>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7D5-428C-A203-04BDF8A4E83E}"/>
            </c:ext>
          </c:extLst>
        </c:ser>
        <c:dLbls>
          <c:showLegendKey val="0"/>
          <c:showVal val="0"/>
          <c:showCatName val="0"/>
          <c:showSerName val="0"/>
          <c:showPercent val="0"/>
          <c:showBubbleSize val="0"/>
        </c:dLbls>
        <c:smooth val="0"/>
        <c:axId val="1494724144"/>
        <c:axId val="1494739984"/>
      </c:lineChart>
      <c:catAx>
        <c:axId val="1494724144"/>
        <c:scaling>
          <c:orientation val="minMax"/>
        </c:scaling>
        <c:delete val="1"/>
        <c:axPos val="b"/>
        <c:numFmt formatCode="General" sourceLinked="1"/>
        <c:majorTickMark val="none"/>
        <c:minorTickMark val="none"/>
        <c:tickLblPos val="nextTo"/>
        <c:crossAx val="1494739984"/>
        <c:crosses val="autoZero"/>
        <c:auto val="1"/>
        <c:lblAlgn val="ctr"/>
        <c:lblOffset val="100"/>
        <c:noMultiLvlLbl val="0"/>
      </c:catAx>
      <c:valAx>
        <c:axId val="1494739984"/>
        <c:scaling>
          <c:orientation val="minMax"/>
        </c:scaling>
        <c:delete val="1"/>
        <c:axPos val="l"/>
        <c:numFmt formatCode="General" sourceLinked="1"/>
        <c:majorTickMark val="none"/>
        <c:minorTickMark val="none"/>
        <c:tickLblPos val="nextTo"/>
        <c:crossAx val="149472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989-4B99-8463-79A133A5D240}"/>
            </c:ext>
          </c:extLst>
        </c:ser>
        <c:dLbls>
          <c:showLegendKey val="0"/>
          <c:showVal val="0"/>
          <c:showCatName val="0"/>
          <c:showSerName val="0"/>
          <c:showPercent val="0"/>
          <c:showBubbleSize val="0"/>
        </c:dLbls>
        <c:smooth val="0"/>
        <c:axId val="1435048768"/>
        <c:axId val="1435047328"/>
      </c:lineChart>
      <c:catAx>
        <c:axId val="1435048768"/>
        <c:scaling>
          <c:orientation val="minMax"/>
        </c:scaling>
        <c:delete val="1"/>
        <c:axPos val="b"/>
        <c:numFmt formatCode="General" sourceLinked="1"/>
        <c:majorTickMark val="none"/>
        <c:minorTickMark val="none"/>
        <c:tickLblPos val="nextTo"/>
        <c:crossAx val="1435047328"/>
        <c:crosses val="autoZero"/>
        <c:auto val="1"/>
        <c:lblAlgn val="ctr"/>
        <c:lblOffset val="100"/>
        <c:noMultiLvlLbl val="0"/>
      </c:catAx>
      <c:valAx>
        <c:axId val="1435047328"/>
        <c:scaling>
          <c:orientation val="minMax"/>
        </c:scaling>
        <c:delete val="1"/>
        <c:axPos val="l"/>
        <c:numFmt formatCode="General" sourceLinked="1"/>
        <c:majorTickMark val="none"/>
        <c:minorTickMark val="none"/>
        <c:tickLblPos val="nextTo"/>
        <c:crossAx val="143504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Chart!PivotTable8</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explosion val="3"/>
            <c:spPr>
              <a:solidFill>
                <a:schemeClr val="accent1"/>
              </a:solidFill>
              <a:ln w="19050">
                <a:solidFill>
                  <a:schemeClr val="lt1"/>
                </a:solidFill>
              </a:ln>
              <a:effectLst/>
            </c:spPr>
            <c:extLst>
              <c:ext xmlns:c16="http://schemas.microsoft.com/office/drawing/2014/chart" uri="{C3380CC4-5D6E-409C-BE32-E72D297353CC}">
                <c16:uniqueId val="{00000002-4073-4B44-8453-A0149C096A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4D-4257-B657-6B2BB526226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74D-4257-B657-6B2BB52622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073-4B44-8453-A0149C096AF7}"/>
            </c:ext>
          </c:extLst>
        </c:ser>
        <c:dLbls>
          <c:showLegendKey val="0"/>
          <c:showVal val="1"/>
          <c:showCatName val="0"/>
          <c:showSerName val="0"/>
          <c:showPercent val="0"/>
          <c:showBubbleSize val="0"/>
          <c:showLeaderLines val="1"/>
        </c:dLbls>
        <c:firstSliceAng val="0"/>
        <c:holeSize val="3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82A-4BEE-A517-248F299ADE1A}"/>
            </c:ext>
          </c:extLst>
        </c:ser>
        <c:dLbls>
          <c:showLegendKey val="0"/>
          <c:showVal val="0"/>
          <c:showCatName val="0"/>
          <c:showSerName val="0"/>
          <c:showPercent val="0"/>
          <c:showBubbleSize val="0"/>
        </c:dLbls>
        <c:gapWidth val="219"/>
        <c:axId val="1494695344"/>
        <c:axId val="1494712144"/>
      </c:barChart>
      <c:catAx>
        <c:axId val="1494695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712144"/>
        <c:crosses val="autoZero"/>
        <c:auto val="1"/>
        <c:lblAlgn val="ctr"/>
        <c:lblOffset val="100"/>
        <c:noMultiLvlLbl val="0"/>
      </c:catAx>
      <c:valAx>
        <c:axId val="1494712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69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D9C597F2-1C0E-4673-A407-53EC4DA1E688}">
          <cx:dataLabels pos="outEnd">
            <cx:spPr>
              <a:ln>
                <a:solidFill>
                  <a:schemeClr val="accent1">
                    <a:alpha val="90000"/>
                  </a:schemeClr>
                </a:solid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plotArea>
      <cx:plotAreaRegion>
        <cx:series layoutId="treemap" uniqueId="{8E17B9D1-F043-4208-8412-2D5B04596372}">
          <cx:dataLabels pos="ctr">
            <cx:visibility seriesName="0" categoryName="1" value="0"/>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C857DFD8-1C07-4451-860A-F17833D33E76}">
          <cx:tx>
            <cx:txData>
              <cx:f>_xlchart.v5.4</cx:f>
              <cx:v>sales total</cx:v>
            </cx:txData>
          </cx:tx>
          <cx:dataId val="0"/>
          <cx:layoutPr>
            <cx:geography cultureLanguage="en-US" cultureRegion="US" attribution="Powered by Bing">
              <cx:geoCache provider="{E9337A44-BEBE-4D9F-B70C-5C5E7DAFC167}">
                <cx:binary>1H1pc5y49vdXSeX1gwctSOLWnVs1gt4XO87imbyhOk6HHbFvn/5/mm5vTOfGt8ZVT7VnigDiwEE/
dHap/33f/us+2u/yd20cJcW/7tvf33tlmf7rt9+Ke28f74qr2L/PVaF+lFf3Kv5N/fjh3+9/+57v
Gj9xf8M6or/de7u83Lfv//NvuJu7V2t1vyt9lXyo9nl3uy+qqCz+S9vZpne777Gf2H5R5v59iX5/
b++jXbPL9+/f7ZPSL7tPXbr//f2Lq96/+218r789910ErJXVd6Al5pWuC84wMczj3/t3kUrcU7PG
jSvKBKMEiWOz8fDs7S4G+tdwNPCz+/493xcFvNLw73PKF/xDw+T9u3tVJeWh31zowt/ff078cv/9
3cdyV+6L9+/8QlnHCyx1eInPH4e3/u1lz//n36MT0A+jM8/AGXfar5r+hs3GL4rD/2nqP3TRG8CD
rzgGfMQDOuZLeIR5xQyGdYqxPvyxh2cf4XklU+cRekE8AmkDXX6BIP0R7b7t4t1DJ70NQIxRzHTz
CAAZAcSuBNUJwTp+HF/HsXsE6BUMnQfnkXAEzB/rywQm93uVvCUw9AqbBGOB6LHj+UtgEEJXAJxh
wvgZkEMPH8UJmF8z9BNgHgjHwHy9SGC2++bdfBenhee/pd6h5IoJgyGTGGfHDUdXBge1ZD6MK/wS
nlezdR6kEfkIqu38IqH6Iw93SbEDBflm1gG9ArUvdIJO+ke8HEQmvqLERIZhiCOKI+vgNRydB+iJ
coTNH7cXiY21i/wfKk/8txRx/AoblDETnXQPiLDnthtCYB0gjjmi6MG2e657XsfTeXye044Qsv64
TIRUpPLdd/WGo0dcweAxDLDOjqNjjI9uXBmUC8LAaHgBzCtY+Qksj5RjUK4vFJQk2d+X/n1VPnTR
P7fZ6EG3GMggD7pnhAsHo5sIsBzwSJxZ6lXc/AyaZ8RjdD5dJDoPnuk79eOdpaIq/vam4g2Gj045
58bJdB5ZcJxf6YhhIfhJOY3Q+l+5Ow/b+buM8LOti8Rvu/+W74pw97ZDC/QNAdPtKPLAbHuukkzz
SiCdA6DnDYbXcHQepyfKETbbywwnTEEb+d/fEBosrgzTMBAm4xgCGHGCE4oFeTTFn2ujV3ByHpJH
whEi08twUf97eOO5if3iyv89AGfoxOC6AaGb0VDRkSAU6SfxBuLvOSyjmNjP+TkPzoj8xStcSMBt
l3fRLvn+0C3/3DAgoHEMzCEU+hIKzq64jiCcYJ5iCSN7bfMKTs6j8EQ5GiMb+yI1ymyvcvdNjQB8
xSjYYuKgMw5/IyNAkCtKKeFUPymUETSvYOg8Mo+EI2Bmf1wkMIvvO+8NXRtKr4gwQZE/eJajwABC
FALTJuHg+zyMz2Nc7ZeMnIfjRDYCY3GZo2Sr8tJ7Z+9CVb6hgqcchgIjukDkOFRGUgzpOuRyDjHR
UzQA2p8rlNdydR6gl9QjnLaXjJO1y1Xkv2lsGvx+AoPDIPoRqZFQ4+YVEgZFHJ2E2mgMHfv6NXz9
N6ye6MdoXaY3s4gAJeUXD1/1P7cHqH6FQMJRCOEccRpJOci+ISoYMR7Tcw/PPsm6V3B0HqGndxlh
s7gM2/kF15C4XiTf/d2bDiHzCsKeJof8wFlhJ9gVBHCEzsxTfoGOoPk1Qz9B5oHwxSvCG24v0y5Q
zVuqIHylc8oMTumjK/nCpyFXBzgY0k/to3T14hfc/ASSgWqMx2Xaaau3zuAIcO4pGM+cHxFBL10b
U4AhB34muKCPqui5UfBrfs5j8kA3QmX18SJHyQq6pLoPuwcZ8s9VC+FXB08TQ3HNS0CEAYILwAJT
7gjISHC9hpWfQPL4EmNQ/rpIUNaq8os31ir6lQnxSV0Y4Ea+EFwIEqFIQDnBSd+MUHkVL+dheUY6
wmV9mSJss/OT/duNFGpcEUhyUuOZhHoODTOvMGKIguI5O2B+yc55WE5kI0g2lxlMvusUFBK6bwgK
htSmyTD7SWEAxPivINZMKaj7IyoPzz5axq9g6Dwsj4QjYO4uU4ZtdkWxu/eqYl+Wb+m44CvI+0NU
jJ9C+iOtD9U1TIewMxGjoPKr+TmPzoh8hNHmQuWZf+/57i55+IL/ufKH6JkAbEwuTpGYv9sAABw4
NwcX5/A3MpM3r+DoJwA9Uo6xWVykDbDxIalevG0YjYG+MRHUNZ2CL6OxY9IrZEKqDOJoD1/EUaa9
ipefwfL4GmNcLtOtvNknSdFF9e5NC54gHiNMqHc6AaPrI2igIkAQIQ6+znHcwLh67sy8lqvzIL2k
HuF0c6myrShUlfsP/fTPZRvk0AjjUA8Iicvhb1wBANlmzqHkyThNKPibbPs1R+fxOZSrH99lhM3m
MmufNiop3zRmBgkCUPkGMiFbNvyNnBykQ70ghQoBRkbuzStY+QkmD+8whuTTRaqb7b7evWVNBsy+
IQajoG7O22kIMUijQa4AbOkBMRB4zwXar/k5D8sD3QiV7ZeLROVuX5TvvviQeH5TbQOSDCZ2GGCk
/ST1rEN1LeHE1E+SDobTc3BezdZ5jEbkI6juLhOqQ939cp8X++6hr/65xjlkaQAE0yDnNQ6HVDRM
oIJZekejwBwJt9fxdB6k57QjhLbLyxxMO5jpkbilekt/BzLTCEGRkwCX5vA3yncirEO0AOo8HoyG
kZi7exVP5xF6TjtC6O4ybbZPYFvDTMr9G8bYiAGz1EDK6eIp4fw8xgbZNEIJTDb4yWycV7F0Hp9n
pCN4Pl2m63Pt+W9ZaAM1GzC/BjzSU/5mZLMJqFXXYRKV+ElRx6+4OQ/KkWqEx/X8IgXaQURv9q1/
/4aoEHpFMeh+RE9lziNUkM6ukC5AK4mRKHsdN+dReU47wma7uVhs/lJ5+IbGAASmiYnpYcbtOR8H
5rPDdGkotn2YFjpyPw99/CuOfo7OkXKMzWWGpj+qCorUnoqEjqbtPzfXCIFpHVBJi9GT2fxC1xyC
PFDOCRN0j8bCCKHX83UepzH9CK2P1kWOpOswggLPN53ZDkVqUH4O1RzHgTQOtpmQ4QERp+v8ZNSZ
D6P4GA59DUfnEXqiHGFzvbpMbPK9+6bmNIwgImBVDnIqEYCefz6CjuY0DCAyUj7Xv2TkJ4Cc6MZw
3F4kHLceLBryblG87dwBmFQIc9Gw+RDWNEc5ncOEdgTm9WHJgeFvFC14LVfnEXpJPcLpdnGRON35
xb1KCv8tHVEIBUBxtEFguY7j38uRAwWdUJMD0Tbz/FSoV7F0HqFnpCN47i4TnqMeffMidrCsCRhn
sPjDEaBxqACK2DHRIWLKRmGc1/JzHp6X1COEPtoXOYA+7ds3XQwCwfQBIigolqNFANrludqBuZ0E
zG7Ivp3ipaPs2y/ZOY/MiWwEyac/LxKSz+XOezCT3sCUhh6HKg+I2TwVbz5HZFjjhkPVGmYjI/pX
fJyH4kg1QuLzZaZyvuzzGJJTbwcGFHXoMFUd/hsFA2A5AQaVUiaDeMDwZzw89Ggov4KT83A8Eo4Q
+XKhiLx9BgdcFEje6Ad/8mwwADI8IK4EfVigY4zMKzj6CTSPlGNs/j/FnH++8N3j6oD2rtxNhmUF
n619999bh5eHxQ5HpKc02FkBdwwjLL7//h60CIyUx9UKD/d4kT97XOFsTLLfFeXv7zVxWJwIFleD
ehAM0QRYBuL9uwZSgYcmqHrnMNMdJlBBiSJsQRUlh0l3sOChAQsecoMfVjWCslIownr/rjiEOqAJ
TAuIHIF9yBh4vbCw0eNqjjcq6sCHe+yN0/G7pIpvlJ+UBbwOqMP0eNnh7QwKtwH/GdjQMQSjoC4F
2u93t5BcOVz9/wKUYloQqs3LuDSnWLSBRXpzpfmNmqfuFMVpMi8yV5duEceyjbhv9bUTgi3y2Gev
ZYPDZLOD/NEPFcwv2ehRkXd1X2vzLFWp7CIsVqVTfeOF/t1MStvNAiz9ItUmVSi4VepaYHu4JfNf
sAFgjHvDBI8UlhkgJj9U875kQ1AUFGZNnLme09R2IhpNOqThheZYpOaLplF/hsy5Yb75Z9TlmvRU
aaUoxrJPEm1WkLrewmKc2eQXbEE842+MQQoX6lhhEU+YOQnzvF8y1oaFkSGeO3Ned4mM9UrNaJBd
I+WJdQxLj8i2pa2tPE9b5j3WJe9aZLcBpqnMiiqUdc3UBJJbbOZU7rJOlblGbZSvOZ+FrSPWBU76
uWHGN43CdN09bqKU57ZnNKGddqKbJI0yrMr02us+87ulr3V3Thanq9bJW0l8TW3cTgslU/peywRb
0g+Ge5sZbmWZbTPrWJlIrW+0hYuSH6YjWouSQrcyJ5gUZTHnWbRxUFRMmE48q87DcqPHxfe6NaXR
N6kFr51s9KD/KFTuTLXu3nFLixSBmrblhLtLp27KmeCRssOuXrnhAomJ8uvaKllMppmWbXnw3ezC
Gxo03ioKI3NmZmUvSRZ1qwQ3nxy3DqaiqtikMFe6FlsBxsk60imbIjOopMHnEPFo1soPg0XuJTar
i0iGnaBTzG3lRAvhoXkUAFth/KPL9HihpSyTxDP35QGQxGs3jX8XG6ybtWUV271bF5IFrh32WWQ1
BV1CVV9p+6WYNTVyZlnn75NYc2XL2SQ2sx886W+U6d5khFgBdbBs6+xD8DGJsm8Nj3OrqJPcCpRp
5yBOrsOik33qN3CVaReu0VkGSUuL5/Xajems0DxNsqrvpEbplOT4pnfyOU9CVyLT+IgIYzOMgkVd
ecHMrfNGpl5nG3HzGTI9vdS6rJporRst0zb7BvOppg6/QT3/6vJem6YGwVLznDuz9SM7Ra2yNKJ/
KNtyy8Noj2hHZRmTQOZxz62CtI3Um9qzE/4XSj/6KG6lmXT+daB/c+uUWKFhc9FL3YtDGACtPiNh
s29VaBlpGcmiMNEsiXkogzSKplxUVuwk7abqUDEVbkVuaJz0dpR78FV03qzN81QGMbvvXGRYXYBK
S3XNj4hhaoWoc2RUaUIixhy7qLJ4hiK3nBLf5XZAU2OTOPnaCBvH9rPCABGA87kZkaWqiGF7jFZL
zYANhZVrIzns6kFTLZ82cekZdhb4qRzOaUb2rfOjfhLjtoTe9K6ZWxjT3E3L5XCqdnMcyeF42JRV
8hmZOHp2yXA+PNAPFE+0w7mnw2EvN9p+FmjGvILQxjLBtd9bTUvvXMdjk+Fc1fXJctijuOcT2kV3
2EtQPym1LFk2PlXF6ulC1ASRVDln9tA8bJSJvN4aduGTMcNDl+ZWoqHEGgiPJ4/b4SrfDIXsG0KP
RPnhQU+361klSCMH0mecdLruzZ0OTcpCdyXNUHDk8Ik34WoilMfnDGe7gfnh9nxgbNjNBnZBhCRW
4PiSskiXRmDuK0Lh89Lg89Rc9K0JOyIxhcHjGmVn5W62Kj1XTOvAuSkcfdY0ujPp3NzO27xZem39
yafF97i6rp0u+AIm+DqJ2TJpkvoDz/ovlFQ/yrZZppGKLdPQIumkXjmJuiqek77oJYwLfaGBYJfI
dcU2yvO5o7u3VGN4YvheIGse3AbEkQEj106om/MuKz9gV5izOqm+RpE54ZVHJCtyantmlEjDTdkM
Cbr1ks5ZJ8lXyBFu2lSEdhl0SoL8bqRjpvuy5pFMWD5PiN9YDs5byzeCyPJ09NFMdH+m6nSrtY63
7L1oQeuu/4SJmjlacV/wbtL7FE/ypGmt2FAhiOfsQ9KXQrZO0dqpRyvpk9SUsRkYts47Tfpd6tpd
H9kco4VT+gGIA72YFJ6pT1QUVzJsCyv3OzHhfoxB/PbXmoH2GYzfv7LqmnmVsn2N9NPye8hdtmY+
S+2cJYGNvbaaVOVBaZnKqhjtJ7lwp6KoqmkmVauX09jsuDRTv7ND1X7uGAJ1luB8WoOBJ0HBFa1n
3PDenTe4c2wMk7GnfvU9b+I97ftvtZ5/NrQ8udVqns2xZs7NEFSd2/jpdRLpsSRuwS29CtSK/jis
lSidspOqzBJZe11kZWG9K1oWSJ5XyCLcVxPGQI/qOV55YQXCWF+2BYyw3AitunSVrHsEmjRGMmZB
JrMa19Kp7CK6EbpKJEZcyTT1fviqXsYZWhl59h2JtJl2rpik2XXWen/6JiY25oG34Fm1jHk14Y1P
7li1S2ofr2Dufyz9KGvnmtI+oorks5rGM4J8JhPEvuE427O2xVbqZ9mk62liaWZU2ipdIdZuIkF7
i6p+22vEk71RSANriWzaPLX0wJGwqFolcUamBScLFBjzzsDrMOpmYGLM9V6nNnzY1wx73VR3wd6k
zE3nWE0RxqusqtuJ23ncLspQu1FgzSzqdt9z+LxCx+2ngdNP3bL56iu9t6kbddL1PkR+fA9DfFEb
7IMf8njCU2Pd57Ed8uSzUyYBWHP5J2ZsVX0rqDERbXkbO1UgtRzv8jqdEy+JJ1oqPOkL70/ipxbT
RWjpSd9OzPQ66KMWkFArgkFBtY4Vmpmwag1Ha/DDbnSPw9jrb2tGbru4/rNxiLC4aNuV5wRTrXa5
hdkNWH6L0HALq2/VXPO9SDK3vc0Rjacsq0Dl9uSHKUL4tvCqVaQGbRmbkzpNZyLWv7ZZEUvPTO9p
Epay4Vkp40q4MvNBi4X+x8bErjTrmtjVLOEbRtLrNigoaKjMk1VrTpBbabJd6HG5xLG4ETy7KRjy
ZatRCYbTX63TbGA1vC95CKLJjOE71JaZqFOQ2t1N67vQ0Z344OTFxED1JyVqFz4Pj4KYjFpLaOYt
dwRIF88jludWk5YboITzrrANhecpr+8CvTYs4QYyIHkOgyPyZJhNy4QqmRF/zVi85K7tstqfe223
ZmXrSkPT10lE7Lavq1Xe3+LewxOBG1e6Tvo1JWEmK4q+BKUby4aST7xfCR8Bio630fXoUxewvWj1
XddaoeZ81jy2DGm+NcCk9QL10TXjXDpBt6am+J408Z1KSSR1f26uukrVNou5ZxPXjLY8iqguk66N
t1HGyMRPOvCmDi3DuWMzihjYUqybhCr9lIGSmUc1/nO4yknjfJJWbWl1oP63GhgxM6zDZ1NiUcLL
IG0ahHGy7ROzW+OWyt6Luy1OjUmJtXgSZVEmQ2bGvd2zSPp5CqMR967NM5NIPXMKScPccoT+g89r
lXVr4mZ8AoV2tzl1FrC6Mt+QEvNNg8DSUz1qp7zKpZ9G2GI9qDRHT9sN0j75nMMbHjihetlPWOHE
IFU5dF+thxOThLLJ+9pOK8OAfvrhln1y3RIFmzYPJK3rXePltYVDMwLgu9QORetsKt6RTQ149/Cv
Uhzeuow3Zor32Gw8S9Par1pK7Ag7ElwkZx2UrVjEuropfJ/NkoRuEiO0M9xXWxGH/kQn6Q9NY9ch
J+2yL93rBhMCSq8kW+TWkjtRtPmmB74EErXQFVtgVVfLxsg3tEHF1m31D0aE9QWPi3iddrHtCa0A
Wl5I7wBiGsfB1I08R+pYKasrUDcRWe1YqVEvupxP3NhXUmvZqqKZuSiztNqGRZNsW082iRNui8DL
5qjLvvnKXRLqlCszaMKl2fa3TtV0W9oKukQ8W7px+MNjwKMZzkhRw2Ni+LLC3lDbxgg3qO4OJrhx
lyUg941CnyOc2arkfwkDUInyNgXfr6u3ONcXdajPQS91S08k11GInEUCtrBFjcSx+z4zQPdrkwx1
nR0XKluZnbdIStFso8PGxM2+EQWdxjp86Kz/EpldLI150LjgDJVguVAedpbuOOVWEP+b6bbN3HdE
uOa5suNITxcO7r8L1d4Y5jfm2/BZNMthUx/2NMU7ZA27RYV6ZA1NxK0EKCnw6LxsmdIUOuSwF3hM
RfLpeDhJ0zyN5LDrDe3gyJ+uP3uyoKYdkl7JpFKNVXrQ26zosuWw5+Mg//nhcEl+oBj2nmgHsqfD
Ye/pVoJ2IKuiTIFNBg8abgDy29BKsXA0PV9qupkvh72nzU/PiYRWYDSeoctA8PtMhbZD+/R4xXAZ
x0GmW0+3jrO4OD7ueK+nR/nYfLiSeqvYqekiI7LUeXC8/lm7SysTTYabhoLVJ46e2Kqq6msuOjwB
U6nULXV4ZpgZIKiH3aguFpGLP0e9DlaBE1x7WhKB4UmiO2bEs1K56LrRClOWYVdYGFy8ReAWpZWE
dS0TLhw7g582mYRufOMF7ge/5a7Me/iqq6iSHouVnVMVb7qK55KWcTHNhBNtRFzkU80rCjkc1i6K
Nr7mxeC1Gu20SRu6RgX5EugGnfUEXOnIcPCERo2R2oxVcz/J0UIIQdY8ymWv5x95JxuPBvOqzqN1
4PnROvVyz9IJ6DDkMatvinohcv064GZZglnU5esO2JOujr1pZ8552at1Vy8/gyPer+tE69fDnsgx
GAnKBE17aECHTULEsgDjYVFk/ukyt0f9mrAun4YIuTIhsywFTnrjLz9mySbwVSj7DnyCItQzmRLH
FmWPJnrpWjlheFlHjrsuDxsEsYsicI1FkGVIeg1ldrSlmrbB4Kks3SQjK+zeRKDYoI/ghuDOg3rp
VbsGadquDTf+lMG0BZDLcEXuas061JpGdqGLJ0XEIA7E0xjc9AgiDK3/heM83fRCRGC7OaE0aXLv
wSqIU6dKZWEW2Vx4dBX3urHS6nLuZOAZ9hELpTKDeMZaf+dkrZqWgf9nbjJ/5gqlr/VI6Othb9iQ
ptPXsBBPb+EoAX/J8KcQ+9EIQFD3IVb2cFXamckUIjORhN+aMVZZnLAV1PTPk1xwu0P83gR3fs2N
PF9CffpEOxxVhy8F/AuIU1JWg6Z6OOdxCK20hSzq5jZNwOoN+piuhw9r2BN1404DAytZIdyB4Viu
q6ZicyPuydpsSjILg+CuhzK11HatNjTQmh+ahnbWpGQtynnuRWD0YXgVv2kmrq76hZGCR9mpcqXp
bS65oXEwtYSzxnqsrYe9yBUCHDA/mZhxuvHjNS/9Yu5XhpbZxNCSSRRld32Flzlr+gnOmk4aYR2u
GY7CNeHlXzmZmbRF0+Gsq3W5zUgMER4lgjV/vHK4fNhwsQpY9Qni0eG06sJySerYtGkHmtg/gOXF
tLTEoQ/Lw0c/bFDlK6tHKAXdmoIjaASr3mtOG813awUWEBwfdzUt6A5eeyIrrf8yNFQHEhVU1YsL
h6bhbkP7cMh135MkJOj4mKeGp6cO554OzTIjNq3A5H069/TQlBTxsqvuSCBKJXPPD5+xnroMXABq
Tp/x9/TEJ/aygfOohsiZA7kAa2hp4OMyaaDPnq57euwTKyNuh0tGbAwXD9fVsLZ5VGWbPHDimUsj
HfSuC15BGn4MK74WjVfZcV6WNoUFHG4UBJznJCV/qohq2yDHieVC5GcCVrpvhcIzNqYXThte9FtH
mSuit/d6rqVWH5owGnKjshMjQksVYbyG4OONa/RsDla915X9tRvcFVyfRRCzmOA8vMdg504ElJiB
kAJPlyrhSAKjk7oQj011oh98S++rSGa+irgUfSEmTdP2S+pjfRaXKXzBGM1oJf5ykk7fsCr60wO/
ZgbRDXBHSetbcIgXwEQpeQHmoGEGYqqhG7fv3E3vJF9jvRN3tbdLS2+a5i265r6M8zqfa3n9IalB
zpalX1kdOE9WL+p8EibhX54Garlv+mZNMwgkNRW5r2hxH1YRXRwiHZM6KH1ZtsG2pPVfhSNuYkNn
U41arhcWqwDdgZ9mrKIumvSA0QTkuTNxFIKQqmjUKhONpVWe+dExdGypoANJFAtIALSZ7XTuCux+
R7osnfZOAa6TSb8ZqVlamd4sEhiCt1iFBkTQvdgq3Tycmboy7LQprtscTiWqbCAa3FqIFv6sr1ho
4UL/1mTF11I30JR24Fj0lEz99M8+MNyPcRHOhInZFD6STdOA+lc0uKkz7E953l5rtbOtOwjowFCm
y2jetzQEF0yTVcnyD7pZTvLQTydVrSVzJ3KaldH3svGvtZIVs0B3lsqkbN2KrreVwh4EoKt0W34N
HCbWTd2ln0rTX5YQvlyoOqCySpzCguCXMfU0FFgoVeyaVuAuqZgmkhb9tK5T4xYF7jTJSyZrxTaN
1qCNozuzII3JMkqS1o4cT6wyv9njxO1msCETsLO7eVs21QRiZ6HkZt/PnBhrsnCqQtaGqy3AIFET
x9MmIbjEEz3WSyvgGpp6tM4kxMi0D2nnbSvRVAuWxBDlqFhiGVWK56oLflBPhNc6VaYU8EVBpI1A
kK+ZQdqvmppa3Uy9SDMmVdR8A69PBi3rJyFMKltksViEiJXHtNwpzXrKyx3Thfcq7XLf9U6///Z4
+J9PKob/h98kezp5+Pm4pyNY6eH4u3P/9SpYq/ZQSlCMLzpw83gvYObE3SHT+uLgb1nfn+R1jz9j
95PGF0nf++e/3/ZQ7nBIi2JKn2Xo/pbzHa1K/ZT5HehOiV/GrmA2DKQRYTnmF3lfWPPkipqwsAZM
QMcmNhkUxp7SvlB+SeC3NmDe+el3HU45XwRLPsPEJig1R7BuvQk/lvK/5HwJgrd5luaE1bxgtqgO
6USCOSy1KsbZ1ggFeYKa0NhnRG2MRCef2yzCEJXtzRmqGf7c0AzbcZ+bs6FVFxo6tuI8IcfWKApP
redoh1sNF5+jRebOd5VnQ14HvLrDRoC9kcqnY7PtshU/bEbnArdPHy7UijVLynbu0j5fP22i1Hx+
6NNYW6lwbkIU5M5NoxgMZNO1tMNh1iU6qAuPzzDL6B3mEDtOyubabXuJPG+ieB5MDyP5q5FmVlIi
86522ymoiLIEt5/3FMRE76y6LnNWwx5LTWeVOC7L5dNx6CCyrOsAUoW6Cy6y08kyJ5D1E02PVm0E
Pv70kPhdDcceq6415ejf0tAP5l1Ak3XQe2odHTae03IL/GgKOasXDcPhsGF+rtZhGmqQWTzspnPT
bcL10Ba1rTZxvTaYuG5XT1vSi21Q5PXUTR2x9Q57fdu2MjcNBTm7mSpI8cXUM+2mjFQ4CzVPyTat
1bY+bBwthA3PwDhMkwbUYOOCvU5jFttp5pozUpYQLyn7rZtq9COCZVEnuHbcKeRGjI+emzYbNy0+
Z3Hs2LqnG/VtGAbFsvUszozittKj8hbeo54nvu8fzw0Nh7EiTT9wF8Mh67F7+9+IhhtFRj0nuVKL
BmIKmTT8qls1Iny+Gc6lmLfPGoZzNU0/nzAXZNsF9ZyiJrrOie99dBzNmBWUISunzPvYFh2SdQM5
jgBDNjoLS7JCCFfLlDf1XKDM3xptwCaJ6NUtbgWxDC307sIIwnxNa9arNMl0CNu1kRU0RfBl2Ise
94pG84/nnvagWBjPgwgSdyjKfQvxxJiZnlN51nAMqSZj5samO69RV9l172VSKxrvI2/DZN7ndTb/
P8q+bDlSnen2iYhgEoJbap5cdrntdvtG0dNGEoOYETz9v1D1drm9O74+50ahHISHAqTMXCsLqa7w
UjY9Mq5WLn9wPazaiuevLepqS+5b4kRalx0TL/WXqFywtep8grIIS5wYGGUS46ZXa+QJ1R0fubqz
ke25G+ehogOJdVSXa2NACoA7eG5gsXhL4rAqv9NOnyqWvboyR5qvjCqklCEWRd/zhUIlee916hWP
J/6gN7Eu/PqhmXaON+WHibQejoap7xxkkaXJskVP65U3TAj2Z+XVLhvnW1DmfEtzIlaKW8ECJw4Z
IvPy3WpzfUop8+5yHS1CSbPpuc8GpHkrkYRFHCYoMTukRH6bpON9NBF9HQp/iRXivSbRYayqGicD
H64aiW/tu+Mmo4l4UEy5sTvW+XcxJFstO/2ZNPUdLapNOr9HzIC3HjvguPZLzM3L5CbjAzyzqRAo
Fjny2PZOfuK1T5fYbqaXhNnHoHGDH1xMj/5EgDUIo2FlEyaPCsWOkwDv+eraF9NR+rn6/G4r/COU
ZwbJ3CBF6Ahpg9oGXJE/d8HBRjPvPu8gRdTJRccDHv5MA5HtUNRF4cqNRLkHFkLt29SFbKYf5Y+u
7+T/TD+ubcYpXVgtggXfm+ynrppxJ6M+50LIJ2T2GJK4C6ZGtsrmj9kMTjD5eIflKcoHqLmaj99V
KJaaKbJD+UJbNVsZv9uytxU3PUGa3YvNir//jKqoTxUqwI9jWKfIDajhQbh1fWQBl0sStOXXJO33
CUKw5zyyxM4PWb5O6rD82h9akaRfm1w1a3ytb7gNsrR5xsl/l0sk3af2USdTcW8FLbnkvAMYh3Yv
IyF8O6F34cqhbfdS9FWO8KXh55w0ybZOqLNwaiePo3rkrz1rxgWSuxq5p3B8zNPqns76JtQcp9mJ
7SpBCmQGbIBIoO8iSddjK12cg1P+6rTnYdT0hY2Fte272l8ZdYLMYStL8ZREYXto/QlJySERr54r
ryfW63fm/unuC9G55/e7D3175palHoCsgJxEs/3d3TdJL2wCOxA/pJN6qVhg65J2Or369hQshtHF
maFk3qWbENMlany1syhYWEnbHKdm9C48sT6PeGDXzqDkcsxYeqw9Oz3mZf1rZnRWmN+nBerBH/TG
V3cBkj7G72aWQXVfezX+43+4nNHZDWoKvHugxFcr3XXD0W5zckzrUK5yNSUvbSDPdH64CSP3VeDb
n42ry/1frv3kvnNVNKM/lOXdI6ZxPgdsVCundPiy5m3ic0B+rKks7sNu2OGRXA/Sl0k8z+zMBwAo
6fiv2e/Wj36WFmudKqz43U+FjbN3685fhEVkH61xej9EpbOTXlDvPuhvvikr7aMRA6KOrc7ZVqTj
2MU3l9taoyOoMLlDprdmqTEa/cdleWRfrNQdlgAPrdmUjZ+weSJODJ36JRgRlQN9NXwD9OY0pQlP
YolaqhBWh6gfeJ2WRPXFEYBaWQQYHKnl2eW2+/QmTVHiPQlRPbl9Ls/OLM02I7nYqW6e/0/rpvkn
vF3l9vMS/AQjvdluP2+23aS334wUGd2lpehi6Qh+CsvEX2iCzGdO/eRkdGZ2G1JjSDJ/AUTEL78/
OXPN2F+wmBQQ1/cPMmIn4DCR2ZmJNmgxSD88yJoLy+W1Z/0Q0n5spzp8CKmUpyZl/cI80TgSfO+Q
BH/A0Uecqjd9CH3zpu8noFdU5Y7zEeK7piJ652/0XkK/Z+yrqKNL1GZThwxL7hzZ2117nc06e2qq
lRQBiuG8QaXC3GPGbAZzt5mZccTu6MfoYoUrGuX14qHDikU1cXsJXIX/WGVpGRd9VByq+VCcK8/e
cNsTSyPaRZg9tI68Smr28FhSxkLn6iDI69Rmi5CNyBNVbYMCJ0CSrUjz76isAMQU6Nccx+TVzSMg
PxjZN30Y7KiHOm3rBDhk3eTS+8tpYP5+qI+f4hzsui7yUIAufvwUy25UFO+g8IeVZA6xYuJULhJ7
iCKVgyyfa30yQppuUVWxPpWoWD2K8Wuf0wND/eEUBDVOhW9iyWz8wnJgV2skaP0QJePSxn5Dpso9
AqyVbJvSdo9knnmzzsyM7mZVJQNg983PzAYxXJxiEseBRohBfFev26puzumU/BqMQXWRRlD4r864
TNhkF8ZQkkyTuJ7XoWXGr8sYb+MYpWMU/+8TV/DfJ4UiOMQXEEU+Wmwgpv99y0tIL5Do594PUqCQ
g3K4c+zehqARuFON3LY+TofIPXpI9u9vqqrAB5OJ3gNoi/h3lkh9FKozYDB4c/LHzr9z58HohQQm
Ohodf/HBYKw6yhDZumLVdpHV7tQkaHZnIyu3FG7+Umnh7IgizbnRXXP25tmsV34wbq++qfRTJOvS
Q+/37tPkquieUnGoUet48gC0vZ9tFRDkN1szS74/fFIqG1fKtapdM5TI+88zOYy/Ztnb7Ga9zZKB
ykPqNvXmf382gMT+5wEIaQhgNZoNmo4C9u8fDqecZXK06x9AhE2ND9RRtK75aAEhVd2Xlu6BZIN0
VVGHTXFddOMywTcbLbKr/GaXKUDXA613YxFaJy/npN+MkXp3GWMw1xJAsi5bNbRAFNYSkODJ+kLc
4qLKGhlrJEjGdi6SJt69dovqdWBlssjawn60OfBMhbLYqSptuXOBZ9+FAfdOKTbNFYCe9aOXFxI1
GZ68zlfkKQXysj76LEkvocfrjQ+gRtwOVf4dlJdNpYfxRfQ5W00WHfYAwLB745GhuHSXSSnj1tyu
8+2p/c4+UnPPDtVYxsRLsnX3Zrk5KrfLALvpi0UxeM1DpFUMsBp/BNSCP7pD5y5FFDZro3vzaHWV
Lh3NLtUcP5KJF2uXMbFsZtHoREbzNWCCEqiZOeJM3uQCkdqDcTQ6K5JyOYEv8GAMt2vlJnAtXD92
Gqvd+xVfVW1Y3HWJRjw8z6ibq7uSFOTgVMnqg954GOO80rjeFpF5ZT2vfLus8TB64+YKfb2sUX1Y
/vtlm0j9Zc8O/3OzExcNsvBF2/i+erzyvQ97dhsIW45pwfAtBcXScWiAyuZUIUK3EaYHTpgfjFgR
5sSklsjnT4gJUTqH+YOjDDmli6u7cdKzk/G8uZtLGtFcMizJOXO9fC1kO94J3yvduGVZd1cejAbY
4vEuNWpaSrZOBlvHGTZ1kEvmFcaOrG0XU5qlm8kR493V/OsqDrJIcV3nZKWSVVmHXYuMSVcfHQkY
w9JMzdBYGTvkKPLMRnvw6+M755vbOFs4mGEHK1uJssTljOo6ZZ3ABkQ9tmZNpk4NSunrEmf2mCL3
djI6MxBkFnRspuFAj6U91ruAt/yX7ubIo/bXFYwuKkmE9nD/k8fjfwj+8Q2RQG4i/EL8jzcUvrXj
99ddEqEgFJWt9S1t0lWL3IUH/GRYLR3V6aXZI257SdhH+i58NQpRlHA1e8qYexX4ENMvf6MzKycx
6bv+O94k81XnXep6rd+vf/2hQtJ/KD7SVOfNQz4PPb1w26/ur2eG+eCAEPymSQAauy/l0e/chcbn
8pC2GXlE0SVZNr4C3JuBEVFMgTwElQuc3WzVjiaP8wKf4T1gVMi4YsEwxVnTFBtztrGitFvimVFb
IyZ51S3dzAHMdT4Gcfav1WTeb1aTeTdWe3b+sNZJ7eJJ5UO+m0r9DxtdIF9sXlwHK+l/TGXq7IzK
GLsw63fSrf/Jnaa4z2x3WmoAgPGXgIDaraWXLPv55Cj7Jl2M7kjO1Wh3B9oQYMcalrw21FrUjHsv
08SWSVIB6a07vsTmwh/7yuOPTgoYbNJaZ6PSQiscZEu+HIjEHtcN7ioCawE1OdEviKOicwVA5ZnO
s5IkYJwEU7a7GXQa+afKmhbG7aY3F+naon9nQK4QLB7bwmFDAO106OsK2Y0UpzlZqnvbCr63I9Uv
Y6+KNXXIuAnKcnxhnTqDUzBcUs7/8iKkqOH8duwFiQxfjmKjTy2+wxshzIccWDcwoHyqSX/TNTL9
wMppgJ8DX5MTzmkPiuSsXNDW/8freXSYgHp9RNq22QKWPCyMaIa+/BQUU3Uxgitw36BrMVsbkTsF
OSWSPBipY0X/2Av2T5pV3cHtrfIOuVX/mucaR2ulhsE6mBzWNVeVhRFf8z5LFzc/z2Sxoo6tqogs
rWxvDmF5hJNyWmb20py71O9iNEb5sqXlGmUvcvIy9WiS+2Yo0/werKHyzkgMH8Eq8wAUuFYDZB3c
/JUzekC2t/7el9pbmlke6PBTBXjOMOdpjN4fUzCkWhZ+asPyo94bbByHpKgXgwPM+N9OciT8z2ca
0PmrC0Hl9D0f+c3fX21h5Tbt2ATqWzMO4bJgrN61eXcn9ZgC1zBTuxJV65OZqbRodkHd3CGea8je
OM9iPgBJHEfeJbMzeoqUyLdlFHHQXIb8ROUUrGiR60fsLFFcC5F/pbk+pF3Z4ICVhTHtU/cHHUcZ
FzYBnDMsT0jiF8hwgZznIzxeVhPaJ8ZBNhb3BchQEZ02XQ6aGO/dVKCULdplMZf9p3nruQ0BF80x
nIebri/ATnIAsEYrBWcV4XjXXlQf7MB92oJi5AHcwtVyLH2yI5nlfW5RjmduVF66bBwusmUHvALT
55KeKZ3SI34VwEDfhnAC7juWfXtQTeZsjaGOelSI3MTeXMNmFJ4+ZWXDNrdA28TmN/EWd7/5GpXx
CKxyxUjf7poyGQ+3YerL8ZBn+TbPW3freUlZxTfrVaYcBauAAUslB/88BcOyK/Lq5M2SUbXYdQ52
q09Gwjvml75XtliP0h4WN51xQQ3n1enGZjMgx1t/k55drIZWBzuvCBB+lWPyJfcKb4Hc5XhQY158
doCWNnrFmNqNXMoVMnP8i6ca5KICJzqD0xY8OH77FMx6ggTJOo002xQWLVBEGvkEtH2lnfHQ6yF4
LDwlnlq1Noknv3GMYPJHAB7w2WKEbHZL+nduiVhXMuJ/4bV69u98W9CO53cjddH51p2/W3r+mqn3
yVrtDUUZFZP3Led4XtARPDyawQonua7GDJCcN53P27GPXSTCrz5FltlHPHnkzcP4fhCNP7FBms1y
/EmgRDxyaxr3so+QGJ2HkdgLNL/WdzdVIBo7Hiu32Fau8q9u3AvSdWA34cLovCF1lqSKqrUdgcda
6ibfObqKAOm37BWYFajozmI5+fU2bUOOsAOiHAvUA1XZxkbsQuKce9s/GSnlk/qUkOtCo8mDfsuk
pPdJJL5LOy8OOZD4287XLDYlsHEOQD7o7FmX/u5301kEletrre3Dus4LxwMZwF6ZrORLl+bpc9P3
1spxObaUMWGnYLL7ZUZS+4s9JTvb6YIfv7umoBIdAOpjJ1L1/VJosH5DIJxReen5XTgPlY10Ljh7
C6Bj+V1AqtyOjdXIQ6gBiLL9HUg3gE0ZXdQTfldbKbi+fCzAV3hbV1ku3WRA5R8rzrOzN7WvE76M
8VkGOKb5OZJjRqzLwd/QlBcrIzZuJlZeOLDN1RlAH0BC+/pgxMSqXijhIJQltfMMLNYi9MjPjoEJ
MX/70+NIKnEqA+fF7GJGhdrcAfGtOFMV0WOS+hd/VKhzmoDMAWo1BkEUZIo5ePsQlhmrWyGh9MFg
MVvttCPCfTQxvH3abpT7Svg7rsEnk26IkvvYHLx5SEDdQMEQs0mlCm+7aHlTmZlxMx5GNIPd0ubA
mNNsUHUXsQTIfuMy6q2UEuIlUGqMxTROp3RI2HM0njntxYvNCDsAFFcsjOhGgDDRAFhhI6q2OPSF
wy6yll9YE3wFk5aCrcP0PkJfwKeWZ4c668dXoxez3vXtP+opcurgl3tTbMqhOojSlRFNidRUQ43h
Vja96bqp3ZYTaJON7QHUxdUam5+NojfE2xC9icwG1Y1UvtgYa4LcBxjRs7muXHmaxI6VlXeSkaxW
ifaLlTd5oEwiDAfFb6i+IHEwLQQP2KFHZvKp7BgedlF98VPL30g3a9fNZJdfKtc/Cezsj6HPo+vy
aXb7sDzvrKXR46jkA/4lj6IKrXfwB0+V4Efl1Nsb+ANOAs65mRx8DgBNjAVtF2TCKTHskvRMuyeh
GQ0BvMYxgaPYuNTCqoE+RAHL6NCEFBUM+hR16je3grykAyKfmJdW9OCPlwnJPbVwosJapq4n1sTr
+KMdVWw2VjP2gfUBvuTif8aTZM4YIE+HNhYzEAuJY4TwgEgFgLqRgCCq/H2HoLlVVH3Rg8fF/H6R
4/x1sHsA79FtwMF4nQeMkENPS3vhgny9IMZ0dTCm61CTciMHARZlw4H/zIvsmoguZzHEvbkyIRdT
QblRVpOtTEAWgCl1tco+Vw8RHlWDXzB4BjPrmu6ppp3Y3fQ3KMTwr9H4G0zEzS2yhyc5NRflFugg
kYqnVOoV7fPpxXUyPFMit5DiqseXaJjAhkeO9y6NhqubNdH+lGvLXZgDD04XoN8TcPVuVYjbSehD
RePm/OE49UG8XRn7lLhWMW4XdXV/bAFwPkczpX+uS+ZieHDAH/7s16Ra+TJrj5GVRkcLZE0AVGX+
0nj1Hb4vcfzamQQxIPTJhWEvjZ2yrc4+wdl3cO09du3xxWtIvm3GGvWCWTRuLqBMx9Lpi1ixEbw+
FELub/dyMuZPfant/fVm9oJSb70cMa5xMUM73/ggBj11g7L3N/3N11zz+tBYRF2vJ9UoFs3EaxDh
svSCTDSaOTQkWpURkRczuLl4Bbp/PBiJDU54z9IXI5g1nDJ357VRA7AM1vzpOrpI7b8csdDY6T8P
ELqdISsDkBHacf4naknROiRnXJWvLXfzPfJy/JT5UXLSzZgvUgQfS9KQolka5Z/MxtCW5EvT+OXB
BJptdO6CpL8YIa3rZumykG+MaOnOOdlMX65BbpraPytFk2NfhyD5OkQsmNZkWMqoS5Ye2r0sh3oM
tsC6fxYIfdCwgwPAM03RmYCGR5E/9D6DmCT3RhfM6QI5WqjFsWpjpGkEkxhYO2Cbhr7EG1ApUFoL
FvkPIZ9W5pfKXWQe7DTgKxMtM9XxBxSyF4FKhkfjUfsZCjhFpnZGrGgQ7oc50WNEx8v8uEpnKK4/
FccSvVZanJbugnJE1rBqkWd0uA32RWe1wJN3RbA0psayX6My9LdjlEyLJEk4YL5Fv0y0di6cNv1y
QnLnkqBfyVLPMznrFAvdk2WO7TR1IuyRAqX0jN+DL4WyyTw0FepLRo+g795Ik7BXqGNHhzBI6f1k
9V/Mq6NRIET3pYUWFvWQHLpWBjtesIc2083JQNZat0h3PKoZipV4pZvBytlDmtIGHGGobh4G8mZW
vV3DeIhEj7GHJz6+vRfNy851Gn5q2Y8PaiPS3uUnpKqMcHtlmvejsbHux+1laWaVf+qbsA7u5s2q
DOVMRkH4jLgRYBhJwE52FMAyYaaR7+PgF9pEPncAX8d5W6mvVd7eR5nP/gnab30xBkBBOOVKAUH4
o2md1yKIii9JGiSLAgWPfekioHYtj55GV9KTpC09CdKoXeGkDyBhe9OSzzpjKMLHgOMM2Nto/BQH
OpGLoneTzS01p4tsraL+hLvgIUy4//1tkiXyqpH/TmZT69Czxfv0EIDJdAJPDfzvoUZqESydGqEI
lJEDBOeyalm5LgYqHoQkZF/aWsS8a+1s0fgkWVp2Gq3N4QBvn/pBjufMCjcVQGzH2/uP4r+xxnkv
X1xffX1zacF3XVHA5HeDSLNP8H9xmN9960SQx6A9pBfiR82e2qW3qmrUkECUjY2H6hyxbOs6PeVd
R+8C5peLtALLwgoVNt2ZWFXOxKp6Hox4G+oKTTS8jO9uKhAQhg14WmJ6duqm2yDhvULyjd+5qEbe
a1Sy70NLBgipJgpeh2+xGDSkfs2rAEyW2ezPjkJzicgjQSGzkptQZFHs9V60kVk97Z28QKeftHXW
nVPj5vF9f9EQRj9XlHzXEyl+lqkHxD9gfPGUjFurqvW31AKWwu0athyRFI/DXtWPyuJxhF6HD1kT
Vo8gH4mV3aXp2hg90dIzs6K1MRoVWiFZcYuE5M6Ilp2B/5AQBPhD2oI0M2RPmfSy01SVxbIkwOOu
q8bOVyJHOYRnKK6gPRFqKGZqlGZIZ/N1ZrsE3SAKFF9uPkbE6zbYhL629injLo21X4s9F/JFKx2d
0dgpOvfzDDwOa2Gn5bgyhgEtMrYMnL4Y0QtdpEzgtRLq8cV1UTnT9HPZu+yQ6LJZFEjxVLkvwccq
wBjuiCsvZkisp45V7N5C0vnSkkIfnLF+vdm92gePp9Tu0uhcu/kK0jDY0TEFwAyECIFKSVJ+bUke
LPEVsOooBpveOc44LHCn5N//4FEmtgNWp//iITy7JMh/eggynowEFss7abbhpIGS8+ypHGt1k2bb
GATpzxxJ3EOmOnnfATN3fd6qDEl/jUzo9bhugMdF0x+YD8Ae6P13Y+tYzyREIxMw5D+hV0p/sZ1i
l2XKevYLoo+VlznxMHvJcqAbWfESXDxYM8mbJW9KoIvBUYzNpV2VZfdO270LDvqhV5uayV+/gUw8
0GeTVMZNCp6qntxLl9MpwycjslUfoNTrgNB9MQPqpXe6VGgnwJozMcCVukGFjIsWyfsZD3NVZiNR
m95FKZUlElsYWpWshJsW96XXF4DCWsMZXUWM5qa+uXKH5PfGkOWOnl1taqFdTQluxBYtO9wVcuRN
DHRp9rMBuMxR7CfNQ4EKQds+kQz9YAanm466dJwDRb8KcK9q11pewTyZ2EfB1D/ZCa33fRK+0/va
kyc1qW95knsXbD4LO/OiTybTAl7ZIhJDeTGSZPTF6Rm75mVcJEEXfVepvTH2SRstUYjLNkYUXtBu
pKDu0lwN5NtxT12LxiRkzbp3lERKM0KtmNXkaPuorNTUCeKBtfwbnr2H3kmTJ/RBC7elizZltlDV
aZwrXIimN01tiR8089CKJc26RzYl1qbj47gFCqm/ZFPYxcZFpsi2AAXymg0WPpGeA7zm5v1fcuD+
Hw6T1KbUCdEyMADt9UM05gHXmThRmb0KgS5vfdXdO57VXNLWTfdlg0YbQC21F6MraePgpZ91GyMa
w+TRj6u05WxHFbXWIwlA5Z4WoY7Q4MvvbhNgK/IHzwZxGNkoQAKo1zYHM7CcVGtF7K+TZTWHIqG6
jF3qNgd7HoyLEf2ixTozvS1+t8ZcR4/1l79Er/5c7VTvo1eKfQjsH+CggYv+z/+rqe2GD7k3fHH7
Il/niSNjbz5POPNgZiXPsK0Lu73Ugsqd0Yn5UDFUBAbUAZoNtdAlzSi7VISnHC0lj2lPEQKpBMFo
4Jw/zHo3c686/Tb7//cb0P+oJcm0MXVKAkBwzH0k1kxYbMTEl+nBFCaNmPpavhON9eZ8W9uqHo16
fne+iUlT4wdlaLloawfkU6XUORzTbT6jO8yAfL23yCPP2yAByx+zKSrOAfUWvmtX3+p07iUFJNQD
eBpoKpMiiOShnyIu8DxQ5vrgR8riBp/2jyBFt5s803JfOnglB2VTxqHOipcETR9XFtfOxoiFpp/Q
maJ4KFwU44DOu/MiL38RmWq24HmCamBECdZiMLDxNMh+fPaKnzKfipcBZMKD54fznY1Lg2kgliq0
m72xjr61iHhRAzBqa4QT+A3MxexcJGhNgN/gKvrRJ3TTKR66qKguTU/u8gSkUEKk2HUA1qHbGCUo
aZTsXsgZI5tW4hseji/gVnuPni29XYCWN+uGyPo1pN+slvJvHxayzvn8v+9/N/h4/yNFFbgUWBB8
sZ3rhwYc9R6M7eGtaUVB/gyKfo5uZ2g7tm64DEb0TVl2fccOVuCxA++rB54k/sZIRo/KGno13GSw
aZB5BwxsOwx+vhsDED0L7qNrGnU7B91cpmbn9URfqioo71XQLZI6Gy9GVSjdo5MX+oga0Rh8N3oM
6g6AwXkRBTnn2PDpyUhm0MwpQe5CVqUH5HclXfCW6NTQjerYtNISUEkcMvmittvsSABG+KwFUAno
zPIEJF2yqySVCw4ObzvDodB0wKfh0jzE10fePMqiRR9Pvz4kne2iQ12Sb2Q0NWcfRa/rUKa+G/sZ
yd4Z+OxiVtB5hXEuyuAbmuIE4M+U4Mf1SYfiVJSiOd3brDYWI6PQG4aLMKTfdRkB8D07Wtq+a+3g
/kMewIg3nUA/SaDYjkajsB2dbimD1kUzvAZ5uhitZfgeDBDrOZHs1ce7H+3ZIKEjZear8Cl3Wf5g
U35G2cl6djuuD7YN8ji44dYzSEpig65mq2YAOvUCAk5xwbtaPjT4QHhqk0cLHTkeKz4odGyTFTqk
QczLaKPafNwwWfYHi1ndwVLoAhqhlWwZ32Qzu/mEs7cREfbdcSSZ3d7R22sQx5G82HNWPhkYhQFO
mJnPuyrWKgLSfCwR7CVIJd/80NHIiRtLTjgeOP7ZEYQsghonKG8WzYB+G+Rc+OXDjOjdjzUR6HbU
p+xU92C3/+4mK7SKu7Lj7In5h7SpOfp6YkDfnvQuHO+NgGwg0s7ILD+rzp12xTTkfmwsFN3Klo7v
IG07r4pwMx3CVp7wxpEX3dA4U0N2b6QySHPUL8T8NpIXM+QZSlwT+FU4Xvyr80uOs3wZLvK056ei
Hn80rPee0qAMjVQK6T1Ja3onoeZ2lZrcdZ/SlL2z9SBFLZF6zZdJGUx7wqW9NzNQuqfrzOjAw0Qb
qyEDQL/Lqj2+3rnce8phKLfRrsji69zxwVPMJcj9FDXvXViN407nXXZ0QwY+njWyu27Ip5WFUudF
5aVY+gVvnwpS0ZgNqFvoXvyUiCe/k8LB7axbMADAXfd7gaCjQVcyijYzCegd3TGvrPBbwJt/WNCG
L0UE3rZfOvmTAktsifa2/l+yef9h7oYeEFVzo3yX4mUK8wd4FZoP8wI8fPrEW2bHZusdyq5aZOi/
uTfpa22BqVqir9nebL3Gmovml9V2sl/W21pjdYneda4qH/603lzOLOAuEMakrtGtpKg0cC0tRzvi
3+kD6OmAjrNh36NXgUlihTJCGwRXNAvEy8NTWbN6kUTB8OQjaO8AdrUs9+z7ovw8hWLaa6rmiixE
ZArtVZh4I16SEIOEAkpftdVpah31mRC1qMYq23SkjVZJy4MtuD/VhvRu8NRN5GICQTSV4HEIwPOj
HAjZNoldbZJW0ier9y4CVKltQri/9XS1txtVfCEWoPloj+2cfHSAPPDIJatIBf1z3gTPJsv95po3
xS9X2jPn6hpG+rMaSmsJxiQ9+SFoyUsnA3dKqu7QRhxnug5NGE8uSrDotjaEaKQ4XQI8lN/QJegn
5Tr44pXodhnlbPoM1hookUHQP2kKEkYeud1jJosR7Y6QpLCttkfHMe6f0X26R8eNmt+xurQ3uvPb
YzD4FL0odYSWwjTfe5bSO4r2pIewqtR2DEAGjIQSm06X9K6UxFoF6LBw7wIWjBLg0F0KqbKlFGH7
qaldxPJuMTzjxeXFXa6dF0HRrLQpB+uVTtML/pL6Ow4AJzpV9CcZ8rXfKb5PULTZVgP+nN4vsvOo
RnQBLatvWnrOFyfxbTQldqp92oAI6WRoUzzrc93STQ1s21on1P7CE7LlWcg/Dd1Z4+HeTdEotyWo
0mBKNWjf0fTpd79Cn6f/I+3KliPFte0XEcEopNec58FOT/VC2FU2CDELEPD1d6F0V7rdp/v0iftC
oAnS6URIe6+hFM17X0L2qiFN8cCDJFzYnuFsobMZ7mnoQSLPLMMnocijYkPzboh40TSeuyB5bK96
7GmmuSOauzQPnIXTmO3WB5oVE2JYLJoqKu5lGmO6jJz0zSuHhVVU9VbkPJn6oqBbJP7960EXIdgi
sQbxoplugP67qib61ExjnOpO11M2DnegkrcV/MtldGfKazX1zTxZQ1ZUzjplVofA5PYGuhH2ApKw
6QWAxwwvHDd7d6IXNUTDzwwv5mlXZebZLodsZcQuXblGaJ+MiOLRK/3yTYbQih7HZJR+NLaZPxSp
C2ke/PSgdwRmNmR6fUB4I6iKB5WJ12KcbjAb3nO9+hgPzrhK0fVVM9wD+flZdatHVvJel1RggxSR
cIjijNf42zp9EX2Hrk2eUwcwAcIphJ9NJ7w0bSkPNWQpbSOOLrqKePVGIpl8hCB8dKEMap4eMMhL
3Rh7NAWcDMkAXWR2j3gcWbq+Gcup7FooyqQHJxnqI6mN+r6O+DZMBMJYVpusSsuD3scY1QJ1Giq7
NpPH0nGae7sJv3RreiAtU/bkCL9fFQjTpUwBxWuXtNp1o7qXPuhiCumyWed52QzhI+cUWHl4ivkG
1FzEK3WVobwfDuRQPusGggcdMACoq44DsMooYD33T+lVxBn+vEGFjimlQHkitYqHE5Y53wA4pZOl
Qx5n9gPyn0jGLDDXFhs10CVB3O1cji/ygUEmndafpbHtVhrbdM96fK13f+r513G6pxyv+fsOv8dx
YVRLVWXDJGgDpFO0ACJhO1O2wExS0h90jT70AEUtjTiBFMGfGyRJsAvQgWJKU3PGqmwTCQ9MhjHl
hgcc+Ato6OuSPkDfxltioqimlhepUVsXuuEto/0yyqzpANwSOIANO/o9Dzbcic88i9lRV+kzgyNd
04SDgTfGHw2IblWLLA37Q8zk3E0H+xSOK9Q+LSEbJ4wSsJPMu4+s2Nxi/SAmfWq/VYjzXrhF34fa
jh4qC1IvfRZYGysQ3sF1nQiI4VCui1xBaq2D8IFTe3d+kRb3osiWIiX5E8lUvPMaxAZ1sQNeEbOW
Vy+qLiue+sHmU8PakBwqlEaSpTPEpGzg73OCx1xBSTKs5oMlARmVhrHGUqKetylIsMt+GF49Ox+1
29p6jsg0fWgK+85BsvVn2iKF0uWghAAaRFaJg0z6f+iB+GU+qwPLXoLIYy2GokZSw07TPfbAxTwt
zPQR77JfIIoE77b90tSNPCVgFrurwK9CbJ0gdmP7iXdSSW5tYkRK5iBdeM9mYSyizkt/Wkby2QOf
3tyMpLO5T5C+koUrp1CMxxJ8hPwipN5ADxN7ZbsAyAWYUw45pe0VIhdETbjjkKvrzLAMESKAPpMh
wQeVsQflDmV/hJZ7QJhZvFXgBUM3iAVPtCizKRal4tK33JoF+GNOCWf1IgN0fO9BoBWCQYCy9LyN
tkHn5auc5nSPcCOk7ipIAuA/BlEGBwnlPkyJXGANPuydctQ6snNnHZpG/yw6vAOKjiFmHlT7DvwD
CAai3g3kMHOiDt3Giasruy/dTOgrTupxBjN6KN/ntffZTUChMxXsA6928eTiK4SIQvUSQu5gnhAa
7aCzVR0SSwQgvzT2mwXlkdAkP7lpQo2tFgzIKGZvZF1xfFi7fBJ5ekiJID/TJHnPDFVd/LIs/tvS
V3tvfImlYapiluPaFsJppueC7vZnJEjdCctPmrx/AFqHQbH2kToNJl7IZWy8loExkIjyJeVxMSFG
Db11VTrnzrYgrYF6MQioN6lZBB7G1Ck6sdYbEV3k0vta1K0E4nklL85soMkusDiUl6CiepdUENDt
EO14cdLhzDUul9F14fnlhyTFq9Mn9MkAxXOaKitdI/nzUUOXHjp8Esmbpuh/QAX6Dpqj9n011kcA
40M00Ol/tLsyDvIj1OM/d/65GMyFGvJwqvf7Oi6ABFe353bhrUniu/XSy81sUnpOvPSTFitLEMeR
q6QZpLp1MN1X1gxo6Xbnx1mIBZLZqZ0uB2GudmHnNchKdBC+/nOD7kIKgiG6Y82qbp7S7qF2yUkj
CTX2ECz3ZDdWGSANnKPCTyAxQdUMpEpzT/26nEPNGpsh0ywgAcK7XzUHc9UOvQ+flndxQI1nCAp4
UxFX1mkAWR3zv4VY3O/hPABmTA/HN3cdTrzQ/ah4ezc4fXhs3ECtfN5lRwlawSQPSfZcVbxeUJ+k
S6OS2XPkk5cmcNWJlwO/h2T1Vlf3LKMriCdA4mcclPXY/bl2FezcyKyfeL5ynSB9ZnlBtsgSQ0h0
LHZGfw/+DZS+IQiUVQHsRLzyEqo62SoLWty6PszCI0B15cWp+1nGoNNuJsXCrWsswbGS3wE8/vVw
qzP9Ws3dvHImusutQReBFFVzcJb8WaZkP+vsNDmzMmNzLDfMA2G8XfI4LXdh2edrgWXhJgVyYQtR
z3LlxE0DjZDUgpR6SwFfHtJ5n8bdHdwBoFZMM/kg6jyYdJbVPJuRhHx53DuvdjDmgIv8vSrkohdB
MOq4L6kHLOrEgUNGI0IeTswcSZjAr382Ib932iGLP1qAKdY6Y9ZJ5AWCRpzNMZuWU74JML+ddRsy
Otc2ZyTF/27TObm/jmOiimatyuwre4C5nABUyqKVRmCCGwvzjSICOWvkSNehbyxclRSAuuIX2dwz
M1xjGR9+gKm4joKcvyAWYmGi6MQhGY07TEjbLNLY9u9phSw2hzTLewy9VgoJhcoqoTJoZ8YdtYZ8
WWMxsOlCyCWFJdabpZ30L3kZbjnU7/fSFM7SRyRvgsBn+AHIaZq5zodR1C85kstPfiOKWUmb4ej4
Rb8aHLtYO0HjLoSRRFsopfBFEklr61QW35t1mcwB+hJPjkoeoQPQvAPlsmiEG732ArodBekjmNl0
mGnKLFqFVeuc/UhE2Bbb3puvfmDJDLpBkjlqzzVNgXSF2o75STXyFXQDEEGfZ67Vd9A3yGGy0nvk
BCuMl6pg3XNL+37hZ1D/d0cgVm25M7Mx2KVPVLkDr4lPzdrlz00eA66Gn8dKF9lQ7RsZqrsqqOuz
ysW9PfZiuZOs0rqHKM1YRPAOkU8j+pl5qjkgn4CvogAZ6QaSGjisGaApg1j+b7BV37QzA5JTR13l
Zz5fVUm0RK7Aga9PB8JF6LOlW0jMDGZizKTVNBdBOgJLhVb9qMPiHOPXEU7gKCWEyKNJFhfb3mnD
N+jhgtgfcvfBhH6ljl8Y4icm6segdp2noraGVZNm0VwXGWsbCL7iSbu24s9SWUgO/7xOJ99YdRS0
EwcBYhsIfng9/IXhbakBFGlSGhfFMgvYJpj/9OXQHk2Vio1UcEMCXTK/BDmWJa6d+r8K4ALDGg/x
rW8PXuO6FwcsC9CdF9mlKOEvUOQOuXVPYaZ9vXQCguso0fx5aW9kk8ightikJnVnQwNIfZJsa0R8
36va2nRNLn7UsnWnvI6zE6TmoWmIfccqzK34FII1OiVGHv6AdDmUvL3roFb5AlFQ4DQG4CbscSYo
vJRffFgA2GN2PoLg1UUoJH/HGUS3/S71YvjeNo4DysX/L7IygMx93yiBceJAw8AksEmDtMo38g/C
N4ELOKF/cZDanQlI2BZPkIOeAGImlgCKyS01FbiZ+rRqkI6sx8O1JXN7NtWVKpHIRA49nYYpNKZN
Muw1zkXDYfTZN0zMt6JS8HAqh5q4K5CloA3UQAC7Qz7tHhZvWHRSWCBYRunvakHauYS0xgOkSsLJ
uAt6T4sdxBi8X3pQanAM8uNmYTrY8+tBUoR4LCPqPPhJgaV+crTtIvrVQFeY2hJPSRnmU9IDDAN2
36tfk+GZWbWcgsvi3Zm9AC1WcLKvY/jJgX9oroUpor0HuMDChe3XhkXuYxQgoJYAZLNDiI5tgQ+F
sHU6qEsGThzelap/DwBvrl38QIDHA96jjR+UYN6cs+pzEALh/DoI29by96BeIwUqSHVVic2vg+Lx
TuO26XqnwDbUxQwIUiQAAC1bl6XzDMBO/giHgFfLo9ZOOSLeDEXMsNhFlFEGWMvKrgtX7hiDLB0T
Evtlz64xSMhLTcb95kOReDNlAr9pGBZ5LtoPOeLca6hCLyrEU1bUi/2xunTi/BS64jn10wDyaODq
Smk/QcYwOOgqfdBFliYLBN7j3bd6V9r2tElVNc/6O9E4/TYaBRCRAQGZeDy7HXSdCGFeIrIdZija
Yt9m3mdiBBwngbezRgqqT4CntWlGdnZL7Afd2jemt6vYfVh1cm2nwnkSA1sgSUfuzc6PzlWk7pOR
BJa7kq2sVJCZMdjO3GigB5QXVbZSiL/P9FMLw61sxXraXIu6NSWwArD6Jcy7Prxxa9YBqL9AGIeg
CkUjtvYl8J93Qf7L6X1jJ+HQs9cL3MhacN8s99c1r00JZLxdOODAEbDGckZA3U3BYgaZkgjoaizV
sMuEs5CMol0RR+m9N8Rf6wfs+rrMS+/H/l6TshfX3iU9EP5pDY6taKK5qz8RT4s1lv50ppzWXJHB
wz8gjYZJWtd0X4sofzDqcK73mX3WFOsU8eGpEnZz33dRsSyoEy90ojAQqTNJhct2Al/ZUxafCtPq
H4E+u1zX7cB6ObPBMcwF1sb+Bi40xp62NbaXcV0+e7U4hWOss42LDUkz70WJLh4tSPixDHiwZoaU
Sx4y9y7JEntCgVX5VdsLV8iPDFyHlyy/QzA4B4nwjxPD+F7ztQn2YHDH+donK2v/xQS5T6ccgH0Z
c0Q+wq3jzymTSBnZ3AoXurUFTbLM+zfqwxoFe/UA/84pqAT1IeG+2DVezqG9Jv2XBu4nMqmtn2ne
mBNmieGcYJEEICChi4Qr9pDW7UX3qFKODStPHuoiKZcNzfjagoD1XTMG33QPH8IT8OHo9wXmtFk9
6o1U40GZINPAQ86aUSvqsa8nMSp94kyTxo8f0o4fHDspT/rlk6OEAcVJ/4zHtlupdsIvpd/jggA/
xH9++zPT/+v7f4TbIPNjIVH3Vy0kKLJLIzS7/jKwTWVYEA/mKTBJjLntrM1jstXECH0WNgE2QC44
TrNYBgawZG2wgCSyB7C7Ag8fsYltCWcRZM/Ni/AFmxNMVcvereMFCWAeqMHEGmQcjxo3Nfw4sxKE
NQ5Roy3BzProu+wxo8I+6pIZjl5Z8UVwRG0skgUbzNvVLMx87wWM618+gHLngknjIIa2m6RgmB16
ZpSIQXTnqG4lyH/NLw9KtS8VImvALrT9U+w0fMqr5CT6UB3yGCx0Tml+qJgfrGJLyXWF3WmKPeS8
b8r2vrPNYZfw5oc12O19X2b2NK7bcEEYsgoF3nW/GJETB9/dSlgxbEaD+q2voAOXunD3Kt3QmSmL
Va8WnvbMLvwnuBMGS9CBsyUpi+YckWKfAMr7kqTOTOeVzBq6RL3Ko5Mfl2dlRPG66zjZBhm4KPqA
1ycQinkJubWRJzTyqtoPZeN9iwwNL9lzlAcQ2nTMakv9vj4iJYZXacP7ueN15aISgXusMDtNVVDS
BVVAFEzA2oZqUyP8OxqYRwcwuFcLgJkJPLCySeAXBTY8/SI36VPkZe0bpXCgKRX8mOKhiZekMq0p
ZgD1xAjhk8qN2p8h6PBwsVMwgHIubeayD681ztgUr2pk52e9D8ZCL+xpXVuwlEojuhRuzbZ5J7sV
ocYmGPJsbvVgsSeynZhAVz8NWdMtWuDiFnnQYAee1Ue7AH5PAnT41gh1oki2viPlhJiNz6bwHKRQ
t67rTQJYjGb7ocMftMCsH1rQFpJdF0bxWR/K0rS2hgCEb6wSBlwFeUq9eeHl1l75PfgHqnjuaHEq
SVZcgMq9WBVLjhBRMh9yw3qEnYh/sONC7nuvOoEIAEh/GsfYwr3H8BjdmTy8Y+B1r0M/5S6I2Lm7
MxCAZvMhIumLIogaF41ZLXTR6MmRFtgeErtVhwaeVJPQyLIX14j5rDKbaGuzZg+YJgX+GSpimkET
MZyV0GwSRRQu01591utGgSAmwjVjF12G2tgPw8+zGUwEH5AZyY5lEj9gdSIPfRfjSRqUtVFKto8m
xUwNaHi6RJDkF9676pzS1tl3nb/yEjfiUwhqIaDnAoI+Npp9oM5t5/ubYhBvyDGih4JCwppx6JJd
yxyKuJMerMlJ0GXtvEBk+RHLmGYO6D1ea2OROIRNTWY16wz6zAvOin6qamlA/oU42fZ66rsNtklY
cdGpGmtFiBcUtY1ppA6Fitgmk/2p7GPvSNN6id3n3GXOr1xZWOHF9ZtyvfY01GkxtXNaLSr+MlQA
+sbY6fRNLD+Ue6+orx6kiNiuDEY5/zIBrQIOBpMmxpQOCb9gZSqeTgo8zqfUaIpTNp75rnVKMelv
dZVubHOZLpVy4F829gC4KT0YVvUmkBLOpe9dKmG2ayVJNdVFn4cDIm/iNTYycoG2sLpLm3yajKUi
B2MTbhXwOzM7YzeMB6DJPs8S4bTLNiKvt6pbt1tfBkYxUhu4+++RPpFboHg/yqCgm66U8Zo2AQMl
tEtX3LVCOM1yuYwqRxyQSuwXsGwojwOFMRWDk+5WqfDE8GZe5WmebqFHXG8iPP4rmG7QnQOl1IXd
m8OxK2sI2gP8cdcMAtLTrjIvRXKuKg+oAzqkZ+hax6vWrSpY8rD62POGI+6VVC92ALfeEk+6SIAt
sDL5I64aZwqkXnpykHZdAUhlrtqiEdMyt0G3QxR1bRFcTXnG+MpQ5ZT6jvVKsLGwzQoubUV6b2EN
MZWICp6UY8whLlJ8uCCVRZgLX8IWn1BFIj95GW9WVQ8XKjxKS2FTtew8YGVMnyK2QCL7yfTkm03S
+CMje6A0IbCAh/lEkHt+8SOnmJatJe8g9wKLyKTOd7Sr4M6FnGAQGvIEhlEzzSQyAWXeTeEbmLyb
EbZZLMOahFA3W4BemG+HwfH2NnAks4gp69lV/R4xEIpEJbMwZS+kScpXHnnDXFGz3CBM6d9lUr2D
W4GJEll77IglOaeyibfwnoWSX9r2h5SN2xfPe4utIgQto+5XVlQ3SxJiiQTJonMDlO5PBpjcxMrS
frQaUUCYV+aiytrmCeEJJEjQg48LZ1rm6dlWMgcOQK5MP0zW/sDI2hpiGBHxRix7syZH5pZsxtUo
V9XFbNXbvN9lBeD4HWfBxXNdeYLTw0aAmaocBUdlpHvDroafEgT4lsggw+PBA7grxHc5I4qXaw39
aiBsDqQIrSFqhVbZ0EkDTdOLabbZnRnkCJnW3tar2mTquK1aN40VzgdqZS8gYrwj69KdSgZqR+5E
v/g453qCTYoWZiMchg3Hnplk3fIWZsutyO5CWzHEKxv5k7AKYp6N9W4gZVGa3H8oTbiCWpZ4oX1V
zPLMYad0PIBgryZ2jB9qQAw4PSAQZM2Gyi/mUVCxk+7IGHGXNHbZ5FYHZTfwWzxMLONVdLfE68gJ
Hh1jxfViCbGWIVANrRqeeiOM5jQvsr0RIgAIfiDWz62T7FjMfvjCYXvuYH8dyfvBcfjUHmwI1jKw
3Ktg4zNq7QsQVKYD9LUBPYEoPkukvc7apD8W44Gvsj7NFtgc81WBncLMJY39BLnTV6fqug/k52AR
g7AlHLAfKgOOQrJm+Vwh9o3pMgmHjZFgonYN79xhHlmZPRzYYXJoPcC82l8Fwsgg0pjhebXgrwJj
4tlA4avlmEUPAyugR1LH8xcxcTroAYl8Qc3e3+Vl07RQUmruvdxPV7rudrAk/aOLpDbiaj7gX1iN
QJFQyicqlYTzl8sfW4i6z9rUc06CRdiiAgsBPPcydgZQBEBIAL4HQpAKHkaTgdd7VTnYAiJCdZ8i
zzQBKbtb6zordeAFMtQgFRv0FDvcf0cuCi4I0zoI6V3oYJUMT5lX0zBgngdrU9g7g2kyCaCdzPsx
NFEaCgtB8WxInrwoE+ZmLeBAI3CZIgAebYBKbyFz5pCp6Gg1J8DQexF8PhIYBe7MosvWfMjwPBSm
MSv9wUZqjwV3va/uQhLuwY0OI4gDGQiwiGYZWFV+RjwNlGT4JIPHVoM2TrBqAqW2eiB5H+87xDUQ
CqmrB1Hk9MCEe8Hvh1yGHmwe0MH/YIj7o1rMjQpWYhc3K1skgDVBXDfEpQwOdfFTF0gUwZLXhym8
71fDSUAaa+JYdQdmgjOcrnVQ+1jaMIGd6KJuwG4BGikGNGAwqFAxrFO9DAvgUSOtY365axo40uuz
xCnEHLKR3mhqJWvkYdHneoqZCL+rxGwXkMyHbqIHyUnDBLU7tViw1wf8DNi6AdPKgbbI3qsIXgBp
fK7L0VI3x7SIFax/tgZYOgf4ZtZe5flnXVfTfGPD23SVx9SGwBSYXU1CkIXvoAZnZtBUKfsDsk7O
yex7b+oEUXiO8KmXvd8nKwNby9IOB7DR+jGEcASCddZ6povXNJCbrLDBxYndlxakvn3U/uqdHInW
pi8WjCJwW8CVdiMDibXYeGYJyOdcK3VZH2r/gCxvv2gbXs8RNkWKogATUhnJSyAi8QNmAqMiilE/
Yr63pnUchPfAovC5G1fBkZj4UXDxis0VEvBNBfB+4+HVMhb1AQaxQNV6DNEB8NrQZHf+6FY9M1Ri
nxx5BzNrEBtNAumVAF8wJBGgnGyyKlkHxFbgb1gGnxYD4gGu8JIZh/vvWR/KCJRArLaahRWan3VV
3TRI2Njluksq99pPWdYBCT2yE7nHFkU84sR9y93UHJEWBg3rC3z05J2ScIuHCO7F9ds5E6ZxHhfq
QSOtJweI1R0CBMG16MGmcxr3Kl6kdhFX0NqFA0YB+f8lJJgS5GLznzSAMXOcKbXBs8axY3a7Mzyr
YenJkmHpsYBuRWU8wgxW3CkwJN2mkpew7ysY51CQnmrrUIRGdWGO8qYtNKoxw6IIF5ZgabUIzQR1
cPBygKpA3QoOWUx+WcMQP4VpXK25GSEjxELxRMCWmbtK8pVuBSMC2p2RWwC9glbYTEDlVhj3JnXN
O7w/AGNBdee34C1GOZkQbDS3vjEAMNh6zspzZDKDiggBY0pICDYBPQYeOHlIEUqAfwU1Z0gZoLU3
rWWR4/VuCN9DiCWCfidgonM91mZtuCysooGn0Ti2AegMb3vE+cbOWOHJRT4AGa9bRYvYn9sP5bUI
mBZeWH1nLnTnTCXIb3Yu5AzHS5mhyOZVg8DYdWzXBTMfCe2l7uy0tT2rIhpcWxMiG+hbpOXqOpYr
JN7gUg1bQFxKDJExRYZVLGHGs/J81h5bSN8vUj4UOyq2QJ/wiwFPKMtUF8Py20tadY9gUbF97mbd
qmxB3jScTh2bGhJ0vGXgDhnwudZ1tfVaDtBTu1a1ECuADyLEEMwCOrcxdswAmkcbqqg66v5ZxRNo
nmR8STOYn/uZwhKP+zPAp5NtGIL4DdbbzwzBqVdYdNsToDy8Yxp48Yp3dFPXQ3pqPPHQmCJ8Ah/Z
3sDCAorXrAufKlHXC8Ta+4VuBXhATpEjZBvdmrsVnLjy9hRy6jw2r7JMw5Ud5easUF4FxRBSzSR4
q0sZI8kJTwvIILEC7iDz2PP/OE3GU9dKS3v6pcOXUze1ioXoET4IvbsAJMxHgj/vnrmA8XYsfHTw
azsHSb7RJcNT7jEO+ztdiocMEqiZ+qlLFf5o0Ld5iXRrGT0OFbSDaIccnb5qXA/OIgAyZRYTwzn2
gfl5cI21b6jweKvGgr/YwLTyQXe61SduY82jHpnibw15GJuTMgBb4NZZd0E8Ansd6Jip37cLWmwY
vcqyHsCHX3BV9y90IPDKrQFq7q3M3Js2wl3ATs8otF7Af4fhJx9dUPQBvkqfZ4njUTzeGd7hPvxP
dKv1+wyummzetSCUfGvQnXWraozwSyvIPrBfIUoiKoHY6/WqUtJJIgcA9xqQihFg6YdsA7mwz0OM
pcImGQ/67NZw63dr+NbvX3S5XX4AIB7unOONb+N08dbndqd/0eXbpW5j//ZT/u3dbp/g1uXb5WU4
AvO+NX+70+0ytw/z7TK3Lv/b9/G3l/nnO+lh+lNabV/CXZLf3f4EXX8r/u0t/rbLreHbF/G/X+r2
Z3y71O0L+5/u9u0T/E9j//l7+dtL/fMnhbxDhdWhk08hEIKlHR8fQ334h/KXJqSiMCpL6Oeoa7lx
RX69yrV8HfBl2H+8g67Ul/o66u8/0e2utz4m8s7D/Nby9Ur/3/tjM4Ott3JjrM5vd7xe9Xqf232/
1v5/73u949e/RN+9BgfCK1W7uN319qm+1d2K3z/o3w7RDV8++u0SuiUZ/+Xf6nTDv6j7F13+90sB
U9/Mejj8TNy4l4emi/x5BUT8VBejdpQMcDMJ5A5agdHypibMtGcGlbm9TCRM/WTFsKIcm3XHrodJ
9QTglR1I6tXGzuHZNNPNYTt33YTtgfkFg05XtQNLtiXDKrCwC3tp944Pz+AWjxWi3kgzAHo52rVd
zdy0r5u2dANnD5Ke+tTrBmFMb0Zvtv858FZ1s4ILAieGyrFMXgMujbULyedplqYwNxVjPMpM8zug
MldumdUHiC1ldwaiLzuP1SfdpnuVeHIXjFTdDLTw7E53swWsxCIEWza6ix2YWCJlWJriqrpDUuTA
cLkxwILjTXTDv7y7TduT79kBgqj/4c6sh/KSHbyFmYMIXEbVfgASq5/Ae7Tb6zLMJqNpl4wmrGPz
rcH93YW4BrrkHbrk6nOY7qwPuh/7fRWvFNEid0HetQowWpwqRhZAn+oDooQQKb2Vv3QSlO6BvuyX
X8YAefpH9y+1EFdMKDyKTQWZPmj4w+WNHFqL+wd9lsC7ooUB7P5bPRZEfIb1KX5D3wZ0dbRrRQi1
hj+uoXvoQ4HtLVSgSLu81emzKPHbFWiQ79/q9UUKSbdVMZCNbtRVfqIW8BJW6xJ4e2AmkSeEkZOH
r8ifZqRi13rdqOv12e0AeB3Z6uKgBfD0KUUyJajiz7F6mHR5MONOVcPzLO0WgAC0Ux4PNptAX0+e
JqWFIAlMjQz8agGhRtiOdIuY5fVJhWZ9qqzC3/gtveiqWz3kty5eWlPsNdBVH1LAkRfEDdtpP47U
ddd76CvdKvV9qB/21/voBrMYntO8kktN09Vn0IE6f/J1v1F3IcLHism17XquObuavQtZWKAd6hmD
LmeEHO7GrB0nga55mcqNURoE54FhVn86ry2nMqe6e1BXbbetLZtMQtmmMxk7n9xpYTSMIroBdvTt
4BQSYp2I5uuqL12+M691exhT0LG/dHWMQOnhmogN+YIJh84/jNMQs3YdEKVlQsk2GkERcIg0f6Q5
1IFGJ41bj4hYFkSDVTq1199APyIF+HyhK/3RLRT8Vw8BkFn+GxsETaNtRkJkjsYIIJ6UO44sKoQr
IYunDxBkT+ErV7dX0bxC60mP/Wpkw679ALVQc6ieSEjHFfI8KhQseF3FM9itw50HSMEMcJA0nqmA
VedC9dVZ11ljXQNSNyyHEKNd6LJu/nadzoyPsgnCdUuk2rWm1+6YQoZ4ossxVOi31D7kTd5ls2sD
gk/AA3R+8xbB3AaJe7uF/nJYzG5XaLL481rf6qLxeoF9+FZNTG4sDbs7N79dQr+8Vz5dRKtgmCKG
YH15w1xfO0gBbq99dPnLyOtLRgXcnIYAPU3B8IM+roGMaZrwJwVe2DIbzeb0Ifl91mtTuVtZN7dK
XEd8q9dF7KDbJZD/z1I1dJgg8AnWFAOJOXW5sb8dYJf9WXTDetIAJrLTjbr+OrYFG2caDtUwvw1D
VD2YtUVpTa9qty4Ih6BBKYgBug7nAAFb5dzw5YvTN2m4qTNf7bI4w8aUSxjzDEm5Fk5CzTvlIXZg
djSb6j7V2FFoRkLPgIxukHVDHPKgq2hk51MsRhXkQaRlplO4jkOvuPOHFV5z1hFkVvuoz1L4gNoD
b/a3ehvWbbvU9qBdhK7MBKh2YnWFt/TxsUHxQ+XtgLAe/hKgvmfcgIj1tZm7DFKVv++me8vxll1u
ICWDu90+QFRlctdK93q3L/VZUgIdA188NdjrIeElND7gu8OaFEKVRkB+2bDziJpUvdE6U9MKpP5T
8Lsvd/zhW1/lP1e4TVJCTzm0kAJoJMTREiYRTsrClQO9JnVtLglHRBJIh8+6HMSqvCvhsDOOuA7W
11HRGNQrIzqRY0sFHTNrpq9Iumilu3wfMl4b1FoO1XeM0K25V84S2/c7cgRmPZtTCaFh/OvILxKB
J2KJ8jUiMXQ9PJkcy0rA+xdmhgsPPJeL7qvlWv7c12wHD2kaQB8MuzImvoVXkuYMSLgegAwjUBxh
xKYDXTXdqtkGutWnADroVj02b5CHNJnzf7R92XLcurLsFzGCBDi+NnseJLVatmS/MDwtzjM4gF9/
E0UtUZa99zk34t4XBlFVANtyN0lUZWWaXuMHWMc3USdfNUpPCvl6ZOBr4KeWIXlrpURF3ryEqkxj
AtDUGmD59bqVGWTtPYhK0MGjzhbHYouUFwgOY2cn6FagODoMYGOeHejd+DmhwjcNA4qoywS6xIeV
6BISbCdghMbCFLxcO1MfCuir9lID1sQds9rYEnC82B6TL+iDghyM/iXEHwDFwhhUw0NnfKktAyCr
St5kOaA/T0szVMJD44tT6A6Kn3pwCbNJhwAivrBqOq1aiKI5jMj3/u9WDUYGbgxNg74PXh4P1uBa
OyPo0ZkNfNYK/GH9OWZx+BxV0yGske0XbjI9lXXpj4oYDf1z5R3rIBsVqig0LeLd2YbGDHm9lNX4
p2BJ8tKS6MobzuSNTf3dkoUsUCjGGq4of6KkkKHC4JVA0Dvdow7C8UPnRvYWYlf2Z22K7+g5vERk
AH4eqtixtlFrgXTZBDvVsGomq97Re/KUxPxkOoX/4V0ZTZV4A590nZ+s5NX7aiNP3DbvPHLE42dF
S+B3pO952d5SJd/IswwsOmZ7FPqgDXdvQxRFwwsdpsI5oDm6utga9OywULlvDTd+pIMHgEeVAotH
I3BbsEttihPvTQjA5DIfd3k39LjJYsKE3/+jk2fCV/pbuxJUdBCJEfqxEp1zoRDJguHOdqfdMoHZ
U7rHHRRd9TQBrcyWL0CfPsfM153S+6oso3kRDnrH+0ii8EmfwgEMH7LtgbWiWDoANZ2tgW0atqZa
ftLcyh+hinDTsrWeQEel7NrhJsOG+fEA4VuyjUDcnoGK+ukpvlcy1aUJqqBcvzjKNACdvk0bG2+R
alhh0/fIrRfyUbiZoI/Uy9GyI/TAPMo8+ALukOHkheFwksEIFDqd0gG3d02DrsVbwMeo+s1DMTQM
ShHWKxqD6izeMGvq5zWXmLxMZOAvs2ldq5Gvn2NegsZV7jzpQxPuPoTYrY4nauh9iqwGSiqdZx7d
XouBHZx0nNJhGZOfIsntgCrrNZLG9hI5uygUBQnpGyF4RiiI1qCz5ZLQJtC4/9erUST2qBFYB4FM
1Fk73jsgGFwno5FuaNh7EWw9H+97d3JWAzgoth8cwZD9jFBvOXy0l+MxqnLj1BRNZkNOBYuM7o3J
argLWSgATsqdrYed5RWk9s0qaKbhQEM6pJ37qJt9cqZRnSTGtbPGdQEBoftSjTwzDK9ozFym1GDh
uHSdtQ9kO8W+1wmwDHj5NwPt37EPjpcJPxEGsj+ari48mtGwbeMcOKW68QHvGa6No0c3NAIAVxnc
6MATWwBBZAXHTNncFkDVadIg7qKGqNZ390XIjrXpvU5gPSAMFoQGyYRWtHzjTD1oY1U8sLfFuS+d
f5Z4tAYC3mVD3U4F1H0t/bCP5J6Gk6g6gNHs2Keh5mb8sag+52n2ejWwItVIX9rOgWciBeqm5Eja
uEq3DFyiCf5lSbgGxXp5IVtcWgARL2PzwNEoB65+BARqEkXRkA48thPgaMpw/cGxDKHdYm4jywZG
8DM3XOjkSB5CKsVFsWkEj70F4ONaDO20RRUe1PVuHF312F0lssr/8NJcE5I8FJtxN7zRfDT3f5xP
ERHIaeeI5Qpv1yfnsgZAweDyBQjdA9X/1orA4ZU2kNBb2Wjeubia2KAzIwSRgDX8aEQSHhOFsV5R
dGfHji8jPj7QQYA19VIFLWjthXwobDR55EmQ7+gzgWIakgxWc55HLsporWaNq5T+HG9e+nT5X7wZ
UmLv5nZq7qD+dIWeWnvUqkN0OGVovUmr5gi4ILilAIB9HCM/i1XBX1lKPfGO9lj8Q645qAm6TVa7
8WaZEw5ltpJ9+LoOOUBm/P9xneXa4//8ebp+0n1ugaGszix+Llu26xNmHUTA8b6V9T0/yxrL4NUr
4+fM5slxRAswZCH5mUwDeecYCq/RlLMxhIdeEjWFImltGmoj1CPWdQjCJ5HWckNGcs9XpPARTUgb
NF81q9iN09e7dCWB81lVJpd7aGJsoH4Xmz6SGuYxrnML0G3c80WIRx4kJjD26P5OfuRypLupaiH2
r+81wRgfkOXT7vADCe/dLnO3Yyk4uI7/tenKAf07dOY0bLYXYN6BWLIKgYL5S8+s6kDzyUQTDHx9
1vimgBZFzSfH0Ofu2WZS2yb5iH6OoToDK1GfJ8Oqzn8bkoNCJFit7WZCa+3/HEsrZXH4zbHBiNbY
t0rjmk9nJkAr81mhbFWmQfzvzfvf46AHqwEVjGSmm20+cGPRkAHGqxUxALPqPY5MdGiiPnwnw50B
WpAFHLRteXgxnBDNZ6gvm2YOjPNocgCYkxtX5iDv0qPEXtqnoVWj9R4cSRoAzFP5zAwk4ZEFAuGo
CsYb/bzGhHeah8SJbiGalZ5xSPGzNfEeA4ULO4fe266snMc2sKEmuQzBO3/oQxCa7LTWm70hyMqu
iW1aZ1CEjw8TaFIsybsTSNDkQ2Di0MYaWLDrmK2dvsLNa0zs9Dy5rxNoFh1cns1TaUTzRytNNg6g
NOvKrTPkOju5K42YXys0Wm26Cnky07IgqadsgWYKvyrtdg4hh8QCKzCzFceKyV9daBlHpIb5FaSm
Rz2J9IvRCTf2y2eJXrGrUC7ZCe1i2ONecMeLIaSdy2OqsX/mSBPNWkCnm6VP11w+TBaC6zsBLKYC
hv1E9kx4wq8h8bGbl1o+DLnpAyZONn+QZbny2fBS51AkLARhAjZ2XO0n3Vjr94D6o29Lw5Z+tRgN
OQF3S/tFCgfmG5EgrZ9jliUWx2JbloHaT7Ka8DuF1v34GSm0ZzRUak+ilNau7MxqL/Ime9ImcJYB
+Pjj94AxhuBFEyItQ1RAUkefDAeRF5EB6pHN13advx+aakjB5KXgZUjeD3NLG/B0AYy1P3QWv+Qp
8EBj4L4A32oEx9AAXTqaeMDy1VSaRJomMS/I7fILRbejWKcNH06l+CcrLfMYgeLphE5S/FfVGnQq
0RlaNiARgxU65uMJKSHyShVCZ3RoWjRJzZ6PYzsW/Gj3PyBpZqMvWsXRcjRGEqlDK3R9TGQIuvYw
7XO0QePAJyPS9mONhP2E54jfW3Xh/pNlZn4CGrhC6jPO81MLRJSfOoHh06TWzbxN3HUx3q0KRzMv
dQWBo3CQ6ABUCulqCNYoee9FAVSMIYo1ey29b64TpAEuaMB7xq6zfOnyZFoZZRw8dx3gSEZfyueg
jq2VJ9riOXAgO1iWoQcVhVZbaRZ6djuOjiaUDbyjAXXauU/bTJJgHhpE9QC2mnfDxUt9df/buVkW
xr4zYEsuVPcn7wCP4U1s4F3Bcy62YjtB+Qwodoma4WkI6w3ZRkAup/XsVlPyvjQ2jVrBREPXxjNY
s3EbrdqDPsXdpGjb/cLS5HOLFoOr3tfsfsjrbEX2Iu/Nda4DRu4pUC/an/FqZrwEUy2O+AO0UCrJ
0y/obmtXbegFd8ACTo+VJq5kD1leb7PAtJAYw0XiVmw7E3AiAZ7N5/grj5Lx5zCFkCvAbe3aV2La
Q/2k3utmHj5iOwgMvV3YP+OvTID/hCJBbyavdgJamNc3a/BNovMJmo5rUFhk6IF6k58nI1oNso2U
TnYBGs+5L2pN87XQwtPs7SwskColW/x2tnjns2QsL10Bcqw4tK8R3l4P+C7yOzqgid28s5IAqo1Q
Dlx9cNBQJsG1qnL3QLFLBHjekQmzgDnts/AR5H7FzWiyZBPogP2XLRrHEq2qfKt3sh9iTPzJlOPX
EOpim6lJ30e0qkTyXyOIJypLYj+PI6iJhhoaPgpQbe7AbpPjV6Tp0X1AOsuR56wtHZxgs4hyRJsT
Z9FcDtHfoMXWyQNnaLf2lIO8XubiR5M1F6lVDZpC1J7m3TS1NmrA46ltLkJJ7bIeCV9ee9WjBDDx
MLga245TpX1GBmuO4Gj6WeUSxEN2gpaoAvVhQ/GtQ0juG0rPxgnMuuIRPIryDtzne17gY/t6Kcut
Jdmwplg6cD37Bgo740Sjuosn9FT2e/C5tw/YXPr91KAsGUDMjYRyRYs8XMmRHZlaIT85rFhTCzTo
UbEdhpzKmrqcXeYYK9e29QsaFP0sMnrtFgdSbsC6X9rolAEtLh0iW9ePmqUOwJrnuIvgFNhak6Gl
oPue496ISoHyULjqaf9Pp0UIEcgG7bDoe63leI3V/RpkXxZqOJmFbT0aF4pfUyCK7SLpOQF3C3W/
GlqB0tmT/aPqJ4UUCR9PmYzM1QQWjjUFkmNZis7CtN0lb0t9CEvde80z8jbegXKFJWuRW2sh7OLB
qjJsNM002TVMZOuWxdhp6hka5zsdOqNm832ocm/Len2CFAH0qUm7mmzC6yd/1Mb2So7/aNPVXHT4
oTV1iaEpWdMOfidHY02Fx4Ugei5bvqtjRlAv2gbD8ImqlrN75o7+83wub5ocknQz53RXdva2L7tP
brwG+eXKYmN2GWTfR5tUQ6unU/wxTFWXcTEgQ5f1Ykejt1CB1837Rh3e7LQijchOEW/xZDeVQNJb
PF2SQr2vdg0CpkqxVtOhrAJ70/bNtFpsdKb4My+s9EBjSzGWC15C9Ou/zhPugKYgihzSGlJaQ+ps
yjp9H7OsKEC8tkM16if0EuxjXVt389+DhmC9Qls0/gDLvwhVtjmMTG7hoArwNnUekueDDRnfb0HY
1CuDDfqmFbizEbtA1fKfANT39yGgxcCwGiviIGjDOj+bJnhCKYomOWEP9gVFZf7nJNGml9dSiREb
UPo2C7S7VamEhhTkmVdpZY8XGoeQx9n2EqVEsmkq5n0guq43uFs582xyIydsoLKI/Buw1xzEQ8kv
E5W3g1ZI/kCHSfTO2hnacLPYGrTXoYSoh6u80E1siyHVPijhMDogWw2+1QY572IMwOCohMMiO+UQ
o/5KAe/MXW9sQWeb+2Rb1kBODrin1nHmNchhF4Z3YSFeNdWlurfrAQWUbafJHD468M7xA6XX/rAs
Xnv4GVRmhy+fx/ZgUAIljBJtBalhc+WsRJ+1Y963BVToIQ7ZXFUAmSiADonz3kShaiLAytY88fe1
luV/X0uW4sWLE+Posmjl2Fb7SIfEKKF4bwTdq66NKEGKxCbPPHR6Jh77Pvce+jxSOSpoyQwh9FUD
HdHzGIkr1OIL4zXaQTvOQ4mtzMfo5Xo0Q1frk02ao/cwYn0adZXxHOfR85jGznUc8LpXpzw60JBa
d7zJOaELrb1QD0+eeOE1MU40oKAIzPToZTSfYtX3Q3ZEB7u0B2qqsdAM5neQzlsbLX45NINi0IH8
eqllKXUpB0lcyG7jwxiijK5Bgz4/tYaOzqvzgMvknqps6UGxDfUIIAvg9B+ivL9rpkyeyESHCqxO
O+hhM5A5IgyZR3DJJ4jTLYAHUs2pj/VoJg6UhCG7vaetREqPODqlAzgcg7UwDGNF2xSy0baEzhbb
MuODjRYwUfVb6W7ZbSI0gAIyBL6wd6RhaBZ1Do2enWY6MbS7vhKGlbLZWBYDRWYPccGthv7JbaMK
pFNa5Vu0GaTbWlVTF68M2Y/RAIIGJb3YR5+Ss/kAk6cheSuUHGfvApMnOD2qtNE894NjXkp50wnf
ZGgbIruFLiJoGn2eKjB1BQYY/d3esD4HHfsKQabinpydYCuQ5LGnOm+8R8miHZmjHEJ8fEAf7shi
+/NY6u2h0Kt0TV4rbLVN6CWoo6kLBNA+ni8wLzk6Hy6AYuK7C8Ru625BZQrUK9pcxNmKUh9DpF1o
mFsA9EmD+VnaH0Hg6Z67QMbr1orj7zUaOSYG/lMIwZnbgZU2SC3K9NOoNVcKAIDSAdlFyO+XmZAH
jL7XBjbBXmC+ZFNubSHugq+VBdb6bMzBD6MwK70CuywHshUQXgG9bbFb7F7cDNsaQEnkuSAO9mEq
DTUCU6q56NOFXtTbwvIxifFlsrqwqVad0qegg112SFTRaZMAgiXUYXGTTU5htJ4GJILI8XGJeZ2q
QaEYWeg1Z419Xg5D17fHvgJ06c0eAo105iOI9tb/nqLlsJ/adzGliMddKrzvfTiWd+BKZpdG29IA
1NCQebaVrjPZ63xHdrLQmVBzhrRlF7zbLOYQgpLgtEOR9bdF36232H9bNIQgVl+0sev4DJ1Tak9B
GxArcO3dOKZfybQcPuw/0Cj8AtEv4GnVTODL2DZORmSL1XCJddRqdRR/nXdA5J33M309rAFock8J
z2ukdIrm1mZo4NO1Cc0oee2AR7h2nqSNznQQ1vwDCTv3k4H7J3J4RnCekqY5MQ4gJPSL+A1/82EV
aUL/qYl70vlSc6yavc4JDC04t2EMae60lBtjkL7MS+yKkdH+KnB/XvUgcblv2h50HnqI3VeUT19b
B9wP4IuUftaCy9EZZLlGRSW5B/R4PNiu1HbMacura3g1dj7ow+Ie6JYVeZiMh4exb9nLh0mGaDSw
rZrlVTTgPXAlcw7m4MkcqhN4gUR/UONsU6vgn9NmvMukm/1IeYpOSry9PYJfs0GPKSIiTeefm6G/
o/zZ3yLe1viPEWhic/0CXcBrt0s/gZcifyCgQ7fRUd36bMm2QQNY9ESAijLS7eMIjq0Z5pBXHFBP
qGFs+Qj2qg58u7uKF71flibUthUSIinieVGaL9a0qARakhYlDAUaO5150c6Q3SaBaAmww3hN0Z3h
IdTr4gxtA+xAIE42D0mknnhjDZiQOwHDinrdIbsyNYlenGmJt3XIBEFP30k0A39m0PfbAD2i8Qok
H+F5sll63yohvS6Kih9dBMSU8LyvctKDdYaN1hxhCb1fRQDpeEDabe02QQPVWz4VdADtfVllBhyQ
kZOUP12MFniwIXOpYetCs1G0qVcMnA/qgRza63KckF6TeX6fV+ASJV3zrk5GAKr+dDS2hr2EcoTI
qM0z0t7Dt1g5wqQyz4yDh/gyIlWVl63e3l7zOwN38u2IAjXp3a2DXurfRPoMpdD8BzJ9uh97croz
gG86o4EdFGGvAUUfb5pMA55PS9ydFN3W0oVzsmVgOWukS9JtASJFoIygMU/uWGPOKca/B/RD0KvM
0Hp3yBia2OlfBpj1hgP9/9yNYPpY7ODG2ZhZGj3/Jd5WdhZ7JZCNLbjIStB7ZGmDX6nKSdJYd8Nm
hbKxBUE75C68yhhXpp0LSMbW/LlF5aURSEIiOXAXNV21IpZN8KyA0koD3yENTdv875NqwwQ4r5AX
JKlK0N+qgwaeSsALoZ8hpn9typFApgyKMANgT7q9kWA3rgy3PietlNdIHYrR2rRVCXZ3NaIDAP9m
3OKlU1m8vNPvoW69ohEoHcHHAWQfJJHD02JKxiY/Db3+hUx0sDuvPLg6E/PMNm6iQ9FYvyDR053A
/QkZo25Me4iDlp0PInQLNaahQr5dGclDkXQ2h9PYDPNfRabrwMuk4xlbJmNTT/2wIqylMaD7Bu/l
8NCYYuiMDmBJA29Bel7MoO8FgLPqutcJTQuJ7XrS71PmQMpIE56De7LG8JfrmmAj69BdJymXT20f
IY9qeVemA8sVjRXYQ21DO5FzGnQdDZUQWievC/qnPUSrA5+8Lh41F1s639BZLJ8scEHfIAdQNk3T
+WWj3dcDuMUosrTQnV3LQj/QOqzBT6e1BrkhL2u74Wig3xVsmPhEwHEkDwmrjrQsRQAJCcI+rX6k
UVyAiBJbzvpMqyFn1YHEvpag0bKhN2pCD88yemzDpoh9CtDMioJHDJooKJHuB3yRDxw0uhd0ZePW
3ITVUw1yjJU+QJmtxB8tQMInhFxQu9bDZNx3YQHAhcqpYjtt+HEc1WDFwzBnZcRXQDOkFzyUwNdS
mWi20UxnnYjE8LMg/y0wciACENT5Vi9qqACrEpymSnCBKs1lyAF5/SjuyEROuwWBje6Zw5YiyGF3
IHKi+WRbFjGsDhjdvLsju95qAyRpoJmFfn3j3HR1sa+i4BpMmgnqL6K0CnMGIisDHKlTkPzI8SwH
uYryRK2HU2jBpFsb2sErMoK7GeF0OoeCurLYdB3KUpCnXnvec1QKeb+kAKRmoi0giLU9JQ7IEbfm
CCHstlnjBssfyJGxFjXv0ngGQUZ2dMqywI3PYzsz77y7SkDXILdiCCoE0+TrjZM8i8EtV86UB99q
t74bBiTkV+P0tcKGD3/VUqCDpK9/pWb+2RrS4mun4b8W/cvyE/YD+Toqsvba9SUSAqZlXNxonPYy
dLpjrXsDVHnZH1cuR/P9lS11ZS2q7ipZIs9SZl9RtH9/5b5LPydVrvtJYfb3U1xsQWIGNu7J1HZm
KbVvfMD33OtSBjLsxt2A4t87o+e/P6KODlHBIdEfUhCa+U5bVy9W2z0r0Dbm/wNqI1Q6p/SbZmj6
c9g76ZrhR/8QZoG2Q/92cozTpL2MIpk2ljeVT04UgDA6Mo3vENJ4/RgGPoYWhOH3jiMJ+OFjyMn7
42PEplv+9jEavNhcON6T/W7E77keIF+BIkT+BCrY8soFbitqZHo6DsDyFY4s7siEt6127bW829GQ
pkcTsEo0FHycp6Ov22l9NRWNAegxB9GxM5nxuueRdQtKI79iqwVggrBu0BOwbn2okjAQQTqRrQlD
hfpVXFcgOb4BYZRf7eB1OiTBUE+MLWQTzE4/d8J8PbTqLAX83dZ6oEvVyI77CbmVjCNxqjwg54Fq
j6EfdLBUrknXwTSQXUAJZDqDDRYcSvoPMkNdFFIxKop0aiiqmKQ8V7V+xXtL4MdVBT5MOZjNuVcM
KnRgou/xfgwy6Bj0j4fFAWkEROtv0XJsNqUI9pDr7HyO/NmBindZCu4rMEy4IEMFzpq84Lz2DlT4
y9kEOV4X9LJ2EGxm4MA0RNEqCAZ3V8ZGw9ek924oIzQV3B0Ju5NYPJ2Rl4HFbSWUtxbAznSDgOo6
SMLup4g/MWKpVSNp609EYUs+NVp8KlJ/i/x9HgSG58iKNxyNZICFBYMlN6kAhxK9As5vg2Qc4wo6
IeplkUrldJijTcHR5YvS/HLwpCY3ssLb7xDZ+8TUOEAKsfwKYNe6yrz0WcZNhVY/2ImbNo09MFnU
2Wx3pWIYcwP5VdmXeIOZv/D6NuAehtzLqBjb6SBShm6RoYuRboNt8YYqLnfEBLAD7RaLLI/uQgMP
LiEGdFpIZ3zxvCBcjzxnR6ruOOXDNMn2+UPU4CSqtnjMsIO/avhP67iNwoUbO+baLSIUOJUw68Db
8VpL/JdSWaNn2LNReW3kmnPNTJ3fwLKz0fC8gWaK1Z21DPs1UqphmYHXORahiUjp2ED2pQA0PWpP
5BWZdZSgrXgMw8ikNcjcQ1r0HOVYg5bkyIMBj5TmqzwqUyhYddGtknUN+h0AlWoeR7cSxP0ga3H9
aQT7rF/zHpqGQeBsa9N+9abYVtNUMv1tvoogp4MGu40FTRr0DjSOqNQ/pZ0JzJ3SrM/4p7QzZ7lu
Rc2ZvJOqjJMX1XEER+A3X7z0a6Jh5LD3c/8WTL813NXS83AqYmf0C9vTnrRQ/nEmR/ZqG97OPsRp
CbTcx7YZd22R8lM0uiDdUV9a4CAeZTXKm9ULfqo6mUHVEF/OBnTfHLuXd3b6Mgf/xg8JuECnvhxs
fVPZDhJEIDE5TW3ETpIJew1JeL4i2+L42xC5BFavaN7i5sVkr0UEhewPDkOtn+GJuxYuh8SXZkT3
dMjL7An9qw4Qj/+a6Ay8bp4PTvlsU5JeJhmrpAVtiu2CAu336DgC2D2zvy9mLsN4uULulK9XcCxg
txRrnOezMMo2NGMJtrX8Fg75QdPAsonupWRV52OyFVD5hJacyw5i0us7XVV6tSj3TnoHiIGq9OJJ
2z62yDlBZqGGbquKIEfemgcDPWTzJLQXd+sW4mbSmII7yJGKlZZ51RdRoRxpsTw65UFfPUOPbLY3
EipFECQyN3Xa1F8qvKsaRlk+8iIAW1EugTRW9l5NRwdUuEyvIbl6C+3uM0QuyjW099LboCPdQmdk
G5RNKhud/b+J00qkFwodXNPjGBm+xyfQ7as7mrWbeileTBbJk9SBWSZrmuWGPw64o1QRh37FpptA
gu1BhEcDQd62aRNjR0IXk8PvLKPUH9N8TB/ilv0kM0W5savvCtOULypK95wdz4GHKTXzhnfN4mRY
uAmgHm/dyFZG0XpEk+OVW9y6JRBqXjtAXe8ogiaYEulOJQB7I5ua0Ntgb53zAC4LY4D40g1Yu6Nn
wKWbQ9A3bBOp1JcDuyWs9/YS26KvKv5v9mHKoD5bB6tojLq7tBjcbcr6clMWUf4JNIZ8D11Kz48C
kX8aogZNy07orDQPw2QKkJSoQI9JwQYHn0+fD3fkTKtkekxBQhbi1WmAztY6D0v2xLohvg6OGPZ9
ars60nC2OFZ4WGarwQiDg8l3htW2/U9yaCXork45G8VxDodsH/RmIEIF9FQNFpapGu/MuOyexdoe
zeFZ11oBwakxW9EwrDrFMKlBBlZ5oUpaQVwBrSw0zEcomIXWcENl2ru6nX0hM/66YCgKAXKv0gZL
ulBByyEEsyevY8ivgSnFNs2wv1set8iOZHIVI0MCLYB3j2F62i4P32DcqKbedwHki0iBBc4JMi/z
s5omMuSgY5AhnU2wu2MPaQzbXlXZ8m4Uj/EUbEUXhfdk6nQXesdR85N8ZFomLbbfJ4lxqk9GN/yk
+P/bSXEHtBjYHvDRutZFntQZ770kBNSjagdef5dNeNISvG3eikCUT0Ua/GOot67aaeKVi5fJC+gE
+Ty0fx+SdwlGxqq9LMMhRceZkYX12tMOgak6i0fuTg8YhdRn3P91xJ2iWA2ZXT8CEsJ8K4/Y1WWG
3EJWujmDCK4/Di3EcjzHbe+RX+ZrDYCJT1MNIQ1Z1s13t44OrQG87aoEnBv8BBAKzfl3KO9ELzZz
mJ+i3DYv2WuK9tEpXpccJgCWusF6XRIt5ecQ391YtMOLVrIe1Iw4k+jBW0HnYHgpWlyTzgZl+2tc
ySfQxHogLPVHkUdbUvsOkFa52A4oLmoQJ29o2HQNhMKhyElKYaQZVuXMubzZSVrMRgIDD+M0wbvg
xS0gG7zCiRng+bOCVMd88t71X2J0AH6O/RTzbdjxbh1NTnCIPU++OJCz7oay+twaZXLJwBC9GqHr
8UJhcZxqB3AEQ2fTdFYV6719krJgF6FZcY3GZHMTDxX+r6ts6ta8zKD7QWMpzA60Iqa5GSEqBF1Q
e9pw3dkBy/QzsGR4IN56gK7EPZ292RcT2SfLmOOJ4p5MlgKMjLDjqRoeyE4mcv6P9g/r4zv+7vP8
vj59To8QHW9rD8zaeuhq2xqabeIL+e+hB5GtZN19V6Tgfa8HF6WLIvnecCdIN8C2I//TdCAZURPm
GD4lEHpJHKjCJLhL/7nUYnlbbp6egNLXHnMohCs1BLO01LeorXzPcLMt2Ug7oQPz6d2Q6SveM/Bi
41HKzdA4oDSqz7ixwc3MldW63cUBy/ynuOavD+Ckeg2bYWQqzBNldwFrCOj7/g2bxPjHar+H0fQy
CPFfbOPbzydsjKHAdC8qC5r0vHaucRubV6A9B/QP44te6udMgNmCIluTi71tcxdciQybEhXfTDGo
DqMGXLcUIzXLXjUt0HQMNZY5Rl0B7MvWuyvo6zk8G4LpDNqIB4qmZUcP9y0+F4f0djyODlArZqDl
+ww6mJ/1CiWJwAnCCw1B9bdrchHfNCjS3XLJ11L1uKYZZ+h6assVDafJ4HuQMeuzNxsjAGHGotiT
l5aMILhxoaFaUmbg5KMlC9DrZF0oLlYYgBZF85CsiHxGeRN1aJscMHHIwZ0pl9KF1QRNvDjc0tBI
o+HEdGgW9XVUPIWoG93MbE6lUEBTg/J5md62te57TrcxBIdKYZh417FGqxpTaqHV0IN2whEAGnc9
2B/+jBhccWpGPOo/RAA5hbS4Knn8ZQ0H+/f1GHPow+OdJWcbIHGQUrG5ieOkaPf7RNsSkf5sm/0g
1QfJft2ABdYqNGNn1SaqEgyspqiD1WeHhiiZzENC2BCmJhqs2bRgat4mEVqHot5MNKLQt4kM7Qjn
KEQrdcLK+y5LT5AfdG6ABjs3h7HPaONqLiCJdSBZXrsb5LfHDTmFo3kXiZSVUE4yFUV2VzoZAyst
ZqexlWzQUt9sabqrtwZ2os33ebaaBCmNHeD98QOZdLfHSxWIn3f0Ccbe7U4R9IBX5KU1GGpwhc76
K5mGSkMH0eCke/oIUNeujxazdQBA/v1EIP2B6pf2SBah51B9mr4HSdwfKAHXgiB3N9VdNSfwhpiL
Ozxor+SkLxmqsRB9T6IrfcGiVKDt4/fpbV5V68hmoG8uUvcQ4zkA7K57EF6dP1ksKZ5yvCfxMR3v
w5rjO24x07dY1O7JCYT0tOcgSvBpwtt03K9ykLhKZ+PaZXLH+Y1AEwwPoTUgvRPYd8B3n9YoKjfD
GH8HDe43u4O+D4hGvEMeQY3RyTLjKyaSnybKSnPXVgLQTLHW9IQdLAXBN7Ra7lEWNxT0or2iLmyt
gqrJti5YCwbIIL10aczBdpqhgpEpJSkl5aLsQNayd/bf41EzvDCviboDWpdHQFhTIBVU5u9DDrBy
4srnMQoai+NdsrChTKAzgFWziHEP7/sSXBpDcIWKV3C1DVRZ8Hrs7XrI2F7BEYCcv43Wr8H1zhTB
gsR4GLtvk7SsxM+8yFb04b8CZ7AT31LswI1akmJpDVrSqhto9qkr1D1D8raDenfQo+lN7exwX7Ih
4xeKAw0bpq8jsMJ+irHzwGvLn2H0qOgtKGh7ufhrWK1WIyDzW5jax8yrkZ0uqnVmu1yUVut6MCr3
6QDgBITJdmJK0xN0wbJTbmjmTgKFcB8NJWDspeHeugCp65pZ5RcWR1/iaKh+1Qn07lJnjFZ8BAS6
icpfnVd/kVpUfMnrIoE0TurcJPs/rF1Xk6U6k/xFRODN6+F4275n+oUYi7dCSPDrN1X0bfrOzrcb
G7EvClQqidPmgFSVlYkvc6MlxQ0CFe93aQ35+S6unWYb5ME60B+/tZb+zhoDpWlxAmaLOGI+maEN
OdPK/M1GkxQFhx8bkNgI/E2B2NsjRGLqo4OUDYR5HPuRbDH70gt7eBAGXgeBA9nhbgIX1uIP6StA
GpmOXWpndPdz8zr0E0RLa/vOGaV7tNRm1QV2Y2vkY4Y09sRuSLZLoF3/bZzF48loKc9sYx8l8/2f
da6fdbCcLBeea8yW4J+Lf/nUWTC+pH37Rntk2i3TRnkcIDbPIv1AdhH4t8TygX0opq88huzAEt6l
MLCy2ybEzm033lLlwShemhhKFZCKMNYp8oyQnMumqxUxPSQHJ3jJ+9YOkwrF6h2Li5BNerydUse+
akDczo0RmMk5YPZmKCOEt2iAXATklsIKX7It2QbU/611J40hTMfZbRCgC+mdXG7riuH319YaApBs
PGLTOH4Be64HiUpHO3LVNc1tG0jvtQF5zcnxod6XKO1oo5y8kDNQ+E+eVoEJq/nVjJb2pi78vHm/
MMCPmzMIgjgGsouVURgvrd/364Qz+yYMaAvkXVoekTAAo0M0BZvGhCpCZkRVWDQg34mVPF2lrrgP
tDeAPOjrBpJ+mdSNzX/2IUdqsgxsJ4nyXhajq6T8VlV9gOOWdaYj51An052pTWeSIcszc7xTY3TC
pLHOxH+LOpx+jP1P88CHApZ7ab91kGVYgfgoeUysyN+OPjA2AjSGFzML0g1vmfFSa/xbWUuomafg
wcOu7gfonq2VVJM0859JAN/KCwp6MjBravrLJOU8CbKq86SuRkALcBMtGvJT2jpaWEwiCxFzyk9x
JEHSTiN9lI3vlzQ05ToCKE45HS2JBFqlyiprDYXgqQHhdWiBpecgAoOGVrLuQbOzJqwblryNpbh5
Dmq9VoP4NjC//4WSqd+J7/gvXmGBh9mX9i339By6Tyw54jfbXPLRMjfM9r1HM2OvaRTvJpU/okbU
YwBsTYK6ceoXFtLFuSOPBmWgPvl8DCd+Mh6p1+tQnO/HYNoRJKiW0CkfOkT0ZoSQgg+BkuXvNuaC
gYJEqcmZ/OTHXEId0Xrk9x/Xczrs0f28P4N/A+UpuqetlwjLYOtPYEkH5kYFaSoboMDacUFVptDR
qqFJEbSdNottyoKrob21OHYfUz9ocErWNYnfYbyeu1KU7m0UZYbK3TRAuADESalqaABMdtHKcqpk
98kbu+V1NxbDZXF2PEXsnTePn9wg5J5upFN24AJ/BUFMcGF141irHvGAQ2BFr41pRteR4dyyBvx+
61pgIJtdUHM1rbI00vB0Gcs18EQQNVieT9IsGpBZb+jB1JPdHrl9rYq+XAvlTCNRgQzcSmcACGZs
dv7j4Uerl6ZlgGwRZemK7dBV9IixWaEuky51Ij5chsgojMwGqg/YDDWFNPA++SWDUSdrcnRSA+VB
VuNZB9MWs21ewRqbfQeZNjtZlU0JuQnDsO/SfGr3TtoXh8pyxtsEIUhoxGXtVwm5R0+LtV++aPdu
bXpvvVfKkCaVbtbuRWGAeSTg483CkvOkUncv9ESwq36PGJE7T4qAa7sLsnFjQqFvVapKBVdVKlDT
yDZE0Cq4WLYwgKtRR3twbSSgv0LpAQgZ3/1wagJzCWta4M0R8ll9TNbrVOygjwZ5Y6RzbsAMy1uZ
i/ZiulCoZ2bpQnwHFCh62o3HOtDvqecqE12Bt6TYc1eVJ6iptAgNVFqcb/UG8Dsv6qr3VYKi6Ncm
RyQ1Nfwo3VQ2DpoyN0FIuNwKuSV8GiBo9rSaHLN9lGXsykCqsPF9kW7oG1Wrr5WeVo9QcjPP1Oui
oL9ULQfvH8aoCVpdbFwgLjZZHbzbULl6H9WaP38XUVVbXZrJupE/fRVBHs82cSLazbKQiNidBdni
C62D4DDoN0YvQ5AJlCqN4r8y8vQ3E5l35wwQ72YRWOvJzlzHC43OME9dXMlnM0t2/egbXwthQMm6
6sYdueVIoRcGDvbdNJjH/7TsZGrNyhWg4aJly0hUR4tggZ3GrT2qBqNN6Uz9lljIqJshtv6pm6gu
UZbpXRttltFIICihV79jvBaeB2gKHVmOn5K6doJoee36KERQo5mjOCKTBrhE1dUzYA+ZoumnLlIG
6SVv+nzuxqPQL3Gj/ZpXQsbjmsXVN+rFzHGuQ6+/eNM0PfcV628adMRoLDGs5K4rgiuNSSAX77rR
AmcA7ghGjfYeG6x9BIKV51SbNGCKxi2NlYNpPLggDKR53OHd49inIY01U5w+ueXvBv95O5EB686j
angUZZWDlqsYTq4idwJs2Npnpt1ASwd8UbMLqmlay3HuqZdVhQkMYGpsqTsYwHBXeXClHk2qsEFf
IUAwnKhLS3o+v/fy7GlUtCfF0OUPmoraVk1i77DBGCB3kzQHidr9K7kgKZNcoUFxWCb0JdN3KAQA
gkItQg0vUzYvEpftcLAAXV6BYSJAKrtxV1kbAM3c2La2MjUngcgWC9Y2n6K7pqijO1RLFvsU8kYr
nXxaE2V2VcOvNEoNOY/HKojdu9kp7/Bw6fA/MK+bB2BK0p083i+TlntV6jZGBgrbIK+cNQqugCEJ
Yt08OfjlfOwFSpECrU39T29/mY7FhnsIgje9vst4MexdVAs9xonzM8mm8kelB8gcePVzCbq0vznk
nfccjHUzO+DFO+ybEYcutUKBw9KDBx6ZVepC074y4ubiFZr1arLtFJXpa9PK9irTGDhtZeaVSHY5
gONbJKOs12XSexe79QyRrGmqT/ObUZoBviNpUqO8D/JInxoeAfCWDCNUfjHQqXcrXUHm3bviwJNa
MliTJTBN7HPyut5FRQU1PMcOIOtasI3DzOyZldgKpn3c/6wRq9JM2/7NkMZqvDH76vQIahTAZ+Ok
zXE8xPb7aDQdiu3U9AhiN/P0yde7Z6Q8hk1WYLffKSyEq/ARrLPxuvT4lXqeDjaFqc9ZaIwG8B1q
lPvifTSOUS7fOjUQU2rqx/zAl9VWD8BgmoLCGrEAFMIPqkalsECrgi/II/L2PriicBYYPFN/4+KJ
xiNwu61NK5hONLFQE3sqbpnkU1uk49FTZRVt71dXR11RN3YjfE+j4WxM0NoGCwf4GdtanMmNPCYt
rnc9B1nsAeAjHvpO2SLjOWpzbUBUZPUqNXRxZwx+cwX2RQOaFalTVzQ1/j8bJU76zwwrzoN7EAKC
w7ywf3jMZyd6OfEuDa6QQdv1Cd70YWfGwxZMet162eqpCa4o+hOZBGj6trpvASSN8CjLXPkWFc0B
xDvaL8MxzhAunb4yMAuEHur9b+DN0vYO14c9ykuB2lSTPAd1i5neHiaZ1LcpsqtVPlbJpVBVqXkK
eLSAJNDc+7A7zKnYuhTlsbLApbiQzAAWCl0fjXtgV9WrIw0U+Pfa1IWNHL8ZQcmV6+OlBUPaK//d
CIO/xqaMwZELVrSgDaxXBv6vbWYIuSUnsLa+zzHd1n41fthxsRdtld7z1koezdICML7QQV/VZelj
werujCfOVxqckqS5gKL6Ukm3OFtjXqyhjAuBRdUNON6AK7qkJtIyPMLUyChzjHgQ7lRCPe6GjIPz
HZC44t4evfZaAD+66odA/5J0UlvXrVkdqJsjYwF1TPGcG+oIBpztKgEzzJcoayWwFbp/8BI/O6Hq
1A2xHVrxnLGXqYyTi66NAQh0AQOAkGy/1mo/Ptaqq9yYctPjNrkgXglNtLhDMgworDWobJIjdT/c
DLUawGLgRiNQwdR9R2UHGLaa+lvgIqauIuaZ3gkgrbh/lUFVn1ER564/PJCSQAlAJkToKo+oB6U8
eUCTqP4Wt+9rkIcGxTlwEYEjGQ8k/aFHMm0ztagBkXVrPKCU3ngoWLDtEKW8kUeZZhYQB4FcIToF
nl0vc6cVnjbjgZxtCzXZbOyAucJUmtGpNRGO7DZ2LaYybFxtKwfnqwlNrUMOOqZVr5hhnClqTtSF
SI317HD23o3lmG5TlCqvZcvcfVNBMIzO6i5+6j2rRbqmgzyNUpdO64uz3YvohKBOtqKsVm/3oArO
qmGbdr4GkHLJj8y2/JMO1NacHcsjUHJJZFhpAtkpddaNMt2NwADNKy0T/lwTkSKoEq7zBNseswDQ
LSmH/C7I8UaTk3ffRhVMwBCcpOm/LaYhcyGJYJcijPuCZ6GXlGydaX2+nftNPCnO8tQ6zH0jwsu3
rasrLVGXbn43So7zoZoMvN28foESW5DUyWORnspY5Gfsdt6byc8A9vmzn9TNcCq7E9lpRh8FFmhU
daKasa6eAptPQwTBYA+1lFakmSuyOWoAf/46rACK2iw0IHSFMDrSqEDaJWn5ODmj8yQZYDJjeuNM
c57IYmnTAfQR/I4p02Dp7SpruHcijwoZiXXHoITWaZ2LHRVKJVkLDimamkBK9ohirGBFXZTEGtf/
5U6e1fK7FBCXDln4gBcOKqWntjz1qkmlhT4fkxKYoak80RUN1zaXICe2JHgbP+bE5E7j5NlMDfh8
/rykca0b2g2ktNKdXcT5mnTDD6WqDmvwf7I2O11cOAD4F6co8nWhm9ZJuvUvFuX8bAj+3sSZzc9k
c33w6zl2caLBSXlwsDUgjvbhQiMSFXSgdAavWqndL2mqafCSkz62X9lHZbmNNAOZKE1FjdaDolJ5
UY9caeKU9PPEOaP1z1rL8v9ei+wfd1zWMv+5I61sVpV1Qi02Hp94GLU5Km8Jwet/dHHcMZ+zHo+V
ZRTbic9dGkVCPCnM7mI7mrhIk0UHvNqOvZkBsUO2+dIHQOWQGcaRbNRUboN6ZtWgzAAkpa9JjxME
eLuYNz5rgN/7mfba9G39vbL8Vx//CN9BBT1fAE86X/xrSI+k9wKpjKMartTM/2WJ/3cfSIChygv8
3RuHO865la69IqKHMimSbQed2pkdwvKg7NI0unPt8SO/mP5TOpnW698mRb7ZzewQ/32SzBrrNbbs
9CwqFF/yUpN31PSpV0ArM1wsEwJxd26qNuR5okRfdcVmWTXGzkhxRnWFMX6aWvBQi9o6mpccDHB1
6FIFJdQdVEzvro0SY5dHIIIlm40M5arrvQrUoFWzGVBTf4g8VryM2rSrWhOgVmXXrTxY7CKu3+0e
GNsOLfB1L06NM+SHffH/t71uUb9G2as58aWyV6C8hCbzOCfLWtDWnnnQPS35s2Iw293g+DJc8mcC
KUxEYVN/uyTFuB1/LWJbnsg025OwjlBRRjm3SYvyc2I1T8utOR44u7ZNxnBZpouGz0vTwGgU89K0
kA4q5zvumuFkoEKQuRMCgwUgKdeicd1Q61iJOgAZXecRPKHGA+panktlI7/OjKCgCATJjlaY59IC
H6sIsPugoEkt+tFgezqvtJiWNds03+F9451oEDiwh8wp+HlAGf9alh523GojM+888OJrRhupWWXy
wTO9r4sRVF2qS9sVp4qRaxNRfiKb64PgAKDwGw3ObmpdF6nw7WKrzN/Lstrof16WJgUaglmZYDnO
UdgG0bIDGK1pkJr+Y9mI4agwNthVyV5zDk2PnR3tZ/wYOAjq0n6Guq4/CBQiITWxdGkUtWz4vuRn
P8apZ0AF8S6S07egx5Eo9vThDEJx7PGo7ykjXVGTRhUkYvNuR1MjsKzjtaGmUH9ZIapB8G8N3cMf
9nnlTzcZiyBdeX4ltghxDAfpxY+mPehvHoRYg8hJf5Q8G8JOZv4Vgr/9GTQeKCcc6+Cb0V7IwYEq
cVh74JRvZdNcKuiIrGnA3VnQmPoOZed27bYivQRJXF6TCdgDpLbSH675NDTG9M1CUfoaOraV2jZH
O6SIEXtgEO7EO3d8K3WbrdLciu+qyrWvNIAjAGor1ICGErt5oNHAvxyZqKOQ7dEzElArOgoCJZl4
IJvoHaDsxmF8aBEZ3FqxJm5RkZg3o9PvmdrUZkglUU/0WrLVwJgPRWCIPMaeZx4RVTlQUctS6EJd
qDs7R5Cfz4PkT3ZqRqSWjk7q7v+0q2XBDq0da6Pff/JXdrpBPmnJCQU58+Af01G9i/yxLuaPt9Tb
kBsgkdVpaordsqwJTP0l80XYakxeXBcJHQlM/m2I8LpGoVn6wPIAsN8aig2yC6rQsI3m1WMdyvhE
V7z5PlAAQlQ/ghzkSZXLf3O7Wud56UE/9AHJoAynlIKFTWBFv5E6A4y7yL/L9Cdq9Npnm/Nxk+DR
eG71qj4ZyK5uJ9/GphLkA6u49PsflhmH2lSUv8HB/cKd0X4NNIngPiLvV1fT9UNto3Tfw5nsPqv8
IRS9bryN9nAQrlH81r3pyMegfQNoEwJdYD/0OFslYpgedbPKdpHd5sfWY/nN9pN4bQSDeAOSfjc2
efFLH5MvvMjGl0HIEadPozoHBrfP+GbXG2/w6lePIxyoXK1+OqSen5zaLnXCJs44KLAddkp9Y3rs
mfEIng7nDRrNUHOK7P4M/bDmATRt38mOHwZRmaEVlwq0dfcdSwCkTv21FqC4DgSY8VUrq/TSGgkO
+5Y1fO+cjZul1Q+AayCTpRxM5o471FAmm8zMqzsUv1R3dYQCLwQcGsTrnfLOgPaav2pKfOKpuJEJ
NVwaMtMisJKV1Op9rPXZVijQB/7U2r3pF+kKYWNxtNR7bx6IUC0wRfUd9RI3qi+lmVyWSUWNt/6Y
pCDx/FioQsJ4jS9TttUIIoIN9fvC5OMlBluVfveDyN4mxcfZ5Hw89eWqchTl20z8NrfkQ82nfiPj
6cSAdeWGf4SEzcpxweJRF9Z1xixMkMZAcCDbEsYhrkx2QYHGCw2SyU2Mi2kN7/4MCHekyWLnpHW+
ExIdhV13X+rUNh5MBM3Of7EPbfXZnpn9F6dg7/4tAEAhsVfg/+ZLEGXmg4xRTTVHsqpoYO/8rkiC
nD0X3KCESaBStRL8C33Xg3sisu/wi6mfB0gy7XuUcG/70TK+THjwxtxLvuMVBvoUlmvnkTvTDSrV
PogyUJCsZiKnWz9LNZPVCAzFbjPPJAcnQhEYzbSAqLjxDKLj3j8z6Z66B4gizXQSX//CAD4iB+z0
UHsRb8q4sx+AEM+2+GMEZ5Gn4BuGePXeYlaDvEBiQS2c69CjtkCvapn5D0gXbcfGm2LUJCYbcHQZ
PzIblYVAzGYvzqSLdWAK81aLWNsN09Af3bYfz8izQ3zcq9uHFo95lOcN1VdsI56iHODeVfIw8Q6M
YY3XKFUR+yvT9Cr822ebuPXfPlvc6J8+W6ppENlVtV9UupVIVobMSvrjXJylukDN90cq+2Km9oA6
EnZoRJ6LFSKroJCjcJ3fee3GSsEYMBtdpG03vky0FdLYFU6tvbeVEDMLExnht05GVqd4R8fOeVIq
XlI1Fde9LYshdu41cmdJrzpqgIRchMvlha6o4VkNhrLIddfLQNtG31OmR6uy8+TWymLr4HtN8uCP
qqRtBNUvkCdnlHg2r+Qx2paJ/Kb1jOofEUKPPT5KPEqsJa3/KcY/X5LTBCdKAXhZ6myFTHDsBxvd
iOCu4/moQYmKTatgxcxi/crogQwcAAt6ch1ApO18+kJukQ6aU6dpEIEbcNZI076/9sptiFHLp6b/
zU3im7+rAEWEjJXHn7uy3KGUG3k9fPO2ppNMu1J1RdGEGXRDXvOq1Y+56UJ2XJv0r7ojf41Z4N8h
0SxvYNNGxbryt4zADRn3kLlSy0IffUf+Y+a9L1sjbryfSlS2g1obDLtbH5ixENnF9EBHW+o2epYd
5oOvGkXFRvqpi1hmeshaHZnoFtWlPgFX49QZVoYxOJugCvSzQ2hXvCQGd4vyjLv3O0Kd5hT3iNMU
k9mfUWQCeokSRNVnCHRG5jZuUFRee1JsaZwazUu/ZW5j7mRlctSwoEmreLjUrK1Ryl84YJDxXbki
Y1qzdx/L5TxsGEP2V3nTAPdiCf5LKC3kDZK30FrnFy4igAmhLxX2NSQaRQ40P1L3uMTOq9+C8a1f
+QhNyhUZOzVCVz6QMoe69W6LvTFMUH/Mo9xaGw2AhhI7Awev8ROjLxq+Qsmlz2185+gy8R8bq8ig
cIa4OTXIURUCId1/+j34hSrw+pPl00zqT3lqQLM8pLWWORASQiheNWbpWRtbFm5xBT1Yv9XBBX5t
jMi66PzZUHAvashMV1MirNDNxmqTYqfi4QwS+ecpLkNyyck2BlUH/Z7E3iwrdKn+jNNJApo+n1cr
Dapkx0A1dBXnTl+BScGFEee5YEPWfupswHeVl+PZUDpn4558yGQ79T+zacmlTz7UrevSscNlxDW8
em24EJTsBBJGokrfmwzRyA718ugX0m9BOBT/mm0FjZC703n1dii13xSB/BSkzNMUKj8JyNN7oNnP
ODt+jmb+Edykyb4TP2up9gIUtHUxNfADCisZoRQ/Zpd2LCpwL3HtHkVoZtj2iYkYTxGvwBhZ/ZRx
vgFIsQL2I4VwjRMlv3jWfq9jt//Sjcjba26iP2DD44N7kun4O9b5AS+tASw4Har5vXzj4uWK74NT
4XeRifE8X2oW145Ghz1VlbeoJFIj1LgCyKwRtHgSp8E+NVG0BzqMrwBe3kOss3v0pyY4o1iwC8mu
cZAv1l3S3vLImu4CR2L/oiYk4ApAxqh2Tjbqi5/8GnK6Qq+e43rqVhKMfGdqRqGVZ101i426XHAW
OoW5rScAwkXFLsyN6+cAKNgH5kehbnYJcC3rzq2KZ0f29TMir4A3NvyBHOO6uAIl5d+o12XdT1m1
47wI9OpAq1ok+B6qNWt1oMWDSByoW0zOtAYWyN5Rt/cbpAcR4N5Sd0wjhtNY568tdVNwhaYHZDes
kEaRideObQ16Cxr13SG99D12qDSqS7O7IWRwT4PYuqarxhn1falp1gS25bxDQUZ37LE5QCipzKML
/reiC11povkCvmyxN43amVZmGw0IwI9ggjdKHAxLKDOrK2piqAIcoxTN0v2b3zKNZpALTVu6//el
llv+sdQfn2C5xx9+NOAxwQ+D8RglEFnWoBJSr+hyaUD84axrq5ErCCUUp2XAS0FJ39blP1Oovwz7
asWlS1d/3qDokZE0PLAc/s/LJO3HB6O70CeZjctdyeh2rV2vXNu4n3iKs5v6EMsU6s4udElTmiZ7
hfJme9CstL7rIQ3pIBV0rhRjJzXN6AAFokVNOJrWu03QVZZvNYgaXUb1DQA2mrNtx3PUSnzMpRl1
BrSc9MzLYp901G5PBZ5EdNdlYAS9jnBFfq38BDtzngzuJm/SIJzv+LEwolQo3AaHt6B7F7zCKbk1
svW8FE1O+NfCE8ltXqrgRrNJUq2dXQItuFogIdqBYYIfXa7z43zlFcP71V9s5CJ92yvwxcY8aqqP
q8XmqmWWVWlgsbVgCQ0zG9940LsFD83ggZsqAZM6dSMnDx64CQltkZu3RHm0kFfbJ70zhDTY2n7w
UCPeUrZCv8yTBIdSIIp4EPkCRLTirLr5lnUFTUr7s5mcq+bqzU+be9fEw0UFix9l7OylBbiZAj06
eJ18JkA6wdBjhUVHJGC2LybyIHvZTjdUma/0EQeCwsnuQKBn32dp5l3xQNpQjxptAptzYfU/hzHO
kenrgchrgpaFvhuBxcAr41NX2Oo837pf+4+rPDPebXQ1FLb7NUnGYqXXpfd1Ho13uhE85pzn947j
5PfgvXbPrJ9OZII4RH7fA4h/i/Asg2qejENyG4b7BGRMd+RFTd+xfW7V4kI9mWb5fVfVr7VXgUlD
rUwmycBZ4WpmfFhsQ211oZ/p+Y5caKDgJYouahTxkI3WTFrIica9na+Xu8Yet3a5BAP1sl5sFebB
MyTwWoaPD5zVk3+y3f6eptGPBFxEC6XS5tPqRgsa3mz+CMuPkONEKcD+dV1MVdTdycBLzssn416U
rgzQJKImFb8w8mVuF600zfU+/VStGQFGaoKuilyoCSZwgDCDGfNPRYt6QwDRvbLk4XJbva/8vdYC
t778pEM3aEfdF1+WXxwCpOD958Vh+XSycoJbHX+ltea/YSAbFXUdb3N3auwjGDaEKqYRB8+ESIJW
l/JbxvonsyjzpwySjUdP14HQVXbo2Vla3V8n7MMB/vTZtgeV0cEvG/uZg+iOnHTXNMLe1btLajna
WnPqcsUhwPc4SONF9GN1EarnNsG0BVYEzMltYDx2ruzufJBe9X5uPJJpMEDtFZdxeiKbHOJmX6a1
Hs4THDN+lMY24twAEycgethXD9mBFgcnbn5EVMRYUZcmBPhn0VxD3pNpmBBKLOTQ7WhxVJuU58yq
ftEgfVwtNU5I4ca3+e69JYA2S90NLeZ7ubjqdnMlf2qCLPtW555xpp7E9nAXeeYAOhH8QJMm43sg
VdY0SKYaEpkru4vkkbr51Fh7L0WwjlzoIwhUxunTIxk0DxovQTvpe/oAoPXQjzGXOEriTCXSVz21
hvvJ9vhdM4mfkQiCL5B2HzdQBBz3sUQ34doapFvAaGZBcG66Egp8qKD+Ap5CG5S4ZX9qhhTQNfN+
Ng9Q4ONtC74QxGjC9xM3KNT2M05vwebnSH2chqpZfQLqWRmDmLhhPWj42E0cvVL+Otar75zx+qlB
km3PGSR+EKUNnpQDpbaxB/xuszcNQc7vmQMAZC7s37lV3PpiNL/yrB+hB2pW966VDju/NeUxat0c
cYpcB2ugLZ/yEcq4FQQ6f6jp0Ci1f6eY7pUIBuNfNNpGVoF/jUJHSYKqI099DcwWRo7isyKRL9Co
AJcz7IubUNXnReAhjYiA2uzmovae3FAd8b7aqNyW1dLsR0REB5A8HkHzjfIObVWOP0svAbo0MF8h
O9wClGiUeyb7/KUd7LPXGMl31PMUYQN49JV7pn6pjRGpNWtMv3/MFAXEKGhm7caAbVuWvtayDAmi
uCpe6KqK3Xy+En+x/c0v1g0dz82m+JRn01xrPIEZbP8pqzfn2JzxUXMm90DptXnUQ5Zs42gtykw+
cnTkTKsULduTXWbFqpqQ2L02Q9PsXNAPvJplM/NZuYVvbHLL7w5AIUGct6hnPivspWHPehBom4H2
ovx9xMlQpQaYgjPW4FE2G2FuFHY+TNwAPNhtkv+HvggzvopSHp2CHLIjgMrk9bWcHCRcDLGmAeQJ
62sKDUFrnU1yDQxVdFrcotFJtmNceKG0Uc0pANQ48XIYnhJhVhuwlMnt3J1AxGa7HT6S6Q1PXBgT
CFyLMw1SIzwQhqGo6556tJrMjffVbEO8rxZbWrwdeNUj4uWb+Yo4syA/dBa+0V2px/SC7bOg7ELq
UoMgL4g5Y3a12wCATeXBQCAW2kpKhGx/WWP2UBP+vcbf7mK10H5tBnBPJqPdPGq5cSJuhgjqpPsc
tVYbqb4U0OhLVSxa3FqIdj/aYjrpEH/d4OHonRIWJ2HvT/aZ5bX1ooMufaat41V9BAtls46BmvtC
blHR2mdDj3e+WQ8oqne/0zeGMQhXtIhZ3Pe63p/6ePDXepyn33l5qVsreBty0K5O/ZQe9bKoHtVE
Gu/yGho6JuBCVpq7h7zAOi4z3Z8xAj5J0ovvyJaKcLCD5C73DQNirhNYRq16gohy/u7rQJGFQ46x
WhtIng5g6AX3h62vJV1ZOKqKivsIF+BqHlVXVvLN6SVU3H2UCakGpJg83jEAendObyMpy/Ek6rGN
AL+/N+0CPGfuWw+pdcWXNv8xkn5cMxdBV/pbFsmQ3UNZTmlw3TmB7rwV4NqFmKJ4MyephzzPBLT0
YrHv3UHb68h03gRKwkPk5aavrZRn4tAOKrB3prV409sCcpCov9BEVj5VKL1H6Tau4q6BbCgeyU9a
xt9tyyhdVbrONqLqwAxk40GJEo3ySB85covi7Lbdt/kTqx/FbUD2RR5lwvdQLMieg7I517UWPGUg
fDriiaK+hWJ8U/ZCx9vCTBL76HqgSvm3fUIiY1UbrN3j8Scv2PDLy+S4AvrQdr3LzSZdtbrMxhWN
eEk6rfrWSXa1GKFrpkEHwQ9UUEt1F5uXF+Me2LbuflANA7E+shewUZcGFlvNPLZtI3MICeVGeDec
ge89240OhG9b7JqXTTsd2OFVQTSti7JVYHX3yK2xTcXx9Ig1w7xVuaNtUnUVu+P7Fdn+NgpgKehz
gJXcZfjvOfpIHWzZ5DXPXVf9tBBl/Jm2bItAnHgzyihfAz81XrnvI7Jn1GxbFZ4bmtWkrSK/NM4+
MSJQoJj6DiJy2OfERzJR46koMl0hTQEt12aCEC3Aq9vM46hWVgV3BOIiGwgAoH9juRcEcuproB6/
FTe/mlOv7zPbwSO50WR+sHUNb4k2hwb6wGIbYjpG9jPCt8I3XedbEyTZ2nCc8hrkun9KppptJK84
ar1RLw41z582K3+P9dA/+Una76KoLg9x6UApTS1GHpMFxfWUOd8Q2s/W/8XYeS3HjWxr+lV27OtB
DEzCnZgzF+WLZUgWnagbhEwL3ns8/XzIYm9SUp/u6ehAVFqUwAKQudZvPHvKVrbqjDskBCVGXR7c
LCvXnm3qa1nsIe9drLcOwjC3VpoCFx+bhynzoPbHYbonpwHBEIeHe5xB3upK+6R40T4LrPVfeVZ4
Bq/auXGaU/F2FqgrIIu98kB0javQh36xktz/mNTVjlyvzisMlyeEFKv7gGDMtU4WZQPo9mZnLBUb
AYROdPoTNPDuRujFrE3tED6ssIZ4L1oIKHJdjVNk+CCkHctdxrPCOFatz1Zd+Q+22STHboy9pVT0
tv6sb3MjOebGbM9EBH6Nlm+CKWGx4LbVvqK30YL515M7u7VGtF74QyRm2D2oToXg0PyoHYO3vl2A
orGht8El0BCvbj0SWewNp89CxZlnaMcX7GLe6iUQA43Ma73sP2WRt/aVCY5B08Q70YfBhiQHeT1n
4rlIrhx1G0ghcZLstDhtPskeQROKbYQ534LFVrq8Ss83ijps/7IshefJl8GSMR13p1tIwwVWjfuZ
vKRt9bEoW4n493t5/cuw/631l7Hvnbt5qtJR2u3kTzf9SNIVK/TyMBAB2GSVZjxkQMKwOc6m77l3
Wwy994cxlT8M03Ge2kRjZ+kP3hEUeHUd06aFss5GmEryflNHUW0jJciJPc1roHZe8PTzIXEnY6mq
X9450++86gIxiX1aYu4jYF73VlpjUDy2b0zs9354MrA279InodYqv9O+QpsmNTaJCbg4jMviBAk+
WwN7Kp8rW/smqY2K9Y3HVvz9fYwaTsFK8czX1uKPKVlrIIzLzXvRrYdygz1ysEls3z+aI9Qrc3iR
6Pc877CmC7zx7AinP+otG5mw9LQvdXztYAwP6qAtyBaUIES4JXJWmISFRXGUNjTpXDTnomw1Orid
spW9ov4kW/9qbGwFZC7SDAFVJTuzTGBdiQGtXg7OoWxVlppzfV9ZCAaMzWvZOrnxo41t54If7QqF
Wz+9D/yZwNCGR5S6TfEtg0O8QlZD3CoFrn+jYsdPfpJXa5ykphOUr+TGKmJrOxW5cWdEhbnsTCt4
7fTskia5+AGxH3yj234Pyj+H20ELfKOLdYT8eVegj+ASinHTo9l0HuiB4Vne/rJeF5m1tYvq6j7k
jnp6B7f7kGUYI70bEqVF0GzNNkAMd8KQ6L1BKwSGH8odCjYoURWg9gmuLEoz7A+y2Iz5W1FSD3k7
fGwdfy7K1kiFHvY/js0nMDpllq6Qtj2atZ3t3XmBBRoRRzanTIOTLMvD3MXLp2wfxXZ41Fh8Sj2D
qO3/8Mw8uLP6QVzUKT5LMQQj640tsNFoI3uN6fQHLD3/jrXttZes1keDXkNCr3nl+p+50K+49srq
wtq0Tm2siVACEB4q9SU00Ibjvvbus6BGj5uH/wmODDkorwsIuvTGaQIqjjlibVyavG6WuZYNnyLX
+NK5dvyHXjYMn/NQZlKyVVLj75aL0ergmyqGbD73tF+jjdKPpEk6LTx5mvIlUTxxXVB2sZYe8yj4
IpdpcoPgwHJdOEYX38jFmiv4DUKGL9ZSzUvqerWDl5yUilfFrPwl65uhhdox14veWb53lfXYdCa8
GNxygWDvtIU0k77Y2ItnmhN8TT1o0DZabOcoCfqzA4EaqEETfI2wBjBVtDd0O/S2P4+MtXC6y1Lj
JWNlc0KCKTux6s1O7ECinTkoz44RhgcjCje+npYPSRJ1d1ZsA2jpcQYdiLksK09Vd7JV6czm6PvO
52urOlrfa8gfBxZH7FosoWB5SYRM9pUHhOs2Zp8pt7IUlq61+ve//vf//T/fhv/y/8jvgJH6efav
rE3v8jBr6v/+t6X++1/FtXr//b//LVzHcExToGFhuqiPWJZD+7cvF5Lg9Nb+V9CgN4Ybkf4g6rx+
aPQVBgTp9yjzfLhpfkno1hU7w51VFWDSX5p4hIbbtvZ3Uuekz7NvnbK67mP9PogPMFa2sVxh9abZ
7YCamcnZmoJ060hdOexSxSIYy3B7dRmMw+anMjzicwAQ5n2ZEcVmtCIbk2IQgjKRPPix97FOdi7T
ZKXyG7/Bnhj07Hwws3Q4GfNhiJpqk/PQQ5Hpz9akaj8hpp/uzE5lxW6mVgUeyemuXeRY2VlOgJuC
uvj7Sy/03y+9ZQmLX5ZpkoO2xM+XHnm8XOlr23po+nDckQT2QU1p0zoVSvlaxSRN5uVEP8GDLh1R
3ckeFpwnqNoqMLG/7lVlnnKTBs6HeXp1ltkwhhazYuXGNOvgNQkrfRUZcX+yscQ8lAU6GSO5qecJ
0Wcur/V97or+NBjvuavq4TTiJ+NR3mZaNd62QWTcCKHzzIXSYP/D79I1fr04QiXqy9URQEMs0zJ/
vji9E5cO0Pns4bpItwoTXn4unslQ5Pc4ynb3UPWf5OMwrDNlIx95sjj3Aq6V3Y8FXsV64H4hBtyu
LTPNUE3jwRRkNWYNptl80tvqZM9rRF6KlyxS8xdTKbAMKnq6jrk41PZdoOTVHUD7DQl78yGf1fRL
tG2RO4i9g6xDMizeNgX6j7JVDqjCYWPOuvxEzXCtrUIBb89IlwSnov1kZ6j2exmUx8FDM8Po42pZ
e7AIg+YB73rz4Ze+QrurLX3v4Nzxy9JeOszprenezI3Sfm7qfNhJPUEPlr/qURPhH1Xvpo/NfCBS
WFRmhAAYhTS0ukUH9fAmdYvsUW+1aqNoU76WrXJ03yfX0TnivbfXeKModHWtiyb+IC7fNfb8VNaa
jWwodTX4h1+EcH/6RZiq6mj8b+KYbUNDto35dvrwpOLJoo9IyfgPJq8o7OPU4dxryCtLnmFYPmtu
rX+RizChdMPRN73hrAQuSzSlwgoyik/SVfbqEivNY6/2sPJj5RZFsWhmt7cQECDeO2WEuUxcHuQg
2SCL/2PddTJfjb1tXTugbEbDSXZ2P2kHVTjaQX4SQ2yUiywcQVuRKFJ3won2782/9blWiKrd/sOz
5+fH/nwxEYCyhGo5ro4QnWv9fDHjoFK1JFW9iz3UI6nY1F1o8Bfu9FBxAX2n2rpL3Ow1V821XOvK
HlUVwNLrRY/CLcKzpBELB+5xV+xq8gzzc7aan64fDpCMTl2LeRsdZDUeHwSdtIBwmj9lyyrWkHfV
1fRec+NwIYMtskFNlbcGsjMhUQJk3RXRZsuoKNCy8dzk3gLn8vdXxbV/+4kZwlZNW9OR3FWF8ctV
YUUl/KxJrIuKXe7JmA0zkDaJgbDNLrdSE9W3omg1FPehNSWrD9LLOYYGUi5Z1qGfBzHWQUpeSit7
9ggObrCaVV1FClrcab2UUMDcRJ4DK2T/YM6Iwcjf2m1hv7z3qi3QabaKdWM/h4YKL0IUI1T8nSy2
c13vwFAKRuO3OtmvmENN185zP1k31g5LbaG8VrO898L2J/HAYxhfEd2PUOqyyr1sCUs8trwKGy7Z
+qG3K+oag1zhHoNWn38C42d+TsUm0utpl5kAVeZ6NR8snhEEFVFNYcePYL8DGN90Fl3tDg/6TCAp
ICKTumWnNJfmtn7EQSlpCMthERb4GfLOvebtMfcuzm0TIjM/Nd7BSe1PSdY2F1mV8+paJeQwNrIo
G7QECpWqffn734hu/nbruPhtuBrmAq4p2IXP7R+eQ6Or8robjfISBNocdc5eoroKv2Y9oENvsNQ7
Mj8h8DwAwOjrBV8LFDHI73uvBWmlDb6pqGTYVvj480i36lQ2MOPRTZUQjitaLFYfVcSkkKuVRSec
1kHRTg9dYKMq4mebcHbEK3IlPyETC9R0LrLDaHaOPavczMW0Qny0dMxhJ4sQjd6mlEWskNchULO1
Y/Arl4yg0NPrdThZzQfqNWxxVkZVdSUOEaia9omA6nalXpspQhI4gWlX6jVuc/mtZ5gfqNeFP9Tr
tk/b6ynkeUaIOeC+9dh+1XW7vbd017+NO/ivAySeV6PVcQpX1fQIQsF+1Pxy7wWF9oqqSLPhmept
ZbcoQv+8INfVNw54p44dhKy3RPPlfVrDn4gAz8PltEWb+4Tii2PdigncKNaNY9kFj2iuC/A5ROsq
u96PNRkBaAX2EvWL8DvLp2yRTqX3FHeTvvKUIbnNwIbu2rzT93ImsyED+D5Tr6b+xS0GyMn4ZHXe
sNQxjSM4DTfZmQ+y3qyacV2bRrvUrOmtTjbIfgOjDFU1rnM44RYTq/rW8YmgZKJNPyMAfyOdIZuo
OZjD5L4CYrSWkT0G8CewT7WbStsNIQF7TTcMvoGTfnbC+qb2sifIDPGtyuPwfmRjhOcFBtdm3j2S
5/Kxs/PzxzydamwCim4ri1aZtPu6Azgui5gwG3d1rW6i1sjvibBrq1xN7Ite5smtWtpbbRzsi6wa
Qq9Zebo3bYy5ThdljXPHtbvXJ9lZL7K9DNZiGoS6YWLtZcAokBmyua4ZbLDRnQohnMWSg3Tbq5Jp
92FlEtTL673hVeWPTo+/GNHkwHmtvSXbdHFXaka9FUmtgAeakGuAxbkpwja//NU8Sbwf0qLcErDo
1mWHJV4WFpdiZqMAg8QleSaiZEqOaWOdZNxS1MmDiXGA7GtNPKWcsCQnP4yfnDxfTWM+PkUxBA2n
tDRyLezYWd0KCBo5L9JZ3NBMihXEouGmr5qKDFzf9fGpjvJyWWuqe48+abA1nCLEcSYfj7FOdB5I
ov1g6SQKrDxwvsKpWiepL374rXvoGjIycjhwAPde+EG4BdA0bf7+SWj8+rZk1SBUQ+XFYGmaxjPl
5wchYaiy0QelwzBeI8Tae6SXJGUAuak7N2i1HVJhRERkXYd3VNB0j1NjlRjeoJJv2YV2H3UZ64G+
TL/l/CoBl4mX9x5g+H0S1V64s2eJFamz0iKyyv6nc9dSVKWdDWzlJywcMcZd+nWdXtcRBujjZSvG
+NwGjX4nG1QyIHd/fxm0X9el82UwVdYN83+WJXfYH94H9jCA83bU9vyGabfdmUnKLa/ifIyIF2EA
Q5/Qy3y/6RPfWInBKH99GMgRRQLIX979QYGeHZmyaPn3X1lov6xzbM3RHIe/nMPDQ/y284RpqmE0
GEbn64J+8uwKJXQ//ExMOJmD8qjtxNvS9dTtn9XyHV9pQKl+r/bRbbxWq0YbfsZq4713HTX2ygzL
DI2mtQxzprYbPukmWi55sh6DGuFgUh6rLNaCi+KXb58wQhCrvoXmkfmaWI3zp/d+GRZ5/7Adl/uH
90iIyTudbbBgY2FYrlAp//xz7sdpCKvJjHejB9XLXBqYsnQTVts2C00CSPaln3oMdWfCSd/Gd4De
quf3Hp4iJvJD+rDofQ/XRh0qQzgMWDkFCEwnvHNggebBg6mm5U0/t8qiPPgkgkdr8I+BUPGq+s/4
rDdjeMKa9lXtD3//G9Dn6MLP/1xuXsdGJUTotg0n6+d/LlSLdCST5e+uHC6jWF4jMsT23ZPuZyQu
0VCp5kM8+TU64NR3YwanDYHqRWyh4ui3HcJ8qk3Y2teN7YiWc8B+Aeruh/J7u+SEOdU//Jr5Ixlz
NODDP8ZUdf4lrmvoRHiE4/waxVJx9c3tMKi3SRuLmxa78CVIIRBsvel/ClMXCTyA545dwZQUQ7iQ
9SCA7A1ajCSgwyz45Kp5gtmRaZ01cg5PKXlR2S3LzezgB4RdZDE3kaWuo15F1DFktTw0xQ0Zs6+A
raIfaXFm0cgbKfMNMlKe8zpLDS+JDLYX4SXNJlXL8tgknX1DErnfNpWY7uBm+yse5frLPE/XeOGP
aXqbR1dQerRIJhbFWfMDXiAoSHZngPYnx4/zG527W5vDQy0KVH57mpSnCt2Ns+wlq2VxbMtpB/v5
i6yXVbJRHsau9FYay/7l9Qyysp6nrLWhW7RZ5m9l3YeTOXazbceoPnyoS7ssPTZquTL7Er9JOUSe
yoT8tdWTKv1YJ/soZpXPHmgdAYvfvzVW1OwJHdXdstIq976KCmICcwwXRw1+ppNkK9h+unmMCp1w
fax5yOS1SneQ5dzJ/WXjayGr23GdeLWFq9oUj0sElHmjWE36YLeBfZqEd2uJgNJc1Saetqgb1cQr
xEzJ3/jioIj0x3uP3lR/IIJt82gXMetFRpKIs/eNjc2ynMOdJ0I4HdGC1jzJHiIp4x2xcQLQc6Os
M2KxJnQV3F3PlLrjJh3HaXWdI2TFG03RrV1twzpGKW4ep9dOttZczV5fZ8i98t7A3/J9UlubwhVE
z2IrZxVT4Z3DxL9xTNXMl9ABcaQovHGXqNfzNL4njli3vMjucp6BtP6iQUjzRha9wBEzawdc5/wV
5KH00dNILP0oR/mOr+yqgr+J/FayztChI5DrPsv+oQgR5/C0YCWvzTh4n428Do8O2nA8Y7qNHghx
QehRXIwJKSz8JNx1Y5lBthyUeIFjS3ovu4AxMKCw4UYa6nq+1iPRbN0ONeE6+ZL0SbIZJhHuhaIX
z8nksQCxky8gIOuV1eT6AdfR4aJ03Vet9OIv4KJYSmSNdnZ8N75ldWotZENmDT+60lbuQy+Pj1Pd
JCt5AiLjB2eGM+bdeEaqDxn7gT+FPEniPeaFa6C+OiTbpOjdbS2U4hPW28tRrbyNntRQS13SOEpz
6KOS3ENLMHDJ0yXaa7GtwrHmkhF5VBfFEKrl0uMh5ml+di9bNSvsVhY7/60sBooLngnj1etUFb/h
khjN2XFb9QFDjHDj6QTyZLHMKvUWSuPu2rcZ4GdjFZBvvNr4JmezC1vZYrJrLtmFaw+6MohLahxk
27UmgwmRgni7flVHabIb9ixYrczf3EjYXyEiAm2o5qVJPPbtO88x0Yhk3VZ+jzZXxdEQ2dt37i3n
Fjhxdv3O889hg7ZBvpZnTUwQ7JNtk0mfTzAf5Pcm3txfv9fffWc5aKiV376zH1cI9pN3u22yYdMr
sbltK3dfkJuDg9YWADuUjqWF/DgmbQVslZxIEdrmzpUtjpLDVswSbN2uPRtIHZHp+Li2zbiQeY4e
RPXGC52X2AgwkpZ1KvKiwVF+vNYWna4ugNp5mRKvgpAXgBE/RHUJn6NC5Y0lSPIA7zJ5KFMcKXv3
XnYANGCsVahUa1ks1Fi/MFh2lENwAHNWfdBnG1lXOySL23CJFeq4z7tk+TaMeeugAZfTluhu613y
oPpmcztq1va9R1qOLf/MNt/JudqpcU9ckaxblkVxkP3k0MofsGNTh3ov67JB7Y+jiF6ncmr3jlEm
KyK70VY0g3mjxll68oeKlfqw8rJi78Q59lZqli6SoBj/CKZNktn1jzGZvrGD1p+dnORCVHkZmHCE
76ZasLHUG/9+8NCRyTo9/axrDrliBgGYZafT6F8i00CIv5nSizzzMObmTRQN1h5pwG3hWMgL6ZN9
aKLgD6PXS9KkCuKWlmOeQt4aG1H4Gmw6LLPHuHSXqgfmQanXpUCYIwFl8cXx1TMS2nP6k6iNM3CR
I4ACQajn35XW/1bi7PrJGtR4KfrRe6jRp1xhw6BC+5jezg2Lv7j55bxh6zv38CGgzQVB/wxKGIKz
BqLgp/Nh0Q2fL6+LjTsWKJijfr6p0ABZeQkWOlmnseAeO+0LxLyF1+n1q1tDtQ9QjdupxDKeXWHd
lOk8a+VqS2fC6MgYOu02C2NyOXIksUgvKMcHz9WKGxsz6bUckGbbSY+cz1BLEgxy+noPTN95nFzr
TrZPVkRMVyv7c1AQnofdiN/5fKbU9RH6EvYjt12zH9Qg3pR65X32qs11oOF0a72d8htNJcKFyd+n
6xcBNbtQMi5czIbgpJO/WebzhACXbvKwzZ4nJxh3OlTwTdq07WtcjAvZQTHg5+Hdlx4QXyovroP5
lDxVbULerlk13PlgII4WCpgr2aCY9cblqfnSOobYOkiVboN4UF5ywV9+PicSd+VqCpyEFC6IHzyS
y+vlyjFWX4B38S+WgkONN5sIyxFVBOKHQNJrM1n+dpiKaocLyfg85fiszBc6TtFVQAAzPVmT4gLB
i/TFxCvpiWTVUzni4BGCJ9jlfoxt2DXxTfbbRDuBeJZF6nIWgpENmm8/KAPmnPPbtFIi81LMBydh
bVcakbKWr8/Q7WhwvgXWUF9fqEUaTtsc3Z+lHCR7daB3R5aTJ1myhtbFdaPnNZzn+pZlrnYDg2ph
g4p5SoSi3Md+cdC8zn8Z7JyLA9nzGousKg2Yk5oOa9lqpX6yUkjd7WXwESTpj6Rw1LMszTPqoCie
snlG5OkQVid+aZac90+yeBLgNwkp5Aj21Dm2ZsfqtCsHfdfb7a0+N8B1g0T2oVkZih0PfWs/FREe
duCynKNn6n9+HAMLl51p+O5rn3vhI/bddilBMNeIl4EdNEuHd+S2NFQRL7Fj3OqdY5xr+CaXqVKD
k5Gqt2+dM4WE39Cmq2tZJ14IQ7NscLqZJ6szfEjV6D4J3eRCapyAf+D+0VoJbXrrpGu9qfmZyRPV
Iv/WFo22BomursE7GyhxWdFL4ivWOlXcHGMbimWPJLsXxMVRFgdD34FBYxWVe+ZDNhXrfMziFz+o
yGTMpl4spOMX3BKcbaV6b61RMsQrFJvGvWztVPuLyIPqVg5V/PVkqDAWkrK4I/jyJM+TZqK8kV8q
neeHMv7XX0q2pkQf5ZdSUPhksRCXW2+c1KNEeV7xnnMxIwG+8NjJXMUCZJerjMAHZKiveATY5062
FBN4n+jaSc4Zzp3MNJ1WZeOv2dIvgSVFD+BApicDtHvcwA6WJbXPWaKhxi5LjmbsjUmNr6WkGI+G
n/d3ss1r3Fv0upxbWdJ99aFEWvJaAlX50g62dpZtmZ9+1QIzvKqGqzjMkxsR/el6CrVKFtwb3lFq
gyOwWi0ydwQQMn85r83RLNAS5yBbM97zCy0V5GlkK/7v3FMJSNvWV58s202WqXpqrCrekxrLHyfL
jraxomorWfQTtTk5lffJVq2QXzE+pf6I2phsVBtOlRu1e5PVSv44xF2+ySJC9LK194z0WI880a5j
G3RSnORRdk0zpMoJ1LNwn08atH23xvEhIfvORC4KDDeg/5Oqr8+JgbVAEqfaivx6fTZLfH4B5fAx
CsBYjDg2bK6VZeDSVNbaXZR2Yk/oYcQSbp5DBQiSGumnqg/2wwRGHXHE7EFz+/RchsFZVTQlByw6
sWHTDOyE5lYzrJuDN4I489Iyf5B1GF19NlMdINZcFbo9pvHzRmiUE4warAU9r3n6Mn7QgE55AeaO
sihH6MUmiDv1Imu0gLXeaCbxRrYFY9zfEQa5dpc9+gHD67YgkiSLDmFPhPu7y2QPn5HKaY6yulGA
NfID7W5k0a9LAdMIuoAsykNf6Y9GkyQneSZ3gl4R8vaCssQXlQfVXOG9seKHktz1YlDXhtp2a540
5SZrcnslB3a5plz6P67/2rp0p9UI2RxYHrNMkaHfxkm01YMxe5DdzYzErK5O+tvXd3zBHsh8cWP8
ppbwReHj+0ucnVD2tg3jLrZnZLbi3LxXyU/xYG9A8g0nWbpWYbhB2nAYthBq34aj828AHR+7JUoH
+6AY7HUi4DmMoGDvushJrwevdmbDBe/GbXNkZtIaubthyN76GW7bb1obYz83KMJVH/vaiXx2cwIJ
mK7iIQm+eXsZZn5vV0X3t+1yPK/mlM1fkm/IctmrkhTRoW3g5kt39PeiFNF5L0IdQn5m7gxNkc4s
v5/eW+XYGljmqnLVYe+QwbqtDe2HTAlbToBEW1VZW5kSZtV2GjEiuDSsQmUvL7Kfxh69Yj/t3c3V
Q0nXnro2bO5d4Zb3iZE8SyRMEfnOxi4Kd9Py6iQluxgtaJWQjPPtu85WolTpMWDbEsdhUIAC+rOL
1NiKh6BcIYUzrMc+j8eF7WZ36B5GewmQutZJmJQ1NPXqau6G5zcAkWJAAd1SHS4aQsrBJIDsZhBn
0P0znmQrFmMYHOPrkMS9vxl84nSF0qOmqem5egpid62RHbsz5sOI+sWdnxZfR72Kb2RJ1jut/jZU
1smDainDamTTdmsaaB2HiFMfRrvuHs24rddNGdSbfi4KRbP3VuSHS9mai8i9LStxIxtlVdF1K9dQ
tXtZwi8Hed4xzQ94sH+cTdU2oV9Z9zhlNxclPrV61t9rs/15n5JCd71GXcg2WWf5CjZWYU9AaO4v
69z41FStfuyi9Pw+0BoHdSGLvww0MpO0OIPgg/WEKaa3M8kBUZp5u1x3nOScsU5AdEEjhOXbO0XJ
9EPm9dZvn1jhbzTbA/3VED0ikkaUYmYhAA/oy848ylI7KOYBY4wvsiQPQP7HZYTT+dZIe4S6O8e/
dMRT58FyGi9slPnuDlddHaO6Pc/YBKZ57HsluFgBIKkkwwNyetblPylC1nolAstBApXLJw9RVR0S
w1BOsjT28GiHXnuWpcruu2OVO9M2IXN2DP0AR8n5EP/nkxm67baJy1fZI9HKtx6yOCbJ0hRFhC2h
aJCghQQ0YVm7cFHLPvdl4t6qc0M6N+QCMCuCsND08969hWz8NgK264+p0KHrmMm+myEKhjaJe4H6
5aTXl3SGKdg82nd1QRhFdpB1/SwGpICFvQ6qc0Xc2+4ms0+WOSytWA8BS2fiLA+9O2DDhofupsNQ
iQ09DYEzA53HuUXAXxwMQmqyn2wFXPjY4cq2k8pamWthiWI5Byms5Wpo7C9kgyzPrYrnfwPzCf8+
wEsoc3v94f2Tr4zBqpjrFJ9WEbsfW9/7Dbl5xOzma9D35SvBWdIh/PnP5F31S0k2UtZXeNATNquL
nTqE5WvANikdCuu5a1nwIMHJlnuufx+e4VJzqIBm3zU6ijUTPk4vbCQQQJ8/VXOd/CTrZKvs13dV
8Gur4/ZvY/PKq5ZuH+hbZTIgyTUBIkko8d8AQFnLqvd6+Sm3Gv/UOqLeumY8PYrEOymYdHyfPwCZ
7OUHTOGvNXaFk+/VitzjL9FGbXCjVNpd4rGHCOVfTn6s3QmzHmfsCZDwN7Xmg2wwJj24cf8c4fAv
PV+pQDbGLWA8jGml50Oz7Z1Se+RPqWz7xM9WspjUII1NwjYLWayHmG0aKwW/CvV2aSj6pu+jCOwQ
Q10QjouSO++gNIb2KCeuopLA6lwMLCZ2M2LtHhFedIJH5w6BsXUR6MPZnclB8YBFqGr6qw7WE6ls
rxHGC4phSBrGabHU3ES8KFZGtFbJSnhupfFSFfXraBrJnU/88/EvBinaqK6yXLdOGbbaihLFrJVW
vg/qkjtmFcoP/bTijWXtLMMyN6miZ9sRjDfxcV6+smjUgp3V/PKVxQY/1eWUBuX9OCbiRk9cZYkM
1PhJRTRp2bVmeiTk0r2AScsEngmyV1AIBbqZO3xyHUR7EXxKj0anyF5y8F/1MhS4IJlmBURD4u5F
KCc5Q9G0b6eVxV9OS6866fNNqfTaivxhen4/RAZ6cIV6eq9JNd7jCzBZy6oyi6NswF0kO0N+b48q
wr6fspR7mffMEy5h1i4dS3MTk/n81FX1KpkxS5GNiYFfNM4xQgn2duiwPL+CmRjpVVH8lJTN20jN
S68jZYfkPyNLPTWuIyXaCYvJ+zFvdiFeFV/qbDsgWPWjwolyURad9WSi0rHOuz48VaUSHypl0Deu
aeUPRFrIbdmd+NZO7UKOivPxtQ2m8KUhGL8CVRacA0FqVTOJ30GCjS9R7QVLP03Kr2HvoPJA5iz2
eKMqRf1pCt0SzZY6uEUusts7Vf7Koj9dlYMgFoXxEnpPo/OZBSeY2jb8MRudxLDeXrNUs5deboZ3
WuPpO8eJrV1uaCSJwN9j09sPr8LKsbHh3aop3mvLC6HVTPfslVr+2EEhWBZ4hOw0N88fVVJV0D3d
aVmIoHjsx169bXBL5L7LH2UPc3B2/jQmd7LKqtx6GTlOsJf9J78zt2WqJSvZShC/OSOPdi9PJauc
YFhhtdPey1ITGC58I3xM5NxhWCkbC09lpGH5MpZv5IBgi8+y75Cn1TkNTRjfoWJgphOmj4Suzl2S
5Z+NEIy0QNLnpnIcsLUTpI5ayz+P3oiaZyv4UeDl8alQv8ruigY2aXBY2Msiugx23vSvudGWO5z1
6o2sxsd01YgohUuR6vtcD8q1nLRTzJucm/HRyhooeYbYgyGLL3Eu8O0RgLtru8OfKu88XoUl72qi
yZeiAWUUjB0kr6yPl5ZftTtUvBQSpHP5/3Pwdar5bH85gebjAho1Oeors2JDA7MfPYunSEOMrNUK
cyHrM22YVoXfG9duVTZ86NY4ycduFoulvco6+TSG0hKcJOL3MG7cRW1r+CU0k3hRcd7N0IN+VlU3
uLWsMlhM80OU9UG3deFmrGXRKk3y8AQKjrLoGU+dbzXPgVGJ85D6MWlMJussEzJxi8Rh1C0scv7f
YLOvVD0jOAGw6RBprvtZGLjJYZ2oXhBr6TZD3CgHzy3bA+RuZ2OEhXIfjQi+BXC8P5tde9bl+ClG
BqoPq+9FhkXFYDc9Cq14Dxeem53tYmz3yFiPu8irm9t0VFAVxorkmQTRH2nUBT98dWfqBt+j1PQn
J3H+H2XnteO40bXrKyLAHE6pLLXUuafHJ8SMPWYxh2K++v2w2rYM48MP7JMCK5BSS60Ka71hwo2G
3562kszStDEOMAP6cycW3FqH0tklaH++6etEwel9+qm5Ei1rYmL4RQ7HzNKj46y18baTpvVeJp1/
rBuCEKo6Ayk7ZlqWflUxObWOZiCzr+oY8ystsD7b6lVqv+f6RLbcKkvWV6qdk05U3eprsEe6+thg
pPjV67Zxd/SICH3dKyqPfV4usBpc761dsidyNrB/XN8V9J4C2zht+OotHIikva+jQrn2BkGdHGND
m7968yDSDvFg6F+9S55GB1LskDHWJ7ceiRAswa2vXsfA6dkxERxXjxKJbh30Dh1VVWVtMw5LL5Et
WO8tp3E5mE6Eacr6usZgTgfs26BqzfIk/bo7RnP5jvfQNIWwLOVVFXy9f12l1qMnl+nhvyPUMAHl
NSSRlx9UVdaYDJfCwTRptY8sbNO/BksHzqiOHll8LQ9xFDfZNzHip6pRjVNFXKU/vQRkqaqpTldD
f7Ivxn263n8fmubEovKUXNi9TV11pv5mllia3p8tcWa9+MI5yyRixVPDohTObYNWzlY92CiYfMIE
9ngBy/pyf7Gown6k0aqnjAP5v14fCodE5KhMd2rs/cU8Mzs5vqwf7u19rBVntKs/1Cvfn52Upr8h
MGZ8PcN7jTwDquhqt6IKLcFpRQS4ZM8rq+zv5jwXThequolVxj+XDqk09FuQHLC0YqsDsHj4ulRD
uzrXQtHhx6d6/o/HdXlyMKOY1ML6kvP6HDfuORWpuj1rPhIjgbkzUp+9GTq4wWgEpybmv1xVXSfz
ODeJ6qo7QfzR4uGm2o3Jt05Nq7ONBXz1aUioYK4E7gzK2X4viAao9qwIptMiJsiB6uHY8pAjAVdI
DIQNrUEqQBV1lwYP7Vqoatc5zV6PIIqrtrFpSFKT469D3dRtIlOpd029zrtmudz2gbVcWIRtYmNr
hxt5w47AF+tKVrLPVgNVj5Fg27iOFuu993Z1FUTGX7ep6te9beyc7QrN1Z9NLg/zbGoPQBpy3y6u
qpjtBMGqtVBXqi0hYbQFB91u/tOB1DgExPVeNTjVhsOs19X5P+1qhLqVNHm0b9kuf73i/3oxda/R
Bj8JIK6ROUK/+RjNe321R5zXAlzXX0WtDBRzaCUnN9Z3rarex4xWrG/0QBsPpvTS0DGcBEPpNj55
dZEfRhHnH0mUPStKySKjlH+L7t8jAsDo//eISGu67bx0yMMGKIgGfUfwqovLB1P3draF1+69yctT
xBHu9fsdrZn1R6tqrtBjigfV/jXYm3VvOxQ42jl93z2hNQ+zxcaxYyJ2EpDua70jtlRV2MxO9/TV
WJfyAKBvFXKlrVoL2ebJjjO2vlWP+eowPPxjMtS0F321cVq9nSZt1jd5HvWbe1vqC8/7qlfKu+ne
ZRjIqYbqTtX4r35VlxItjP887n8OnNZ3oHpUoZ7oGv5fbfcqvzoWdjXGLxscYfYZBLRtQMZlCut4
rq8TboxkdqpGvzRwU3RLUFU9fSTNfht3LdxKvuW9anRbdzUFma10m7Von1qjfGkSnbnETLyTH2SE
S8Y2ezb9T9WnWkCcpkePyOPm3uY6+HgkJWw6I3PaFwFW4KV6UcNVkVsB23bd975eQ7XZQk8RDRHy
aFb+eDQKHQxMUeRXgnH5VRL7OApUIJqoMkb+d31K1aPGgOXswGMP6Divo1UH3EljXw0WkmFFbp4r
JxvkW1Rg+Os0WOEFfvxaOMn03SjArLdO0ZGHbjCly2MAEqWcz3MDqZ6NY/yEkCYGjRoMzIyjczgW
9vwHRPsNJJQxDvN+BGtkBWCWbAQF8qR/0yKSeIPVIt3hIb2t51l60tZ9F9ylamdN8/RWS8DkiYuy
vuFnp68nYXRKcCVC8LHn55cX5S1aCkRUu/piOSZ5XG/Oa7JDf9fVlSpkIqujLS3EnuL46v5TEFqD
+z4xrRWJbx50X35Xnff2/4xdpkas2Lb/+Yz7rSLzhzOefDv17Hu7urq3LbWfPCTIZq/v4D+vdG9T
byZbkF72cSH8Z6hf2smhcUuEtmJHXhGGxajei6395Bdy16YL+P3iOfAgcmpV57/VpflUY7/0qJNI
fZO9sYSL1+WXYSyCtyXq5Za4i8dnQK8tR3dvsf3fmWs1WL10Fw0IjnpSOrQGvjHih+p0kAp6ifi5
sOd+aDOnxoYt5qeO9zpltMrZkoECy6Dq6hKZ9PEMonXlfUzBexHh851P403VoHK+FqU+Pn7VhE1g
y5+evmqudyyWSn9WtSAjQuKiG1Ba3jfw59CGx255VIUJEHZXRpYORIG2srH/6mhBVGK54vu7Tnd6
F4b/2oOoShgzQx3vT2jQCXhMY3Eo8wQz+n+eDDk+2JUW6MsAE07oToW9Q3vMfeoA3TzZlZceZ9uD
WTbUQEvWwiIqci2wnjcjTiPsSmnrrfhgtcvE9pSaGpsmthm2bgJdHXufpx7TpFSbHvRkHrcFka2f
qPA0hvuzRWlvq2eF+WBptXebB9JqqqOBbY5vp/59GB04nEv3C0KWf5hlV50LzBoQAbxfpsCzz6R1
5bJJY7M6d4aLd9ekRScsHYg5Q6h0nbZ+EwMwcFb49kRwr34r2OAcWqywt6q3gFx4bcfig2B03m36
cQn9PpEv9ZpURWVmCR0PF8chDjAFgCGFrUhf6mdpRMtXkZXjv6s/tcUtEPrV4gtRIXgp61W0VOJf
VdXxn7Z8HVf7JRa06hZj6XbMLc6xBQ40CUHGYy7EzhN6Cys2SZ8Np4UJ08jmpxzct2DSrbesn+xj
5tnRPq+H6JsGjWACSvOzWZAcLYe5u6V6YV0nsp2bpp3KxykRujzEMUy0EpQXehhjdDJkhlekNKMn
cy04NTW3cSWypYT7d2Bg2aTLEdcYOtUwluhfhK/Ts3qGKoSbAAKP99BSwaUJe8HbHClD25p/s+oa
pU0S6bhC9ekhGUCER4Mjbik6DreqEWi+ysglEkH13iHWamF3QJ8sTJjuHZrrNFcN4KbXlCjnltL7
tOIIrWXRehcXYvG3sf/prs0RHlCnfg0OkiVoQhDM8dGA64oC1qjhjupqD5CH7d0YFyR+1g7Vpnod
g2MuYu2MAQ7bbNAgDLVi8R6DDoS479nJT33OX2TTaG810K6jXGxznzel9lk62kYNmHHY3vZNZj+o
O6MSqI6yXsFm5KUwdPK7f1lBdE7OapdZj6nrmI9EJMd9XGg4iPzTpq7aVDSbNZyxn4N5gEPIyWiY
J59/TO5VhdPm5i2o3lTFqpggwgLQ32mqvD+8du6zHfvufGfD4Nve72rW+2OrHkI5R95Bdai3EoF9
wMInRmR+dcX2oOJrvRQfM57vj0NtxCEJfQLO7TIfvEZ6OzXMj0gRuHbAurv2/n/f5QxJ895jvqRZ
5vCEONHwBBsBqQ8Ln2QySQ/39j4pSRQvi89xkGGqI8t1/YEQ60ndpNr5exF96MY1xOVZj2S7ibCP
vvtNd/RPJaqTBgd0B7xfWiyR7zf8+sOTmrsdAvB1Viy6k8Qx6ggyy3p0avnX3Xyin6CH/7Ti/heP
i69fOn9KAdBbpWmEg4tTEmHoeZcGVB3dMD2WeaZvzdwADCz962ygqqYUqdLBPMR64l9VTbWvTWpU
sIjo8JX4NcsKwJ/titd6NqNnrXgBJAzlZS0WLJm2aTMle1UFLrraKDfzoUkXhC39/kEa3fzoLAVC
lmTdN1CqlpPqTLxp3uPCXO5UL36306Uo8eFRvW2BotcMjkt1qiaYFkBt7flR1ZyIGEMkHyKON6W5
Xf2m89VOYwBQus0BpG9U9e5X/WV0o+rTOkY2WrdRnta6509wo4351feR7TQ1jEzZ8i6vGqweDhPT
+7zWVJNumh/IxOZXNV7yL3vAJp5VZx3hAyN6HoRNAJ+HBZApENkAKWZio2MmN+yx2AJOzD51/jzr
LrtHO7mSl9K3vKHxGVk7k41tyLz5PLVDDbjSzDZzMeO3pw24BPSfcecET9nZZbJ59uB25/NMtjUv
vINNdH3ve4G7t6v8s05rDZC+q20E6ckj6dgTQsDJcxAxuRtwFH/zCXTbHQrNhmlbaFzY001daQ5w
o6ZGwNF0+VpTbSywb69X0eNgQ/yJVZpQLJEzluRRj3A7lpG99SuTKG62IsmP3vQ8B+uOKEDaN+b1
kcCYq7Nltsvm3UxgeSOfceb3P4XA2H6vkNh7qXUrPsV+8T0Y4h8ijYNDlBjBMYs0Ylsch1klE/6L
lncnmfODu6IZfDmd0rbmb0U/x0+wKbadcEZO6qmGibgXyB5kEejzxnjrLeO3wDD9UAcRtrX7iGin
5oWtRYJInwH+jHG/GUZ+PUQJSjynOmy70AzRn4JAR/6cPGFoLgICEImIHaBnD+JpPcktmY7dOPas
y3qeXiZgi6GoumtPOD4mYv9H5pRIzDZWt4sro9nXnVaEow3A1MyHDbqSAJ2S74bbLz+6pj/gX3iS
i/No1a1+CSTYVhanYRckbRkayfxn1P9oS9SXOfv+Qgqbz0J+R2XwkAblt6EATGLWPVTc6sUErRaO
LebypvYtLrON0zYsK02H/Ziwf+TlJ7pfe4tPpgwwzZs8+Utnm7B17A/YAM0ZyDGnE8xeQjsdCBlo
2rgxlzIHYOX8ZibmAuCbPWWQVGLDgO+QSXd1yQI7F5hNNXV2S1yQ1UtM3s7J8CiYqv4AWvSHNpbl
Wx/92SChe4CE9q4RHWWfsNzqiQBSkayCU1PO4rF4W90wb+Ax+UuWBlUmwgtAJMdfeRq3N2O2MEPL
3/phMN4t7zyAoNxokXgz4IVsK5QNthNzABFP+4S9+M1epnMldJy4suI2dng+GVBkdkvGl0Gidzgk
4EnPSXwKmm7nmZgnRlWLRY49PvdG0rL57JpD4iI6OAz9E9CPrd3OIyhk+2xUvhbqSVKAtOtfvaUi
YTlXy7aPyvYs0vHU9mBzkVoiNQt8Xev14zjCMavsEuAruC5k68n2Jx4WKjVpoq7HLW7AlSGJ3Jvv
AXPGNUf0jXvo+gTtzETfuCAgBdILx2WBx2BjARQaUWmcOZb7m7HX2LpH7YkYdmg33QyKQz+ngYAf
3jSJuWvmRp77DOH0R3XZwHvLw3/1LaZOQ1m5w0Hq/amqCXSBjuQu9RRDdX89IMYjKI3MsJiW8QDZ
o4TtbLchVu8TOhqLPIsgMfdOrz/qZt2cAZIv/MISH7sUzsdbOQMy6c35F2uVC01mCZ6lWNXk2RmE
rH7x2TURVyjjTVR7eFDl/h8v+Dl9T30OcLPXJGFp/jRd71VEfWiS0zvFcFV3Xjr8Xku+HhEsT7Xt
IuBbo91MBr4qV5HsIXhs8yxBPxjjVVe8lcnS7PIeIHLb/yo8NEsA6nrIptb1btES/3Foo1Ox+Npr
hMBvNCcXw+rfS6er9iiXfO/KXNt5keTLQ9gR9Z/hqrtiIIVPotqQ1atMht/i1u5QMkzcQ+aSUKnH
fh8Nbbnh/WaXopgOQcIHUtRotpiFM1ybig/LyMVbMZLXNxuOLpE4ZGmxXwgoH10hH4qiQtonq97H
Wt+I1RsGn0psovBMI6OZ7bsqemhrVCUyfoy6MTzVkfGZmB6hGtledM4bm34Zhh3MReesmZogZp/Z
p1wgctF2zZ/CqKoQT2pLb/9EpScNJzvFmlzmGKbGz11pGUcUetu4d7YoIFeefNVz8dHYehIG1sTR
1y9uiefG+9Ya0ReOwaa2QXEyDTYJmZ99dm2whH3mzxtPPtRdHvru7IYiKDF8L2p/X5HuufVAFttY
drfS6YnmIkeCmBo8rE7oaFLK/p2YfhqKwfm0qhhGFiGnR6EHxzFH88SX50qbfwUe+ldO8N0ZC+w/
rfFUknkKE0G6mMV52swOcL7KDPwNYejpyMkrJ7uGmk1eNJd07JiD/cneY55hhv3q9GnlxgeE7gns
avtgz36wTesB74wMcqoY04sqBuGkF7Kjl7xoXajDbgGMd3j1MwgWRJbCwtXCvmv/TC3nwxnn31uz
IweW2A+AsS81LERvJo5ou36zRQfhm8RsdOeV+Ruy4s5tYrkPuzZvj3Usi6diBoenJf2z6JfQ7ot8
V7Cp25oQsxDFSnH4MkawtIW76Q2clRtTWAgC+dmxLfz4AVuaCLUfK7ksQeGcInZqZ5FkxjkdLRia
SblcqjQbjyUiyA9Aw62DIcR8HZIiZjMLrRV4TLMfRowRyTUZuzrNvKeii5Nd3F6bHlqPLVySqRhA
op3Blrhs8DlMEP/drCjITZfp5M1tIPGOEM6bawXYBS6ieZfyOGgufgNl6r93JO03ref0qO0naAz3
wICsGUsmJPL1b0vDyclohupTa8iJBlk3nWrHdrZQXmXYMV1+Tg5MnwReyye04g5wMtgHcKq4/vXC
+mQBw1kRqtbn5PY9Hr5Cx1vTwT+DuMhnjCBKyLQ+fhJP58CWNcOnEURDWICS+gwcpJCcxW8/44op
Ah3D5hMK2YSoNhJvsWadMRw0b+hPBgQkvGirqqlYzFupwSKaks+ly+oNvCQbTHfc7Rt7YpG17XPi
ciaOYnu4dYi43iR/62Xy2z2AM87KLEDbOiigWuaec2WvTUQpeNKWVnvrMj6y0d4MLu8SiaEMKe9p
RCMZUZg+ttYoKGo+QKOA/cY46LmTbWxcION7Xdckxinyhz/kpJjRBoHjX72S05n3A3oiW5BC7gY3
LCscDCt/bJzRC2eRWbuMEHBoOcPBrLIAT/J03C/1bcia+djLNLot/C1a6j6AWXzPk0g8EUjtQzSp
WLJaTX9ECh1Fv3J5cu2ZBbtq5w2BBNB1KHeTmOIkqw9pv4HM0O2t1QS1L9MNjPjs0R376hQsOK0i
7YgHS738VvUVPiPVcmhw5dvNdfABOHjbt2MK8YXff7SA+J0bX/CnuGBDMBzuFtDanruLsiQOo5xA
q2zRwRFc7tMUypCI0PgyxvzJ1bKbuU7dcU7gyi36dtujHaqhw8bCLSA+EBBAizVyNn1QeKFeVCQi
WR66NHJfxjogqO4Ue9lbdThWBDWqIPa3GQZwoSSzvJNJ7W5nvx3OCHW411QYKf90C7gFSbjMsJlQ
S7bQj16VPpRWA0jXepiRptsNzpxe4HY0Bzb+Du/sEd205migmCE0GV06fqqIQ9W/297SY8QmnOOA
FE2SpISQZ8/YdV1UHapY5Bs7fZeu0TzF82SGRNR+Y/YmwzyK+Vw64TAPdZjIWHt0a9nfJnfSwpJ0
/VWKUWzQbOYP14NzgvVGWRHmybr2iWg34IYe4E/VokBZOhhoe4aBMj2alyGitL5uZDfojXv+JaZb
J8k2YqMYnOPIxzG18K8IuR+GWMvDwdcfbQI6O8ud59DotHMXVO9CuN5D2Wm/2okvanIM62rXTbmT
c/aHtMDvtIiK45zzVPVt+pAP4xRq6eyFEy4DHes+qhAsK7pbnDHyjnZzhHuQGGBK91GE6RrSHcLT
ftmTPV7sCPjWVCebpJ+cjRT8n/S1WZw1MUABtQiMzlN18ucBZxC/ah7QHLvpLUcqC6iIhSWiieUG
YFl2ZKJwL+0U4OgysXky2kEeINnukkmDstaI5Vg4uQRaWb91snrWdABvCGzLgyfld0Pk5sZqDZtf
WM6PL7Afl36CJbfEJz/GtWiNifZDku2Qg2YHHxvzVuf0UQeJOMNR0sleLb9JaYGVY1uw5UcBhwKf
9c0yTbgP9cH3PCrtsPMGYh3INE052tDSfSRVOt0mQIZoFsl97scfHmI1uykwcTMV+W6ZYpfD8MAH
NAxi78aRvhNe/oEh0LRtCJntkFzVd3kCmrDSYoRWzPqhnNDDkhFLVOHaVughCbfX0sHbdEXabUSU
HIjB5ecM6V1XN90Le/wHzC47ZMzTJ8swtEPNDymM5qccAMdYpOJZcp6NHRLNlk/eRMAr6RrJiVVv
TXb6nOxqK54ORe0a2xSATSh85GTTx1hMDtsbOWwKEJJbx8uek0BcXMdvdx0SueStC30/QMc7Lp4e
wPhF5IQ5HCrNkBX7HuH3pXcr5LxSvBjQU99Hs76Tnt+G0JXzfRQ4zCSRiHeoPH030N3ZNb0cX42C
sFAB+6YxTay+ggDPUgvhryZKpy3mj698VT4xFv8H4c98LzScLmZr6+VgZGKCcqD1vRZHkxZBOzMq
gPlM4iMhPgPPdaOBDQTU3rWbgS3FvnFQMG9QggAdXnUvTQ6FyyIRGJDzbycQ9Plkz6HOTtrusQZj
/vmJzMJ4EWn+rEXNshl0I7oKaX13bfLwy1Cf0z4Tp3JmurY14FwV2Yzau3icMqGeXvDe3Rq40G2a
xkARqYqgzkXglDJ57swSkNeUo+kYN2GEwOpB1zizDI3TfhXOAgrCrgqskVznOQqyZQ9HEzOMDEJq
v2ic1KciBQgQNCcsL/vzNIrhrK7uReza/blIgU7BqWGl9gi3g28/zGXuH/hy67OV6/XZJd6175bq
NiP2e0YSaTmnBYe2AF7SRj3N70gG9Pl0aEgwIkNzIXrhh4T6b8II2nPWlB+tXxBAKe2xPS5JwRE5
gNXs5zOyxP18Hq0eLXNP4oXrGkUROg7qLGZpnwZtNcSrD9O8lGdWkZJD0BTtnL76cBNQAd0QVzyf
UIvEZ7ewq42WVAlnKT86q4LtK/vQJLs5hN33kaa356Vv0csanUPLdHhu9QzsYsK2NGza6i3Nut9l
V/Zfn5W6Uh9Tsjhon8/R4qP80otDtLpRqnOGuvLX6mrNx/e9bety4k1TuFM0nt34HVJTzUS3M5D6
53RBVjbw0g+rjEtjI/UmO3XdQsJ92Rpj9mxoQYqbPX8YyTcHGUqUINjBSxlFGyap9Q00j0Mlb5nG
dIGE7ibJ5qgIEz2KDkveHEfZIKxQ4oqYJqexg5eosVkDBjtZZ/UOEPMgL+wt76TtavwqLH/ZqEtp
JDXH38gKkw4QJVIh0L/fqjLgaDXaxGswpDoDdDDPAo75pvbgsTU//SX/SdzF55ON0JAbTMfndEwd
DyxsUBNxUt9VbU7VuV0LVVWFjZgH/+brV/m/uiOM6P81evQCuZ9HQXCxPBj1uMFs+TuHk34jbVTh
dq5mIzBSZsehKQKSOgyIa/y/Kz9FLH0O26AFnym8BsgdxQDibz//IfCUIAM4GVr3EOV9csq1Ajn3
xx6bwH2fDM9lVD9kzANnVLJxSKuLH8jJxQTKJTStHo/ZxXyUaMMTDtf8nZe1WggwmnRCnC4vUVOU
zN1LsTfG+NkjKxYVr/iuv7e6bx2GNUygO05xnmJkItvWvMwG1jYHiAjea9/yGw4GH7xkUb0FigaJ
/UAZQ6QcxpNWuRk/HX++iRlBNsfTJLsm4owB4g3NkJ8jXaDL3WlsqyBjXfhoTmjBaE64kHUOtQmQ
lm+ZYRbE9iuKR2VdZ+egWv7gy8afBtDqyR5LvDXNtNsmpMjMsQtuo1isA0HlGtbYJuUIsXVaWT3q
BaTGgWPURuR1GvZ5XD06KRlnhKwQ7S8PEO2XLVmYgFEIPlsTyrZ43Jj+kn2C+m8vUZnaGyyRy63U
luYhQzjDMirto2aa3XtT659yfIme8c4kJ+0s3e9TJg7e0uE939mvnieqAz+B8hgRR/+oygjFhFT7
0Ud2vUGedgAxKvKbpnPukcGwq/NE/Ijr5J1I0gYHbvv7EItnBFG9X4Ugnsa6YJaa+5hHbF/KOG3C
Vse2zZbuTyLzPrEA5ihP7/ojwZIXUoNwXPoGohXRkm0Vy+xkoji/9Qp7OaJiuhwWUgdbUJrWdtE6
uWP7uK3qMT3ozRrvCIhIlURaO9G7N4D+2BWK4aWET2KlVfI90moXJjjJBPM1q/VqJa8kO91ylxc5
6t87aXyWY9egTg5hkmw/eRi8WlI/DdABGsstmsvZs0izAnJrNjNJ7bq5yC9NUY8XZ43ezUB9R6tt
jsHQau9YX+9EYBFShbG3jfp8N8Vp/A5S8KfAaOpqt6b2ZumOhn2GPu78vgDZ6FTJPm8n/3tL/LoN
fLD1MpovBD7jbW4jpzSQQT6iyL/1UXL/IYPR2niZZzxyArBObZ3Ig4R79prYHax3MuG/WuSDnSD9
o8WQmP20YT0HVV6v3iP2MbAG8Ww1EaENTZS/5/UvZAUScqRJHS6tG7yCNo72ceJBGG4WPLaWbHkk
xPDHbHanZRbd6yg7/7lH2CIpwTNjNN0eUAJnOlL575w3e1Y574xcWh7e61/daqRqVHVVqOH3u+9t
//MRqttdIjXPI1amnWIin7A/VlPjr8tqxO5Y1dWVWm+GRGeQqv/r8t5/H67aVPGfNvUc1TYbXbm1
9HoKOdvlaL+VZc2iul7qHlsYwql/t1qDzYZg7c81ILs7/Nj+qn/d+lWKmTSg5mj7OBPNWRX1usyO
doX4mKrbcv67jno1u8ghfahmM35xDJ2fg19YG0BE8YtqqwuX2T21x4NqU4UON11Pxujhq6lws6eY
aex+U4dz48lGzf+rTXWUcmnJ76xax+vDv9pSTYaGMeinexsnzg1i9tZjZefGLvHr+ODUSI1XWuPc
9NrWb1ERJCx9U/ej9Y2PAiDyq6lr03mJRLFzMSB6ruaF41M8h0i8Vd8TEBeHFAPII4kRWMuwEzHZ
2xpmMGyHNieWEpVXtxrkg53mB5819oKTJ1ukJctPMMcOGUf+S4lk6wFxl/eyzb0b9EN9p3HsYlqJ
3evYTSk7fP2aTd0ZMZTignuvwFIHIDcoqmVnBYaL6UmBfly1/BAespN80MErAf1r2bX6d/TWyq0Y
3XKnL8YT6eaeI2aPTGOVTRuJuuHBbisyPTqCTIYJUY6t9zYbBv298UYAo122simIJOX4Q2FBFVuf
af2HJXvJSRlAYx87H8to19sC7txLniBSUE/VT2L580U1tbHZ34K8OKmaKiAKx3sJ9Xurxqu2rjff
A2doH1RtSKqFDNN07bo5AKfWiW1VZONLKaISGmwy7rR4HF9UW1Kx2QUcdVO1AFfOS9IUv5Ch+WvA
MiFVTVQSDMr6DFUU5p/J6Ihn9ZigXpKTjnVheB8w9Ng92Fqbn1Rbw+/2odOiWyDJ4c/VFr3E+MlY
Ch0Tz2zee368hieYtlVb7CTPRUkGVTU51QDqNq9+V/O6akrGZd7otWEeVDWdZfUyExX/ekKJBbYJ
UElhXhXIFTjoU1qn3jGVzK9ItvwNuv0aIhf250b07d7+33GE+EvgkJa5V8+7DxyM5HUiG8fJphg3
KDhVVyQD7ZM1rfo5TTKFqk0VQ6VX124t4lQDzmnOy6r5BDXnn477YCNbvGNt6k/3JnU151F1vbf5
afFLD1p2P20ShH4r02tlkjIWmPV+Xd3bXK0DRNAGZzVCI8P0NayMm/yomYBhOhPV8bS2MUPRi+49
JhC0i9gz7FXVEFWBG0IP79pz5LuIohXks8YK18HJKIpjKgSg6rU6ir7GMRicCVJNnL2E+24FOfi2
yibCvFZtkupHU4Lc78befZ/KdjwKjR2b6s0nmR27tp63sQ1Xfuhc7xy1bErcjOicrhkCkbTcffOG
kiNYID5UzSmM7HXNE6ha4kfum2U7qCR1xbNqqvqY3URRLw+qCmLK3uDh+L1B52FrTk3w5iSDhiRY
ou2cIPDfDLZGR71kU6eqFVIv6K+xyVGDLaaLJxgMF9UZgeh4+2bybz1sxtnid1XXT/r60Kxju9sF
QfmgBmJLzJ5u7nFGwrgwVG0jK89OSFSoAs73QVIPkGhY8ia1sKm1yTe9iHDnmsbpBugiG8s1l6OX
y73whhzsZ5wcStRC3uLxua7bYh9oGEPn46p7ObqvBAkckr9Gv6tAZb1r2UB0Kte/9XHG6j6Xxbtj
TDP7fGY5TGNy9uKWd1kS6M7oiObvgzaRbAmiD+SgseCYEH8Oevugak09tm+edWJ2THYuXpYeqKCz
Z5oB9K0MKeoyEu9yIpKVN6SkoNGYR6OMvY0gJ7BG+bzNANJll+R2vyeMtcbGfLbzxevcW+XGNov4
GJhbxEf9J3f1g1GFmR8tW3u0yvZbb2pY8fjN/MibRoajmohX55xdNAtaZEryeBO7NVRDEw1BVLOq
H105PEVRo7/hZKgQN2FrB9FrQVwra9ir61rD5zMboIvWQl2JdY/hVvY1LuP8q8mYouSsWcNLKvPf
a9e3jhIbi5tw0Ieb2eJeiqb4ZO8tf/ft/8fYeS1JikPr+omIwJvb9JnlbU/3DdEW7z1Pvz9Wzh4q
6syc2DcKJASVhRHSWr8J7/sx035js3FIvMZisfTQTPOGCXlODrttgUtYycZDXPlLsOCvw7zeBHhj
vJlxc44A8v7UMoThlMcUG5Nn3S5uUObND4VGnDZX4nzvDnFJ0jv6wqSvOvYuRIaw9UL06ZP20eyL
mkCAHf2sw+9qMNtHr9EWdH7u7iaVGGEehwXG2S5BWxVkrD3rT3M85K9DFy/swjS8SDWt0BsFNHEL
895+9LuJPFQ3VHA1jPExqs2FXxY3B1DB8amp0AixlPyE3RMmDqldnwj61XtzoZWzMjeemfrz52dy
kCQodoCg9rFCop+kVrqJ9TYieGNvTP0J18HnYGYEMhhqD4GvF7h956C+FK18050Wzdosf7JYrb31
s6s9tY1+kH1In3o3HR7am9H+1TE4v5mh471kJfL8WGS89ZYx4aKNCfOyb0QIjlgzrqZLTUVv8bnq
idwvtZ5k8XOOE6/U0AMunxsvOYR+ab21RYXZbp4dZV/nWeqT49ena600q6d2mM+mmqjIWuinpErn
+2wpWnW4meNWJ1xDreya/tC7io2WkW7fj7rmsOadsg0RHTQDpNFY9sQW35hpym4yvbbv1UFjrz+1
896Moh7B2qUuu6QggYnNU38vleupsqqxSKoWhFGzITwNfUZYsgkxTHOtOoQwhHKYVIvlD5AEsDl6
gT2TtQBORHVsdXrPrjqfu3B6vVZlj1aX/SWykvss7f8yi7g4Z0S87vu++rtAAdPZ4ytXbT/tGFRv
vNP5KWvf1nA0Y9OMWrUBQI60yHKWqCUYNOoxggGmHzwYiTsewh4ypZaqwQNvEiQBu5+n28XDSNqk
n4s10INU3cp8hHFHlGE5fm2fqwb5otpW0GUMaqZyvrYLJz+EcUqRx20OwBiK5ZCWJJGXtshk9EQI
KADOYbevmZW/lX4V3kvN8yZ/gVbiSL7sHNpYOSqDHbOQzrtX1c71OxvfDxAjLaAXelTAUlkcv0gl
rMkxoVc/30pVa4FyQMZLj1Itpzw++4MHcng5EhnP7GEeousflibbmrZRnQbPUrOygRDrgCaKVCO8
3/e2uQSil8ND2yovcDHsjVRT3bEeayi4UpPf1wb6KbWz+lF+e7bgvEYrVvDTXH73AiyadK3cS7XE
XJ5HM8ftRn6bnSGDFCMEtdTkbJHfP6YlIV4Sy6TWLC1Xt0rV1BebZAGB5KlirDaL5qTaZIYCzD/f
nLGYNnEQON8BEN/UbOFJx/vUWPMf4hbvE5HQr2UHXYSkfPiCzzefeqaGGzw6y3sQHOmpLGz/0hpz
eOP7SnQiD5mfCkQ8H/Qsfk+RZ/vVTs6zOeHX7rjlrzwrbCyXk/GilZgauzHoG2I/0a8zifiGCD4L
Ay1w4/t0zGOQOEFwQ4r0GI/zqz3nxgY5TuAbZWrftXNXzJus0ni8eVP7NHuQQrHt9IFoKBLZ/ncH
hcdtn8BAd4eKfFpQ9QCugJ7DoVPR2OxgsXjteANYfj7XTfUD20zlbGnZ9Gp1FY/d+KjhB/+O79rP
fHa3JOhR7i79Q2iHv6suSx6iOEK3NnWUAzR99b20Yo1Ja3vQXN1+C+0jKbH0izHPw8FQonjvKulN
oHg/ma6rF7OOfptR8aMbQ5P0TuWcNBCjZNlcjLMQGhvrOEWBCfKDFxrJt4EkUTpZLlCkimSlw4ud
VKO300PSSxVAgOeiOBKRj0n5YXre5jHmL6gTkyXQvlRz4J0sj8wnwPd0X4XIY5oOYKUBLHzT9P6t
9c2F9X0/5NqzoTYXiOjVhixUcFALImIWcpcEXkbivSpz89oxHsbxm47jifFUtLZ7mrIO+cMRgHK9
Jc6onDSFvBqcpuoAd15HHsQ3Lj+Beqj3KRGwHfpK9i6388VHdj7zeURi0w6+Vplbv8w6H22a9AeH
xD3gbickYkqhmGN4O3rxzynHdHEc0M7FavHPDA2mbHUPN8Cg2Vp92D6RvNWOVmWFl8DKicpHpbsL
ctV4B/n5Y7Di8o+JCia5oN9R11WQv0OC9UWJOMTQdhsVkbozzn3Ds1po0WMFSkVqUlRWqx0gzhMc
W3pI4Zc6SJfRu/Ehqzwjo6IB+4tPYCP2MV4MD71mqi8TqdW9p5PrlqqFkOJ9FqMFv+zsQRe+DAZk
7NHub6XJgH1wdCK72jVuor14vdGC8gRAtNSkSTMsBN/aNLnIAcvX52zwZWbuEp0KzV/UPsvuZfKB
tJpR+SQ1PKmCfer6WOgsO0dWNuSr24vUPF3rXiIlBSHgIEkvbToeIefey21YNBwgBZOSA68G9qLL
AYGrTPukSlTQCPRgVh0/djrZh2WnshTjQOBPgTRwlh6EuoeLX6ACtZ4ycNML4qvJ9Tdn0VBsI296
mWLCHZOl6S+NjzVaXoeXNAv50hVt/MdubXSlmTs9O6H9nA6/SjxxX4lpbifDGrEmyY3Xcix/hglC
E7KPEK26RZzSO4EYNV9tDT9DpfeGvfTNDT24VNjUbGXvoJLpwX7dOvrmI9/7EjBMPWUXL2QGARUt
epYCcZRiXyV+sU/+adOnKNsElYd4t61Hz1MwgvLyPbS/zWMaRsaLW3TGSzIrDPpgWs5SjRWvO2sz
8BDpog228cIHbHKy6No/b0gjj6i0nuzl8CqoD8DdfQTR4bZVSuc8S5HEDaNdM4xnJ4id5xZt9Psx
VqCZ6wDQCjOAHY0jzVE6ExEMn9CSY03jt/kW1G+z5wKNe4DNf5+v7v4UmeLvYfYDjMI25RkunY7F
XdNdq9LWmvWu1vieSQ0T0+I4VwDsrlXd56g5O/oANx6kaTRm0nldrGLrUQUv0jbN/kXLeTGkVrdK
f2qtuqAHf1SK3p4eSsAhd9cmWJA4Wg3exnDy6NFxec1btLPsSTc35HbJFBtD8CyFp4ZHtTDme6mN
vtvcR7V7LPQ0SrZzs0SB68rZyN4i4iufWjqhsyaJD2ub4SW/PVXlo9eXzZMWwSr77eAtOjbqsxQ8
Ryh49GSr1zbfHN7qSB1vUfRRn/vAj29rzf5r7ZCwTkF5o2mOa5uLXVk7Xk/a9AOCFcgIba3Rnm71
KH5sRy+75xuY3ZNCv/SQIC5SwyjTVjey6aXhs9aa7flDmxxmNcWPuvWDnVZWGSCf3HmSwq2JEjoQ
AmCo01aqCiBdcjH1sEvgqL7UsV+++ElJeM2Lo6O0ZVFOrDIGYh7mRbmdKl/d8Oz7Z+lsGni0FqgU
Gybwn1LFDitlmN0HXVS/1HP53BIovEPvtX4pEkRuzVDxtyp0ULwehhunM3suADtD4FM7EqkgpTS7
flGnOn5oYvcsO6UJnzGN4H3jnbVpKO8nc7yx67Dnfg7GW2MO5cUb6w5U0BRkd3VQ7vNyr6hDuWsa
p95pVjADPPKbg6kYzl2fQNGIez9Z7Mf2+Lh9aQy/gA/f3/plf2f1AYrtITkpeAk//C4+WCGCB4nF
SqdgBuCVWnUaI/vX7OYg2Oqz2gcwJ5QQTLfa67uWOci2YfaRe/gL6dlmBiW8HSMFIqnP11yyfeBj
YNebYNBVZbiAmHjTaic6BnwQCHCrQNIBKfe9fqPOaM21mmKQXICd5CrHdNTfWXcx2IBe2JWGep91
6RkzauW26krosf3gnrMeApxhvMXNELP8c1kng/bM+tB9mTNLu0xktIl3tAQTjWKT5VMLZ2qjjjjp
ok5M+nbCDcAr+2TTznwjWQzfqf2TFjbe4yLCN0FisKfKhPcYGLdmE6sHBWOUTRG9z/P8SkZoF7Va
eSjs1r3pM9xgCASwuRbTgAK8bVQ3iJZ9AWEx4kLX9ofSCfFx1XX/vs9/cZrwgtyKsUH3edg6pkHm
tlC024y5amaN6pORcuahyuYbC8HZIAQkkilYLiY6nLwpOTXaUF/qzq/32EcOu8ZxgtvUreed2upf
ghH/ABBT3T6YoWioc/lkAf94qnTzTYmj6pSh1niLTCK4Er4p+7Rx2tuyKIiS6AP8rdnfBtXU3wIk
OHU1goxtnWzzujx62eidc2OqdinzBpZWZrgxcNPa1n13sqoFERh02t4c7OQAQPgHUk3fFzPRk0mW
fMvV6rfA4bot6mxE8Hhu7EYBrpe07Y1GiU4CcC20JFixdwZfe8OGbaP+qBJ9gldn1jcDQIOzsgQ8
jOZJZtTaMq1misJj1JEHSUOEWfIEyYhoaNU3Pfve28p9msLzRRxlm8ZPoJf/zK5RXci/qXwJkxrN
NfUyFZX2bMLwMHnsSffa9ZCAv3GqrZGH0W2XV8ElGJlhZBrv7xTiy5N2JXJ7w/L0lhkhK6dHk8KJ
3jDqZYKZEEO1q7o+hvb0wzVV93Z0k3ZLKLANCYVewQ54q5Fbsp1z0Ic4QgSQabQc07KiXiIlXyAC
5Nshjn41WYlLdmSe+Jb3CYgV5K3qAxf0T51iETMShif7gClHW1mPBEb0TQy6bOfHzYvnNnDM3Ab3
N9UozmHNOBgr5nYe+mZbdsQE6vwRTVP1to8i7bZdCsfEsNKBhJnmm1AP/L3ZgdQLNZ0ViuJ0jL1W
sw+SxN0CyjpERfBLIfOAEkOEohChjJ+9NZTvLbLmfLRPXY6NnePCadIDciDqCD3VY3p8FzQAeeYn
ViTtlrxnVZr32JpnG9wA3tJYDfnzjrVAqHcT5OKH0SPAXuvdRFY4eEZYhc9nW4FQ8tUOHL4Z344g
LzfYZjGrYFHYJSocHrMleD2nwcH2FvXZqv8VuH6GQJkBvNHVU0AMZg7w0D+GM1aNOoT5TadBZWp/
D5AGI2C/+8YDzlfbDlFnZ2PmrbpFaLrYq0UHQrlTMGDRVAX5SPRigsAnsVC6L1M1PY+h3dwSasy2
czchipa1D7CXn4k0NxsLPfmzN+mgQHXfOju2e1H83rsoie9erAWnU8Xd98b1bsuIYdZsFIaxtKpO
MwpLWKh+GwCiHquu+4b3gQEn2A72SplMdwNeRbcOweNiIRAHqf6SOu4N+IeJWfbocwWHbyOrdqIb
AfClON7rRudvmgISRRZXBCrawCTrVlqnyq2KjZXY7RHoegEozrMA3fAxOEBmvjg5SSm9QHML6diX
0upcojyFtkvi+FhOrXns68r7K/Ve4TJ1auv/nO16B+edb6m3QGSUn5HRb3MrCy76GOCPWKnNjpW6
d+oBnh0tcKDgTkhJKT6Ltw7CvWMVBD1Uc8ec8c4breExHdAocqghJpPsWzN4zTPFvlmLaiica9Vm
5n+2ayhi2HzdWz5zR2+wwDG6GUDPyvMOfuB729BDfU1j6NuyZN7oasCr6JvGzVzHpE2ZffxKc32f
B8l0UWfkmxCKetLi4Le1OERB1blFt1geRlZnfIiXYhHPMfNRu1XNun0a+na6b+Nl5KbmlUH7VEdM
das6PZaBo4bb1OE2ggk7Ky3rj65PmXlY0XuS6ugcmsWjZYz2Ycwj1t9L4bt3s9fBQ2u1eN90T6nT
JJeQ5cEl9Z1oZxQQAGBjRzeWbT7pgQF7wxt5orB7HEBcEd+L94NSP80YVBLYY3HWLQJnWnYSDJi9
ZKShCgNLNK3F6woE5j+F0pEv6tE2LTzsMowQSS2/BKkxZl5LmAW/BgfZ8yURoMz6XvexdcVwC44E
ZqAeHOugB401BcPEitPnWEIjtwhKn3lQi5vGnB7VcB6hdvj2bkSVZjstVWQKpm1vcrPM1AVo5oQp
vJIO6clZA13kmcUNiIzTMMFIAa5035ndk9Li/5SbcbLTMdGct4KZCxcCvwX+bO8MUw6nYHbvx1TT
mAp22YNHau4SN9X7DNzoDa8N0IbF93CI0jc1xyXGa3+5hc/DLVECZwkV1LPOSiflgXI8V7uTYuIT
BsDKU3a+9EYDHHu1UkoFsKcPUmCqc/Mip8G18jWqg/ycxSVD9tg5Owy7gYeQUgAEV8zbAsW0yCls
3gt7azLk3Q0alN4aoAD+a8Mhafh7SI74dzEB1lMyh+8hUnCIjx4mrOV2jjNCcF/wRgC0d4nG3UX/
N1W2aV//YV3T3rRDdqzHms8kqMDEwdJaTSAJtfA46/rshF+LvDS+ICGPIuf4rCeBdUoH5XkmCLDQ
W9VjZS7GA/E3tTNOsTeGZOt3Xjx75zCy7mNSadtUR1apVXOE/wwQ4/aNa+rTrZbGr6PKKjWsAmQU
QyjDi0lT5aNrkzT8PaBA71cFiCCru4NNwhssV2lfhSPS6U83ONoLsF0XaWxlYiFgMk5rC64+T/tm
V6S29wgLwHlQp9cZBN+jARjBzoPmUMXJl5KJAfKVEdDKkmSqVOdUz5jzlRkATUU5Jp0bMn8yUuAv
1i4POmNblUV/gh1RvHZm3ZxG2CJbqeqJ04A3ri38QpXmjuky/0/b2Tu9DH5NtjIdizidbxD+eOxn
wN6maycPAVIuD0Gj1WSGkcJ0eifdW7VdHUto4EYAO0NJkJjL+HkLU8MdkAp2QpKMRbBx5jHbs4p+
MIhzMIrvsuyhCwGLfc/tV0zL2nO2YGbKBVcXgrA4m85DtOBGa2NSzwAjwgVJKsWkR++KYvj7+J8m
aZfu2fLa1Zcy4Lp6LXS6TVaklAL0bHSQ01pdBTv/MOEIebLC17gBKeC/jE2QHgLovHZrwC0axheE
ylE3xPPuqqshGCHBDWUmCwY3dlDyXgQ3ZEfnp5Akxx+T2wQXcFnWvGeyyi+RTXmjrQou2Uk2k5kI
Eiws/r2hLkD7uq2OglCpHKcFUshcNrsUPXDroMHrwd8kirbEEWgNwGLtyap8dZR8l6gBDrm/zH4A
xbxcuGY5o2yt+ERbS9R5L1BFaRznbMpO0jNyWq4MsojB38e3y0mklxaq08Z2snQnvzJBa5oELMJn
i6vfMWjUoyiMON4WkvtwBsP5s1vu32hGzilHjVpywFIkcv1lM2aJTEoL4zupZll1DEtFx39m+U05
uM8A74yT/En5GTgvh1E1IE7SV3uvLH/JcekYwDFfbuP1Dkuj4KVyn6yLtZBG17ax1LsjUit4MgH6
uGJ/5WmAdkuGepzSca/q9XfBA0sxAKPuavh1xFORHMmqwcaMqHJSxni32UvS+4rzCtXgWw9zce81
IXfURkL00CbNi9x7O3EfBuI+h7k2GNatIUJvj6k76a3ikjos/9oQzbb1poEd1oFQN8FObpfcDdkq
8fhMNrIpT4EV6j555W7jFX1+wdfRA30mm0sBEYFnQzlWeL0ztgzJDBABmDNWwxiBftiUox0cKUAi
u0Z+uW7OaQ8ayo5O8vfGpiFG3eziNvkyj/pFrtz1KkEt3RRWOu3kWstVSdqC9X+rIb6yYADknsgR
siVt18dB6lIYKY4hTRcC0UT0ceie5cZfH025NOvTIHtqIp+bCgz7Ti6F/Ei9r7k+bVDoWyLozHKt
6ke72IYgd3m9vmbu9DPAK+OQMRvgqXvRqryFaRse8hmic6tPz/oydMhnO4tt5zgHM0hg7Pg2KnRO
lHAb9ISsJC/+nz/84TfIJrZXkN31UL/2vN491GRwKO0NfSdDgHzfO+TGTzaArPE5hct7vbhXOMWH
t+YDqOLzFTRI4xURrMm5ORhhrs372A2/KV2m7tcrzCB40R0XSvc6uKj9Y4aJ5UF+S+9XD6k9qwc0
Gvt522ThbTvoCjCPZRxaXms5Urb+s83ryhnhgDDZyZPQx+mBKQxLl+VB0EeknUw41uvjs3Swq5kO
pr4dkGA7yRM8dtZwmnKLZUm1z50B4yN3AVf+59+1i/Tsh2CFvdwArrAAUtZnb47vXH0BMBqFXS/y
Ngxvy7AsT5JU17aC6M8yIln67Ox9pxrArKSPTqAwRkp/Kda39cMjet2U/XPlDSevMbfyJFwPwVbg
qLy3DQkCGQtZsDdHFLrP6xu+PsvSJtVgeQrVvj80gPSOoRMdZJ8pD7v0WI///AhKXe6abF2Pkfp1
89N+qX5quz62ZWXbfw892MqR4E/NcwBXbpMCjylSQG69DcJ5+XDoHkTTQGehOukHfCjI0zMvkDs+
2DrGoM5DPrdPDnMD1oe3OhGLWS3w2E6eckApQ93dWAtWdR7Lp3xwu4NpzkwlGl3dqUFB7KZHYGZD
gvcgvIMpX+wizXmod0FUPjiYF683Xv6qVK+v01qXxvUx+XRIMaTtqcd+UB5GKepluJYtPYG+ZMZw
nuTqy0kK8IwTmBUeu96HVr+VtwRWO62y+aF1cI2/cgsRJVm3TLgG7yHVfbWFSxFywbpYSc/EwaGG
xAu+YUz0t6gH7o6MyV6usRRy2+NleoJQLmvkKf2RT/rFi43soM7jTWKWCJR53UkGGY1Ru4WzW6Ke
uwuL4PoFMNpfkPKzs5xQ7rxsMdK3CxvGjoZf8+A9YhbnXjHLfmK/+HieHXJ5ItbBQNVU58xx6+/T
21Hb9RPE+/UqlpnDSJosn5nMzaydb0EXElIJvIC/wCUbzMQ95EelC7k1KCcGuiijZu2vOmYy2QKv
Wx0n1zlPAHPI5x6hR6JRHNnbDMew6+zquoqKtKAg56Zr10EYLvV9bSTGQc4vv8u3o/Hc6g+zkbcH
1TSe5K6ut1a28q77GRtTtBmLAqV/KOR/L9DWgUORb7/UrxM7lqcljjQsH8D477XMzmHnt/lwhyC7
eQKaVl2EtTNEXXXhWfhThll2vb9yJ9YxZr0xfKB/p9AzzcmrdxYEaWQxHAOHk4KXwGUE36EQuC+5
ZHJn5LEOVGKPFvBgv8A35J/BXDqsI/p6J68P9DLerxdh3Stb0uX/fyrmaiPspbt1qJcfI9XrXHyt
y9a1cY6w/WBCizCDTHSVzj6peCxKF/mz1ymXbOKwyat23SSv/Tes/vqhlN/5YZZxPbbM3S2wgFsS
gthj8KGX+SvJEULX8prMBXIw22Ayv6G1Qjw57JNT0YShupfu101/+YJGgEG6IL3O4+RJlRndWqxt
05yRctBQitSAiS2TMPl31uKKkpT6h7ns9deX8wgT524s0HXr2W6Apx9sslTzFr3egiTUD1d+iFlf
dFdXzzItk0mdbElxPfUyLZQqiSA0rwMIIGtn6bJWZWst1tu4tq1/49OxUf7WIdTBGMaYKQNnBxAg
P0ld3jyueMIyftl//fFzqRWbSBnUD9NIuYXXJ2/+HkC0P8vjGqGkC2h6uQdh1yG5IU/Kv2/K0deh
ClBOc3LLdPeZChLAFFmXcJ84IULwkL3rjnUNKDukWPtJdfB/Dlqdn6+/fnmSr2SP9Z25zmeuD7O0
enrekT/5572TrWsv2fxcl4OuZ/3Q6/Mf+HyUopHYaO1XbUZqVsaVdfYgx/5b29pF9l7n2bK5FnI/
1qpsyXH/edYPyxnpLR0//al/a/t01k9/KVgGfIzm6i6E0be84ng4k6uo5utaVV54KQilQM6ERsTi
fQmzrcXaNmd4gkK/o0/VGmxeO8lwKydfu37YI5u+GYAQIgV/faLlZZH3ZH1Z1pfqP9vWw+S9k37/
1vZ/PZU/5wu5v4hB+407F4c2prXLXFg+XGtxXcmu9Q+xin/r/qntup5YTnv9C3KeT32uf2FIvFtN
Gf6onRduZWiQNahsrd9oGUPWqmytE7K186e2T1Xp5/cIBvQ/tRpJhKSwIfLxcpJ7Z3orj/B1U1ql
PhPKZlmdVdlB94qXdXgHTAVtfK0r80Ijl7qM/MyFAiJKVma519CRH1jtvJXhgeg/kqwNysB/09Wu
g4atEkOQ0aUoZ0iYiL/t/m24XR8FRxb9a5/1MVjbPj0uUpW9Y9CkhCxcmF6DOpu7ztHTeSvr3wSA
AeGiZHwN2iE6XN94uShrcR1W17pcrv+syo711ZVqQCDl7+Fb6p/OIG1zloCd0BJeo3Wwv06sr/vl
/qxHNniVsHjLzhaBEWOJkHxYOa7d5FgpZGKwVmXrUz8ZRNe2D/+47Pl0yOBVyn427kAFPtZQKXAN
kB5Eyg0NJMfy4SpxxGtfZOjysyTLTnJlyqTPs9OsOpsmc6yTvOzrHb2++x+CmR+mCmtX2ZLbGxU9
Eb1rp2uQK3cQPTHiCJkUHa3sYfZK0jGouWjTvbyi1zilPAHjrMfNX/Ii/x3VqtVgj3U2qZOG5GCe
Z+cEiWBY4pDWpKgbspWbte5bgYL+WWhtykV32JktDMgYkNfIh6VrwdHU/RvhbFskACIV7Rq5qnJf
6gwqk14Vr2UMz0T45Ppyg+cW0Z32Gs/8dPnlon64Rdel6/Wqy5pFNq+veURycvbMaS9XWf7sWsgP
WKtyYT+1XVd1suczmXPtKbvXf0kPQ31rY623wcYQq7gg99+7Ih6PBkKAex3GLFWoZwiQFmd8Jtlr
6eTODAeZnmWv5wHz1JME76Y6eIm07Kgt51CTOrsrg7rdSK+5y8aTMpfmTu0zQHrDUGyaiFddCi9z
za3tAfDUwBTdpol7UKPQyvdIBmG4zMp+T1QS1PDknBs9aB7gZJFrRjQW4nnm4F4Uq7epP74uiPbn
ABnYZ/g39Q7VuBFVDqrSliF4lCWkJ+oRFYjYrtLn2HNQFjS7uylGC8EBtnDQye0fPcufH9Oq+Qnf
8dSbWvk+5iauWqn/LS+Zktf4wF/8QAUpnjWvvTdb3z2i9WR2/YCEg9aijjMMm6Cp6y/1DKaXJXn5
pqupvUVRB3hVhGyXWiy2ACah5Dm3KvSbVHVXIRGMMlQJjhsjxup+XPYQSsJMYMBRIEy0Y1PY5f08
JdW9bEmRFYWD7lmeIyxMEN4q4mBXVsgP+dPw1SR5dmzVRcovUysDOxKUOHZLAHjj+qzc4iJG9VqF
8Gn4GImqKBju2qwAE+S1A+vhpnAvIDVIr3kE21tUv6Z+ih6HpYDoEj36avINWU3lLE1lhkk3uouo
chUInxkW2RoneGxQw35UyYQ+poqmbadxDFhBsCO2PaBVqc21zLEUxUN2Mw1Dd68lnfcwL0WdAduz
ebZgV9Nj3RHqWbrVSgdXtIHsjDlhNjeOOrow/u8pieb7aw00B8q/Ds/cenwVWd4DKjPRtgrbDbqn
xt7RLHM3TU2Oxhtg+sLQzIvtAHUG1qrtdFtP2g1W8Mhg4ABeemF5W0G1u22WYq3yfB6TghjqgLSR
DTet1C/5bKbGVjMN7SJFMQX/21j0lbKdPFjuXpgSbEbU4LX3AYy69th/TYb8L4NUOrhw6P68WyZ8
ZpCJoBWKCpWYfv5NuvNLmCf616lJQCsgiPMajBmwa3SwHmaNXLI1JdZN5eb9Re/j9pSmcXHPLdCg
/LfqczMqPFxZat6pRv9aoxp050bJw2BXDdRXpX6OexJHDmKPe6nKDlKhb8iv5/t63PQYd2ympXus
pZjyxWC5luPIYNPkKNBuGTN2Hw628m9OOps3cqq6MbV7xwtPkMNw6syQRTvwwal26y9og+RPGM7J
9by1MbcPTdfucxVZm62PxXIfZC8YFc4E7YuGtbJt3kC0aJ7hnvf3hI7PUsNot33GtA4yVDYi1rT0
kDbHKD8flLivqoseF66BALWh/RCxWDYVGHS36Kf1t/VAWLlMUTuRHQ5KFmdkMBPQbFwK3VTaI2Kb
2laqcnmyVF0+VQ6YsOX62OMI0KVaJnrx0R7/XP+dNMn9o13UcM6W64fqNIi8bPLwp+eZGQcT5RTZ
lKIKZhjua12etrFFQvJDo+yWPR3kjt3wAHAGBF4wbMB1YalQVgxKev1XXQfhqbeHAI33sPpWlgfZ
Hw9hfUh1VJuqWXEIWCsubuHEA89NEAW33VIMCbonruEfP+zo+xQ7mffAt+M9FIb4phwzPAyXQrak
zWSVjWWDjaJarEUNfoP/0VEOufZej+5GzAH/L4ek7gC+QtWOn0/TdgUit0/jfakSDdx++nXSW/7I
VJR6c5u2C4+CtKNptTBgUaS8i5YiR2DiTqqT76NYGPkD5HU1Jri+7C5VlMs3ayfZwkHvhg9fRx6Z
g2OXqEpYVh6eGJOiXJx3Cyg+ylKy99OhUpU/3KI6enIQAr8eKn/twxGZbu67EoDG5x3Lr5rKGLLj
01zYf6XYk4Jcmt30pp2q9MYdIwAnGsqbXUaeUSVbsU+KUHtRy3C4dfX6Rx5q6stgF+qLHtb3HQPs
PblpmC6IDvL16w30v5y61W9soCXvbsapSOaUdylqBu9RpXyBjxw8yE6zDO78IrYfZR9I4X0Koe45
X3qO9XsyaOar5kfFm5acpQvfnOxFbRrol/dhnU63faCld+NSIO6nDxszqdm0m3nDmA0ab6lKH4im
JHJ897eaDLiXusQuYS6l75lXo6OtGe1WqkbfDCcD19RdaVoo4m9sq+ufsbFCusga9X0EofK96bFF
UOHrHRd+5TtQsHJnZ755GrHMfCzt8RUITffVKr/PbuN+sRS3vWRlhHSSrXdfmxkghepY+SMiOmjp
hv2fwLHbr0C29N0c4yJuN/6rBvgMDdt2AO/JVhy2+xlrWPjC/9sELfLvnZ/adMsBFZvNt+Xg1Xv8
2koU5pziNVMs+9Kk3YTmdl+86jCmn7F+38hOBRjbKwiMLzB51Ttpsv2G/II7lEepjqhJnDVvSrZS
rWPXfJzJ0klNztgN6p2K1psOI/ommGZwCYUVGjc1WjHQomsfFTY7vyPoHnc7sHjIeiItu6/8wbnI
nr71vb2pDRbPHW4ns8/Ig2BM9N6rVb+F4xNdpOpEqg1MIepvpGpjRIQPpO7fSnVWpu8u3/x7qU19
9sh4nT8aMfgefwxOYTQoT2nWqneRD4049LGrGvLqEaDPHtmJ/qn02rckbtUbwArDk663vCoxqvJV
4t5KB2lHF/FQKnV2L01SmKgcRTYEhrrTMVwtcI/N7OBJusfQ0R5z86lpioPbuRWGhfUeGfPyxp6c
4ibqIMstYsHljaJSNF3lIjOrTrvY6xEdt6PmIdQcrMAn6xWFsPSralXeHt3M8iRVODpA6vXivTRH
JCmNHizB0k3rJ3+Dph+omnzEXVltAYpX6VdQ1NkROr5z0Ml9fLUt4yZ3FevFDDPnrkwsABZLt/9h
7LyWG2eyZvtEiIApuFsSdKKR2PK6QailFrxHwT39vwB9M+qZmBNxbhCEoRFEgFV7Z65sR/XPiFry
wE+bdmZYp5FGxCNnXkxa6q+p4DXod/+17eeQ5ZGptH+qTtd2/+v5eosARlrxbT1MzWVQKuTShQP6
DlWX4JfoT676j2LorafGHuAD5XpxykLDgmxcpSji+um5q5zrcuhgpKc6MtyXuslVz6lj85yWLgEs
dQ0tBS7sI3akDwX41SYu1g6yoZNaclE5Q/wuNQRipuE0t66QwY1i2ckuSkP1HqpKvVpe3p5e1NJt
PiR9I2REIobDOBp7arYl1N3SvLoWzHEudxuwpZavkqwuIOPCqDqV3FNPVhl6na/HNzVw8n92fB+z
7C5/tuIjQfwMxt9Tp0CNvWV/iO7xtLxabDtstCrshJUtDt+ry27d1ZJhy6UdfR8ZaPrVFIm5U60e
7/bPS5i2OFrIy2/s0FQ2qVboxFL19t5E73sg66Y5aYawt1aSjXcjOS5e16rNI1ejivTHsd8YO19h
8yhfjfvg9AlD0qEwt9d7qy3EB55EYJGC+zzfPi7aLLExqQTTpq6q+hLrbb0XRtXfRE5rku7rl8QS
SBs+FmJVbnw4M/USLJbf+a9xMDwmkVD+KCgtv98oyzVQcYX5Oab9e6go9otmNRm0Y226Dy3Y4AxR
glss1M4um6HiquKnxy6NzR3lgPTWwQqExrkxqZ9xI7P8KXzlBvyG+VD51ANykFEnMcJmEJ4EjviT
QUbWZfcQEM3RtL86iWYZTnHz4LbMCWVXabfoNiTyHBKW8F3ZHsU139/rukEG1WDPSAM1JS1Ok9lx
eWTbNS1AEAhnmYB1Ib/ml2b37kOeui/aGCtn0bku5wB8bx2m9c2yKg3Ic7kdy4Med4CpNMZlB1ki
dSsax30MMKSvqj5Uz11V+o9RPb3qZqBflrVpVoDbunm7HOpq9jHSTP9uWQu7YNemZfpLFLr/6E/0
EguzuS8N2370d4Of2a8xP5W7dlDbnd32wVuh7+q+tt5KFFlE5lT1vg/64oWYu3VnRs4v5pEnQh6K
S+0rwPMDzBuyC7XV97Z5R1TQcSZZd3ayDDtgRyMXEeA1IzL+LHGHJjC10A7k488BjVEbXmVJc9sT
KXiR84Ivxug1ZCN7y+qyg4ZtcWkm0raIrD4iduKdA1mhbiBwdEXtrrgY88ICxXt0FOOc29X0iyrA
iyyj8W2MZqFHi58DDhTIvVR/iad+fBvqyFwP8/Zo3v6fxzsgl36O9x2f10Getm4CB+Dbv17/Z/v/
6/X/8/jlffWqx7ntio3IzXjdM2G/lv1YX3Vb6Dtr3gYuo74uO3Imv9/blkMARTbXct72X8/llxOc
leLuYp3fxGVhzm5Lt2rULd+M7J9tKvHRbi62P4ctO4fYdVd1jd8gKG+VrDUxTOL5GrS6DzY217rX
wbHxskErbpfFIPh/Fd2TvtKaaqOHiXoKKox43KSWFQjt6qmdF8uqZSiY7r/Xs8rrmK7BevzX3mX7
z+ryjGUbbLtjHiFo+9n0/Uo/6yk3vWlwbktO13tH/AdEMvc1wc/El6rMD66Pl1Qf7F+j1bnvBgA6
qoVuf2s6DoGjCbyVIlUjuq+4iTEeH5pS2Rq6Oz1DZOh3klddgKdP2LIOy3uEGXK+rmrNM0nY7sWX
Go2u+bUJr7jVOWuP6EZMUgcMY6s37XCj1yHM7jlwZ0nU+Q7XMcMCcy6Tr2XHsuhgdW8cRFY40Tv7
IFJRAtdp/WtmJ8oVQLT09L1LjFgyTTBdDNgxQMhtsWIIgi8mHuqdUmXdjskfWHzjqxLtG4iR/jmK
SYJPZNvdRk2n7dW4zQ7+kIpLGOhkYijl9JSG6Reiw+yLJ4fEwd8oQkDHIvr3Sp7MzhhkcKmKprkW
88JQGR6GBbjE+QBDn61IDZINsy0vWoovHmSyuundQl6W45fDCHjaEBo5EoAGnCaZM9mRzJMl2yXX
AFgHuWpNegd0iIAIk2A0Q6rDlhy0+mIGMtlVWGvOSYapwhjEdLIdlMW4462jnfXRoQBlfHRFZB4o
exQ37jj1N1k1DAdFjcpjZhQE+/hddEoaH8RTbzunpBzJeq0pkkQy8bdx26okMKj11nGLAaMr0GUA
UN0d/Ylyk8a2vPrQnuAGox3kjoMaqOq6+0kS9UO48/AQmeCRpVh1MqQoFRTqY0MPeh0OqvE0OA4s
b7inz2TPdKsqGoezTw4VCOo89aoxjCBhwY/jtwnDh59Ov5PG2fjkkb3QvW7g2kSz136K7tGSfkWW
Ov1WEuM3hV/s5WZAoTxw9G3W8uPs92LXza/gxOR3oAMriXgYmFBZI5BOJCa/C3SJuhTvLloDpoBZ
f4SNOtzVBKnPNP4J6Fp9ds1RgkLmCmBmVO6zRgMkA7xvuMTQWhiUD/tcKNGDr7j2xdZw0y5B8KHo
sNyZfr/v0n58ERZzJ00LHpyCK0Ub8wJsgDq8RAgAN0HZd/vlWXqcHGqj125yW+s9aonFDY6gmKnq
rAw2XQI5/Hb1vUmMABGXQ5ZHf2205j3Lxv/e83P4kC18Qt7g53WWbVXl4EOjgbfOSAy8mGVLlGOr
yCdJgOXN4KsZ+ApOSQZvm7plj9NjXoVo527GtiDncl7VxYhpSZjFYVn101pb4U6MV4Q8YJKzbCYF
80LPQ/KeSjGWx8FNKhIseLQsfo5ZHi3bSBrn6EZHotTnqLH+P543AYwqMaj/x2svq3+9tU2OwIGR
0OqvbT9PWd5/iMrpJktfmjEMH7jn+qsits2D7uOt6HLjXnVtf2f0obKecv7NtlvEd1ZV7Je15UnC
cO9bmbln01T2oIumiysbLIVt3j53g12tjN4O3ttAecBQ5H4KTdvmDrcDOODrQMv1iAOA8sos/qKY
cQsdJP5dRXXMz07Tvsxx9+vElOWZOvdRBeJ+xihQnXOtCrfgTKdVItTq/LNj2csA65/jBJE8RWuv
VfmERIbk5vkVlqcsB/6sdtZgr+y+pmf57zf5r5dWhgS/kO4/pWhUAWbOb/LzAstq2qt7ml/xjef0
in2SQ0AAEdGhJL4oXYiFRLfvBCTHu9Sa775agcJAhM73Npy+RCqlzt6mVHC2VYJLYhXU//fqvI2k
7v4czYtlGxJMbUMuGl2Qee/PjuW4ZVtVq9lW9KQCLKutZeSbCCyMJ+OR8n5V/44wLriFWr9qwYj9
rSvHJ7tk0l6PjX+fT3nnIRXrrrqMoWHaQ3brGEBVYiBu59Hs+n2BqhaCY4Rmn9iqg5m6MEHmu3hv
q9ElT9VqmzHXvVNh7VIxoHqdmrVCYb3IHvl04Zqat/OcWBBQzEmINzJFX/wmtT5K079RKWQGkHDw
NSV1wlD6sShbC3wfRQYaGvJrGN2Tn+fFh9HE74qgSs3dEgE9qiHT7EjDEqAWTJCe2ZT1j37dNzDN
mUAsewc7LI9hhhVw2ZsT4Xnyu6lZLXvjNMzIvIQpt+wdWyu91Ip4S+ZXouOR36Z1db/si4VDzQnQ
EmPy6LZsVeUSkyTE48Ccotvl0bJQs+B10tXq8LNpeUQaaujF5Ph8P+tnr2pn9i6mEbVattlNCG7S
afCdAgdd/xz38z5qn50bUVg3/qRz7BSTSoUT6X5I3JIWkU/zREu1o+tI7ajio8KzHmm7dAIVs+xY
FoMDNWitzMfUijJW25/naL7yUU4lZLt/v8xfh5h2jIdsefGfV+uI6Vh39lh636+77PbTmLf468jJ
UpQ1cVjCMywXI9j88kpfYxHEwfrXE5cd32+5fMAwU/2tK8TT9zZj+QQ/bz66CV9B35bqoQlb73/+
TT9H//O62mcWwG34/gzzWVge/fVh5w/3/ZmWPd9vKsvsNgbsilV8Z7aOeizmw5YDfFFT5lkeLnuW
xbic/uWhcCTohv63S0forMh+y2iDOLWhOTdJVK1rAiyCCKtZ0OTvZtGMMPTQNHbqwQr9aWe78g+y
3NFLASuq0UenJ0RHCos8Chc+mNvLQ5i2n3Xmu1vGTEcHhGlU6ZGnWeOMsnU/LIWI7FiulJobOaBZ
AQ7fcakxNqRbOXXyxDxzjwnvUTSdu+q47OB6jA+1XyEulo9aMPBi2PwgYieXTm1Odoz/skL1REFn
k1LdKoT+Hhb9SaHrORZEIo4gGMq54VcoNB0S/L57fMRMU93kGCnatW4T5U6NmfKW5BndVf5RMBYh
Xm7e1A8dNqk0OX9v0whxWU1Fnx1+nhVQyfOyGuQSuanK3bIDD9p7O+G4qtoOK+d031T3TSr6u56B
UGvXsNBzpuT9hGQEeFnMBwkelZKQFRJyiD2opA3ZoR1WA1ZT4aI3NNNLpw0kgM2LMfWvdY+PPyuO
dtCbqP5ZFFSL13jMhq1ewBpbtuUQGHYTKWsUTP+1TU4MJECa6ruKFL3CMf3bbF6Ao3BLu7prLXBN
aQsXZ2AMczfNiyg1yr0z2uNqWeUOYtzF0CgwDDXfm362N5Z4jszWuFk2OUqlwyUbJuJCm2KzbFsW
hu7rtIlgNi6H/LUDYp4xNt9vvGw29YL+7ljkh+WNl21+2K8stzW8dqzpWM8fctkZJWp+NC0AhPMm
k7L6xbYVrw/C+FqUmwJD8F2radGVnvnXEFX+odeMMyDy9DQQVnW3LJwJ1j9YK3P7sy0du5wQN8j8
iarECpZG3yDzWt4kZmLeUew3v58rI2szFT7pR2HbkKLlMGnzUzKGJrN0dt/rJCRV27pIxRqdL/vD
0tSP8+A5bpzbyWV00E0VvaJKijvXTZRbMzoG84oRxf8sBrN+lVQtb0aRztNC/D6k/yHM+DluSKAc
pRO33uWFbLWwyK6I7gi8k5eyGL3vb9RURgFa43YFFbm5LeosuAqKZFc9Lu5LPxiOy2HLgiGZviIW
qNwvq8uxGpR1z6xQji/PWrbhqEixJCRn5nDD2lUD9y7NDfcOLvd0YxjyLfBrKCHzdt3OOpKk4pUf
Ozj/l8MgYB7o3Ifn5QhGfndqpBnHaOL7V4xRu1cC17rDLGrfkSBWbbTQIctgmOy7ZYfWAvdUS5oz
y+qyA2CKuFQpA0aSNxTIsWFLK9kw1l3E/TfpzNPPsSG1U8LMGnuX6lW8dUYUE+Asw2uJG8IjniXZ
GDZktLXdVv7WcA3I4fBbrqCeo6toG7yhRkL9YKAe6hgpoUJzlsmyYOwykZZFmqc+DYw2yoA4PIWw
EH8m9fmAh/95NK/C13vOW7L8yNZw0d/N0So+4dA3yyPimjP61zft7BKSs4RxebQs+kUoOS+Y1CKc
XDaCrpU7V6fjPcQAX4rxIfwWXs06b5Vhd/2i6hNllpZZ7Gx8+FkwRsbqsKxni+uhE9mzmI1HcnbS
1PNHIJsI55G1+I/MCrAbNEiKAnB3b5aFXrXDRMBRPfM3/v1QT92PKNFhYDQ52Mdld9dNOESXhzHY
GZD/SUybA3A+TTsoe99nzBmJIEngjMSORQtxOYvfu4G9HOeqzA72CXEHOMywL4iNMhoKFjv5Z5Ti
04cWkRbVbiD+yzO1+4Bcx5tCdi82p/UYEQe2bTXxFo7C3QyzqjbhZQr3yB0n2yx/78/ZXh4t/wF6
WOFGBJwrhZS0oyp1r04CsW8JaruxjKI8WEwSkiquV4oqd72wHlP+atMccOhj6lD5D/MV0GrG5A5A
+kkxvbjGxDyb0vJZcW3P/6zlUQa0YVOBBeF3t9NuGsgWQWXR6DJKSHxJOpz+OjFYlDlvltuAULS1
taJkPvV+Cm5VaH6ILFQ2hnkq+nq4aUKr/14YIhpufH0+c9n4lml6dYPlt7px8wro+PIwd9xO2ywP
l+jV5dGySGy/Qu3kQsOYtfPFHMdSGhUGHQYd//OLVbp2fogyQACzR3T+M5fF8gf/rMrMgCyjkZvp
zx6madYoLqejWDyny8N2ouCVZ/bo/fxnlu/pz+ryyNV64q0w8HLzLuAEsjBm2d/PwpQi3ElhHpNZ
e798D5ZFNK/2tDi2U9Sclk2lbxLuEDiMRpZYg25JNLCUjv9vVxS/Uq2pSR81cjxgs2vs+6Et9f6Q
APnCJM85nfkQlSDGYFksq3EEhViLlK+aIWV/JBiyXU2N3ZGKosTD0XYKzyCmqy2GcRVkROuG5FN7
qlMxi9FVf0ft59NNhwetnMG6jEfIjS0InMNKP9I63+hZh280OWdFFa5glNEoncrwZKGFOQe+XNNv
b1b9mF0yjZ+I3K1Mz4WyelSrds0to6SFTmWxrOQB3MA8tZ3UK+57fT/1JAhZDpm09nNbt/lW0IRB
xS47sliaYBu1BFGKfKV0Gf0RZIIeP7jcNOJboWvWetRGZeMrLbEwnb6F/Q+ebno0RHrIy5L6HZFE
USNeq74is3BMt+CXoo2J0a9o5SkManXFjyPO5LAovAZDRihPgF/Rk8S0dBWV1msQU1TBS7UGyhZt
+2rOiG4NVLiUKGhOr6dS78k3dhqvBFHRONQau+GrsTkxTucSlcLzp849BWMSryMCtvw8VuGaElEa
aZSrOxXwrRFDxyc0s+q+Yh9HtoqSaj1MprPzYd0oZbtv9ZCTAIcuEhZnWoR4xZteoIvpn1xnLl0S
BMl4rPm0+eme7y2aBjvGtg55sjOUESOwgt5f9sqOEcW0pv/4xuA53Dgj/v1SsRLYRMh0nImxp8Cb
44BHQ77JHx7k7rhPnOsAAmlPx1M9IaYlPcMhgUHN+UeXuHTxzMsAYLATOCpZW1LAnML1FCpfrU+2
TD2c52+QHlvtOQ2nPyY713nDD2XFJFux/Uuhy48qg46kc4mutb4jrGns6TeGNok5aiw8CqKnImlI
wLXwieHg9lLKCYbAFD4larq22hkpAmt5Nejts8/vhQfldUUuM/mgGS0ch/eyKjeCCTF1a1Q5I0Qv
8ywrZZsFjX8dIa5PlfO7TEnVC9TgfeyUbeswEey1zpsHgJ1lhEe0clvTDT8VOKyrYiCbWBumF7ei
YEEBUlP+2EQkwjUyooOhUclzY/UKccFZG2Pq+WH3MGrOliBc5CMhUixFqHRbmSEpyUdSaXI7VYP0
xjAtt4rzFCp5vjLjzN/UaU59psu3pqUUpynkBfuWymCkabfBELegKceDVN+Z+Ydrd7S7jazvm4So
1pq8Lur5G8stX7W2A88CIMkxCD1uuycUuQawozhck+KZrRgNausJ/urKJTB11Y5DtortcG8KRV11
ILusWDwBEqsEIkkwXynjo0r18pj0FQdiqKrJvWYEJvvG58Dt3v2gqoE6FZ/x9DLpCfC1NPxAnJt5
jf5IhOJjh16Srgu01P7ogkydexvtIB2PWtswSpuSGSJgy9e/KN+AMLFe4968FANN+9Q9CZ3DMq0/
Gyqjf+7p8aYjdbgtm5M/SQJk83FHPK9Fumwe7sffJGdTr35IcvmmSQLl1Xa8EzEjfznNuN6CQiDR
6DT6BHfoHMikRDMM2DDgO7GuCwkQLH7vOEmruiQUWDGUQzkwyAqFVq3bHede9VKbgj+RAkej3NaZ
6V/JNmw3tHbi9VDZj9aQeUYuuREoYGjT9IWM+9TTXBreTd1Gq6bJntGLYnJsmUMPSUReEupNqyZI
eM6JRRk9bBolfQLmfwWd5qya586CQFdFCb77/uBE+mehJJ9ZpH80lUFYYA2ZX2UORYV7l/dy3DoZ
zYJIQ8vupOiIwjF40aiCDhmwv34s7tW4ulRzoSof50bsH6OxiV7o+cAhUtmmEyu4d/VmUKzZ7lze
dmG8igqLasks1K2C4VBo/ChkaIQs4H2wXrhrWsE61g51Ft3aCDFWZVpcsqT4ygz7UFXWexMx8RrE
XeikmSfUdI9QhXqQ35LX0vv46p3+piXNLABV7VUo0DfSiCHy9F3iWQpp9LrSjivFzAfPN5QPB7JR
6HcI0SNjIwiV0lvb2o1D/UDMG23oTOyoAuzMiUpmmD/mg7oVpHpvndBCP4xmJTL5minFi6sW8U23
DkJnZoj96owQ2nj6NE5t6sGfeQjr6aMYrGe9GK+dtdYzq9pawXCeQHMmFuS5hvxJzbLOBRhrp2jg
DBY6HTXRHBLfR6Zt7fpI8ZyIrPvXMSrf3CB9sEp5Giw0jWr/FLbpvkGDkwx8J+K22YJkA03TnULA
gQjaAKPVqeklJTNwpfaMmusTqryZ7qum6CnijjDj4EMDDSC7IjDfxnZ4I5s6W9mp8tg4gGzaSH9t
suSjB6dnVMMr/rI/yHbRxRq7qYsOUmQPIzbydaoWv0oJvDyCw9QlKKo5H/eCELFdQRsAzZ9B7aiZ
djQggak1h0DKK5lGZAg61Mf71v7TiAY0Bb+wZGwT9Z4LkL8AlFeK6Im8VHOwTelJb/NrAppnpU29
uRGuuxss9/CaNQD6oA0disFs4e0niOVH5BEhOZqksR8JxSgu+IaR8Nlg03WuyNKnskNVuDU/1Kw9
JWr/IvlQTP2eI0QYkD7TJ7dWjtz57hGXlSspbU59cNFIpi9MfdfG/X4o/G2zb/p823BauEkw86d3
OKzo7UWM/3tQwHZ5iahS7Vvy1NSGYLHBPSUFrE9pJPRT8m0fcfX2jv8nTYlQTtCn5UP9bMn2pLvt
nXTSNXkO17IN3syMeSMWMqIb+vTVxlMPn7To1rRmSHkQRH9OfDfoCICNzxk21FrPiGbYOIaKwFju
BPOMg8tsucguRI/WjAMilVoVl4t8tlqKylPqDCs4PLdpPDSryoYIqAoER0YWPBRW+qdsh3qVtWnv
Va4kMRLTYR2qh051f9kGg8gxhJydB93RaBhll9J/ky3X3ST1rQXM2266s0H1DnJK4oG4s5SUbmjl
gxJFOwVy9xkGIUKngBKaQe2w7gxOss1pJPJk4oauZZ7UbRfDv+OsurjPvOy+yWBEdYmibnUDZkNT
R78IgG992Pb8wDGSvLqf6iDlSQNExmzM3Dt++6CIEeymK99EC2l8VCJ0L/Ktbtxt0IEUbSIyit3E
9VJKBDUNjhRhvJerChcPg7BKxOsqoCIgVTWjYp3ss6lzDoRMPtsR8B5+wWVXfmotY+Ox5/Is4OvE
0UkoBQlzPQzFmK9LFf3SuP14uJNQNZHfM0XVKYiKL0JGw5XQJG0l49FvHIJK8t8a5DpnqnFJaCSC
+ZFDPmd+lkF1tBgsBm1+6VyahuSLgLo6YyB6Yqz95NC0WJvBnBWhDx+jyQwgcbrh4rj81Fijlzhy
Thjk19wiQCpu4KhWz4lecXX0a6ue1FuzywYG42myEg5jMCtFtxFEXx317PZoFjMhyxzgvQ39o1n0
G003BwZWhGZENmwHS94p/VAeIiW5MwIG5GTS5rqZ7wwqU1U19Qxow26HSdtorMyjIPRohcFv+Faw
UxM0e6FWcQXwpVG+KPq9R0Vy8C1jIBm4pVt5yUowZiDuxSpFbbufzKD2GoiYbh+v48k819JFmyr/
mMoNUcuniGDWnCI0wEe0d0m5wcp4F3dCbNW8egWycCPzCeJzMSOa3ypBcPXgapj1i/CxFDYjITRQ
DkWCVaUGjDuLCMwkEvTc2SFaMomGtPt1bGHusUZcIeZ7LEFAdv1IZrulb4UxPuiqdapirsCQM5wI
QiXoSv4xbb/z0hbicLYJNWsXWcPbNNygnHlMUaSuyAWpNpnGeSJK/IITA9nIxHzdwqvUjnMJ3nxW
IPPN2rY19JAXvTkq2tYi8Gjlmsq9KMS2A3A736SKFRxUrFAjAurdTJcj/SPhxqYYR9CBr11o/NYt
Zdz6egcsGQspREOmp2kK3o4Roeny7S8UvAMMTIhNDPGvMMZvoxBGUmJ8GVabr6yBcr8JNYn7JiVE
E7ygrl4jR9WhytleQsrpSnH5ltim/k7B5Q8ZyuWxS+ha6zTuR6KKEl37BbAv85DKYKA0NE9NCnN+
wiaiRuzpOo19J9kJEy6tNgx7W+scxgFxuQY110BPaV9irQJH3R6ViG9bUYtVk5aPcZpjR7JuAGN6
U8H4uW9dUn0pUqysNNz1JI5D7ZwuFhL2UnyOmvtRZlPsIWQr+ZrKq533r3bTf0AS3U/juLZ07a0Y
IhNacg+iF/OFP9QmfJI+X9MHUUtx3yX2VTYOtow4O3eOpIFSqTSy3dfYbEm0z4wHv/0lhQqqG4Yo
CWIk7qi27w1hfk5NcRKaxaUbtOQ50ceoVfu2ZNbRFXnvhZF6R+DIo96RiunKfBuE46/QNzu0gPaV
hgoBLrEPs3l6cdxfjqUgEtFnFl/WDuu2jRlgM8AEXxd4sV54IxRbYs5XXS3pN4Q7pczPefoINs+l
2env+U6u6zI0NkOsMRPrNA7Vo3yj6Jaxdm6aAGAnRT+0C2SDuxLNSW5v+kp9UdKUVovUd/4Ac2/w
CcNLwaBVtlwHXfsRVkjvTePA+KLJUwYYvb0yGVUy++pv1eTASNqEOpySUhW5a63oLN6GPITUVdY+
2ty8MrS148Sfox2+hPQpx1Fma6WDDRi7+niwx+dCROnG13epoCGd40PFgxpsLHJgCiFfkjyYK9TM
/P2Y/5pr1Wt+EOiV1BqVVvLqlF2MiXS0ksdh4NfbJNV7W/YMOTqrpU3Y0B4OCYl2bReG8mfpk5GR
hOWlDcKtQZDI1h2HY5nov1MFw24YQ36feUNV+4Ei6ZGGeLFV0KisKq74javYzA1dLqW+by75uHWh
AI8j5Xb0XJXnJwF0tgJbYIUTIaWrFTd4/1KfWkgUfRZ+elJtBah5XJIs5Ju0nqJmHwLYWCFasld1
oX/2Btip9FGz7HwXFNqbrSl7exqon7ioeYzysyhAncLr/oQ3886Iut9WeniZQA5D9k2SNWmwUAim
2zokwvVu4NeUSxHDYf6OJAbpd/dFvuXFd4lYjrhHaQSdZ5395GrDcayBkcCZI0veqG+7Wrzn/LNA
olyjxNV3yhy5HJbjKTVVqO9RLrdRxDxNZexflv0T1ygyEET18+3Q2tTBuON5dMFlAPg2PBAr9Jho
uuKRgLV7wkjqr/rKRz306Q7PlWM8U9t+sDPJaBNhqjmhOCO6GuvEMU1cpqnconyDAS/XJiJbar1V
jbzmVbX0t0pDS5WhmaBg+6vg5K3y3rgqaULJUBgvHX1LLeg7j/SfmafiBqfQFA/BZO21lAG6CAjl
4+7ECADSHnNYR4fdWkkDoTEkYQpWd24YXMs/3Hh9Oj89zsoh7K6pYKZm1fhp4p5YFKG+hDVBDaNe
kAfVPwAgTbdouO5iuzvRVsDop6QXkQatxyTw1M/k1tG4196D3Hm3ZfPUqHwxE/OJ7It73co9EZBT
SAQwFHCCZMebpuZqwdaFQnzfGOqLbM3fit1RV0bp1hhk18UqxZiY3397igwcE92hkpekggPODQAZ
3Axv1l79efLqKMFpglQIUvuU6NZE4a75KKthW9nKU0ok8coOjX7dFwy8VRM1g8+3hVGMzAsXq7hQ
V6ZIbwq//Z0LLBShnIBSIn+q5b2diqORWc1aVyRjqhz5vQqgeogVxRNzPq90tQ1WcKLo4+IjzMI9
4IqbOgq3amJ+hk5NnaqmC0iSKlGK0U4fy0tiEShaV+mh7IhMlWq5QRX+nmgNclGdhG4z2sQJjee4
Rf/m54CDzQ0f4SjDWzvKEQn3p1zR4DtZWrjC9Oj3xi+/xULh+19TrjzoRAkNVhE+KMkbzMTcnPS1
EqiosXr9MsIe84xW+7Ble9Dd6L7o6azjAPxs/flkh+nbqHXPSY6vmrQF6FcFf3PUX8akPxcx8jw/
eGcI8U6wariyi25rluObLGdfnsoPuZK5KAKnAva4jtqOsflcqRx2dPFCzxgpzaqRTgC8TjUhfHNN
EimSJj9lKXFKhfkrc3pBB115nYL+pFYgpN38rHMLF7aza4vCWWc9kLu83UR99BKltVh/VWb5YRrp
b78s0VrqxTWD1tjaGTcXqyZtyWzB4x2nvN/45MejcsKrrZVHfEb3utIhTsf5i8tiP/ZgCUOyQeNY
pagn845vI5rzSRieSk8VBleAFyTv1+q6nYaYpMQo2U6BfcRB+W6J6i2dptsOzhdtNevMFfJsJdDa
FOm5eYEG0wl2eh2v7V4iOFZIi4qnC+alG6i1064yjY0J3oDfH408ynTt6Fxd3aR2ezIdoOgjAx8c
CWSdP6o03F+DTfHGpp6yMhjR8S3Oz0b6JEXiEaB6V4ftS9jRAp+/gtNIxBTCEnUbWHxR8E9cptTf
URF/8e32QuX21geUzywBH1paaRtSiI6pyO7bUH/NBksw0QsZ1uKnclwoT6LlhzGP7hepQKBSlKF4
XO6Zjd0Tqv1StvEHs98HXKDtAWw+mcqT7+F7eTHLU136rwwP0GOEDFF8CvUnhUZOrRG2Ikcz2TiZ
vkdlRFkvHg2GDFVAPqRyKuxSuTDXfB4yaruTtLfkZedeYVr9/9F1ZsutImubvpUd+7iJZh46+u8D
zbIkS/Kk5XVC2MtezAnJDFffD7iqXLv+7hNCJAmSLZRkfu/Emr73NtmIFc1opslOlCeRKwAEXGDt
Jsov1r2LAS2EGfnurh8VdJMZlpWEZAW9G9y1UceiEecEsH1lWcQWscWDtR2qTLtTUhAsiRIBJMJh
oeaGKvIMbTsMntwjj4sW5UAGU68Z2YMyVJjGO0m1nXe/2rChj/ldVqm/cpBwYMRf6DyrasLGnSwn
y2BKf+p/uGaEGTcBFrbTD0vpDfvcQZKOyOmnTR1ZM+GfOkaj7Ph7NqPGRLUxfSp9mNiztHkZ07La
tszQy45nWFtSgIzqR/KF35o6nZRdPH1GpdubWuttHf+3Q2bncki1N3hkPGsq6G6xagbkHKevSoOh
am4wtbc77dMXLj8aZtiZ778bsdksKRG5K2wDTM/AxFkV/E02w5Ir76JumrKFyiF04PD5zq/Q03+1
FfTtgUHYb/w9TswYpFOxqj395iWYflubYlBOcnq7aEJgDBv6VIfzvee+4J+H7aEgWWIUy3aIj6Nq
P2TFuYjNdhGn3aMIQJ9T192XhUlJ0zknOmpyx/0oewsT/0BeBiu9xhN04CkZZcO+PJhq0C2r0uAX
4ZECj6rsjnwMsZKB7MHw6xWT646ftbEXrUmgjsXqbWcEoYnZBMwO1caRQHMKPFETw8GhMSjXsVWc
y7j90WdT0GIft1vfyH530Vidapw2AsrbqsVK2Qg8HrCDAT5gGGsvVH9Eg3Pygt96ZYDJluShuSw4
i8gVDI/xY9a9+EaEu5DLGi0MjGCBxHrR13g59Hm/dL2YtbNjdQsw1W0cqdot8Rit8Y5ldUuJpc/I
h9Kig9lQfbFb85419pOtZrcqc9O1UpoRRIvgBx4jSNhdfYuaSV1C9GAYnEiHDrFDVA4pUjXLqey5
bnXE6jrfsT6hraNCMKSVJFuCTDlLPxhgYRvVtd9GlPxZR6nSbwFXsFBB4g7i3tU9aziF3CVXpO4y
sW0NRVP7pKUYAqoGli9tXkCromBlFR9JLPF+Ed0uHagza6nl7XVzX2d1sxgCgKlqpPjkOMlbQ5GP
p02uLASkhyrNw30Qt9MEWn+1kLgsqFYG2J305UXNMoAV3XrPJ+jJ/ympsCy1RGHuWh8rapbQZMu7
AGlgw2Tk6tvclSKn2Nmo6E7a+xZ93RKOSrH2hIVL+gDsYU+JNY2k4heNTQdexg2DM0KyLUNcKpje
Lfoyaa6SzPRVRbzRZMh/oC5/Ciy5TBvqNj2OGlpHWZO5VLGPW4njB0+EUJr+UjaReqo7dZMxp1wM
DsrpaCSx3FTPXmEaW1Nt5AaHyP0oY2dhJ2Id6gS2jAEPhyAwq0NHvT1xIbjHSf9iC0imav0Masb3
L0aoP1Rk/aiK79KcsjrrVnxqY5volXaDFwMuElJEx9oBP5UlRfvC6BVEsfhBpl62HmuDh3FX/cCi
Zy2saf6ZI40b272VMJKmUf4i7NHYOXoOm9nMhzuzmjChEjoN8Rtw+JykZF6bkieOdmNthtwWSmci
wK4oBPJDY5llWy9ZWmZLRxP+EssVAZcT1WsRL4lsExhATT/Jc9rzFsnAT9hIS2tpmuaUpyCPlhnf
apv/ra/V9i6OEghM/OyR+byUNn+xtHhL9ERUYgKbYQ1Ixnbbm+VZEIuT7IjVZ38I8qtKCYU7Six8
vpV1mFTYfVclyz3eWyuGDUEjLagzsywHrGdtu0W+jIN2Z7JwJ144I2K1McUWsNjAI2bjtac8JLwF
reybapv1Q6b76zYebkaH6rJ12ufKR+sJDajcCoJoGKLrcx+NdFJ+m6QEUdYJ3gvDblaO29wFYKgU
Dj0dY5RgoGxuFx/4N/MvGuJLqzYK4dMuCpjWJXZDIEyQBXxanQqdTthIQ8Km4E62fOzW+CGh+i9O
5lAz3PRC32NUko9MKyzuObPQPvrAelP1320/fmA9Q7gFRuGWvIyVreKM41OH9t8w3+JsU7c3aoqC
AsgQ95oKkQl1D6Vr7zswZpsUnzhs11WovHql6a4brSRwLUryE8ifs05Hl3Q8E0wH2Gupasx0WOcg
7mXGyrp2i7GPucQTI1nx2N7Hhj/c2b4KtsHSxxRQcpwg7zcKXvDwkB9rJVU3pXvB44KJoTq8tL22
GyuVqnBfPtctiIjd1Us9ENWy7zyNiWI68umDU1jVr6kNRGb81tvo4rLaZxHMU7Fte6hGLAeaHgA6
9BTm7LsS3fg5II9EyQmzJtxp1VXKR5m3r0ZArlfqn5IGbqXZfHQuBf0ipgQPu/KppihA3puH76+w
KX4Yz63P8jDGvWGNQOdNmdRroTMceofogiyOr4pZ4J5vDdxyY5EvcqgoK61lzedMnvhVIT5Vo3uv
W5UZi93tNMae7WS63eXpO9wN0itxPwXvZWWsO+UDf1HMXRXGlF+sdBtigQvZcJUo8S5TCXQufeMi
Ky++yyvubUOuAv7Ji6HwoAcCgmvSs9Zh3XX3hbs2YM+u3N4kbaN5G4b8zBM2ZhZsLMwC+VyZC3gg
xWaIJ8FuzbqD0DYI8mPxESOyYqkQP+qq5y9DSek1zK2IVxRO0iBvzsJGmav8otbe/VSCHeirirWT
ed9WwGxjL345zuTNYrI0KiuIdS3fiqaO28Abq3M0bSyqbxlM2ru5yU4lUUZUHorE5q+tpggav99l
0B/h5OqMpQSru4qHi3/ZDqtCMg77hfYUN1HMfaDeKuwlVpquO8vA2Lm2ba3M0bsFUWiicqOmnVdZ
ty59FjJZhw4iXpR9Lveyr55apxi3emxE67ZM73soY2DHoHNGmcotPx6Cjd0mwUe4B6sFiWMKxxiL
Sh+bCqrDa6Osmvu2cB9SwT9UjOkiK7TyvvbqggzvjctD3y3wZKmBN3AdO5f+QJGfMmMd9u9do+Ei
7gDLx432YtgwC4vqZyFxckHRxVQoW3ulc85AxFbFaFZLJq1rH+lgC8SKZ84UtNF9xuWw8u22Jr7w
LimbfoPxN8xF/94bg1Ngs1ZhWbZJ9CJcdkpCPUbr7jTyB5jk9J8MuZhHOe5FM8qrbBLKMHbwkg7g
nybPpQAH6VIZfvfkB8e+od1HltGuapEFGyUlGUFq7m/HgqOZ1S993foLExvkpTOoS6caGJ+N8cPs
3V1pEJMd/3ZsbtAxS3/JHm2t6tTM/RRCjMQQHDqjeC4TyBQ1N5dePaHjOHglDJ/AD9d+VOLi0egL
xzN/TYoTJuK4k1Sebix93TnqMK9T8Jd1G9h7D8rPHULFZ22KGQ8KBbQ95x/gmB9VitgSHVFO8XXT
+y6mNnH65Nng1LpDRhFeIHd2PpxbA/TAMv3X8AIDhVFl6XfjutGh7rflaWiSdAstYz+0/pm4EKQv
1CISrYeq43DNYBhumbA+y7E/mWZzZpaKbXF4SHx6cHcqEIKqTWI23N3T7Awc5WzHocl0tsqonBg7
adV7rScHPesflWHUTg1cIB0e8CaPdlnJFLf2jE89MZqFsKubktcjda6EhwH/Nx1lpoT0VLrhoQZL
o+b2ppt1fdQIi41Dd9gode2tqjFfembI3RJdU5wZlgFjfV5usVXaw5nkUZ6oOvr+4mdqEyfm9waJ
08pnYDVviZm812U4cvfr207yvZgR4YXkrW/ssfoZGBQh43iS08cgaAYZT3ruBksTizIqDCC2Fv/m
tmw3EJ8YYe/iOn7m+39w3sui9FYB9QLKtBT9K09dKB3LKiv47Kv+odKdzyKtb+5QPYJC+Es9VvDJ
dwjO8nCUkj7LAVOb2DvgqAqpwbYJJZvIA3fRZKNkya+COju+ccAo7V3zO3cpBTyxCc0SNfJ8Vmrp
itidfdvbmD/cDcawdfgFiSDfZgzcvq38MJroN+Zmgsqz7Le5Cq0N+XtYfgqnupEzRTVa5GdpbjSf
JydjOu7K3i4zW9yPxbueuHDT+3XjRlDqVLMglwHdaTHFzygDBDtf+3D0TwBNdx2O3qmHkrYSGtYI
UK8jqcLp9cK73hq1RRyFpyJXSK00sqONWi0RMtvWg6Wuoc1ZzC66ZSPsrdb1AW5jhSSCRT7oXBiH
NX7+iXlXsigNUHSS7hgivPZkzQi/HYr4M8zlZDpV7w2h8HeTymnaVHGY3rIImzLQhu5FG0PvQGVj
2Vdkj7tWpK17RzyFRXkxGoIgsKnmY0SrLoPr6lItR+9tneyEpZAELl9Gg0pwlZEc8dS7Qv/G9K8v
QKx6QIyecCeYU1tZK8W6K871qGoHkbWbTijBSiZMyopqlwuNeSs14UhEfHu9WLvheIoyBiA/lGKt
FvVd4BLcHqjELsA40jylWnupgly5/ZH25bpsK6YAdXBRNCb9ncg/AgA9GRNG6QVKtFIG/c2u5dlU
613mpcO61pjvpnViUw8yEAulOLL43aUOjPfCPAQGoyY5gQ5w2G8PjkNuWsjcW++TjJQ3il+mdF9A
ULY9MXBoWg4Gi9IwYBrRB/oZwco57NRz1DWwPbR9EaTZRqM8YGf2pde9icrDdLSQBCkOcF2LUr9V
ffQEw5LpKD5UVt0i1BD2vRiNR9+IH0zGlI3rNNukHLdeod35PMkRiy6bHICMaMp1HFONJLEzjsqF
LntjBY2SPTdgslPAi6kyquZouaM83A6ttnHqmlkJxUaPzIJFoaRHsy8//Lj9SCqwinhcaPIhlU3D
jwbJn5//0EP7I+qtz6bN8evXV4aaFlvM78HLBowVJKt2O3ynJAtgX4iS4plyNvLxKbScl9jpd6pu
7GXIVFWp9SP2O8g9TDg6DQ9Eq3KbxfG3ZiprqRY8MLCGaD1zY0mesGr3XgpsA5N30zDJYUv2FHWv
tkMlLq3z2+h7q3IYzW1Ya88eOaxSeq9hMzHio/CodBApINqRApH1Rysj9zTXKXBn7rOKi1vj52cM
j1qYV+2jbKnF1AFi2NyxTwjHCLTzi4cMIcPCG4ejaLxVNFqkKNEFxORo4JMCzOpuLLd8MKzsrazI
KlNUB699CGlq++SZlJcND1mB5T52tcaEzVox5IJA45EADdd8TgjoRG6CvZhllG9CbVYKLFVJamgf
6Wdbc8gMxTcwpubeFP5ueuSBC9xGkVgLMxRo05H6+NK6SqO6t8reXYI1suwmtG6hSOOSNna1FnB6
OhfmY18f9AY0OABOKZVfODkQ9UhtddGVOEjCS9UdvtoOvDxNNdalzp4SPGNjpBU818ZtozUvmUoJ
DFekSZG+VRB2V57NpISJYodaZYIB8ZOKsJ1Qg4HiALNfv/opXW3TlOaxcRz8UAqSIRPGbAwtnJyC
ZlOfusKsT1oeNScKECOwXqfsoI90i0op+n1WmcVDbCrJA8vq6fXckFfoH/Ep4rFp+3hB+mGgLUtL
rbZ/HKaj0rdrYg3leW6CDgAOYZmv3xeJuyBmHHf7tTVWxQN1GPkAXeyxUDHvmJsM4l3vpafuvjpM
vVICTDd82nD1fSEK6aj0O13Zz/0gW/fXXhJfP1113qAt2YUIKoGt+WRzW2VX9RKGnYWNy59taeQu
NUx9znMPvLsG2C4xBW0r6c5m3/6xYW13dU3R3f2j3WRugJVOB6D1Z39N2rhYmEdwUv3+uzklWu0+
gGE0X3RuT/OB6KnQurAW2RS69C8xmZ5P0oc4lRddfTfv2l6eTBlw4zrq4+bJK4P0oEtqiSLoGp4c
tXslA2GZIr+pl8LpT53K4DufOpRetQwg6+3n3Tj14i3CBnP1deHA745kFVI0m962THGdS7SvrvNb
uV5xA3UxT/M7dRGRjaPvBhQk6N41MtuxnFaW826E8vTUefpzJhU+h6qeDalVj/N1NM6klFHK43wh
S0Dqk8LzN/PROraWA5xeVDVpfp03VirLTVLy08IqKwyXjZ3jddFl1XI+DKM5v/KG0a4kg5lRfOqT
RWMI6wpQ6/s6STX0rAfEliKFvqlrIzpTYg83edenFyD4iTlQFFcs6pxVHkTtQ4Kl5qrCVeFxKKW9
9FHfPDH3KpdBZ6cvNdU3fndWdwtH/Oyc1HJ+iN4Si1Rp8p9mWXwSKotcshQ3t42zX30hkA3GxocY
IbKnbv677plRZGAqIBz5slULBo5Rvfg9M5pFeaRaBSU3w4XGtGPoB0QTM91p6T3m2xAs5BMg4mDU
o/xIS+fqwPB/j7r41RVh+aayJmD2VnmvOtjtIonTYRMVAdEoniavhMnjq5k6DEFT4PLcFiQFkspR
YfLTSnmdD2iB5jBI+MV63p0PlBHFoThIFaY7XOqrXxH0axuK2WreracL5I7urtvexVHvr/cg6zmH
Pg2OZnUyD5dj6agbxdBwIZ76zNf3wAS3vbTar486HxCV32xFBaY1d5mv3ysqPP82BO/PJXw2FOm7
sU2IiwQCPZMWlO0aacVEghbhiZ+Zsq6VPn7ExCBalppV/8xS5V63ii4AI76Orh/+lpn1BsHbu3W2
7hKBXCOb7ZyUqoonD4rIjYOjd+6GxWvL7z/TwcWN9kfntz+sHCuX0FqjHuALGpPxKpzCfu1tPV8G
QTc+eFqUbzw7w24nq9o72P3ultRm/0ysabUyZKK+wCiMMUwKL1JNHsSo6/dGkWG0YNgd0ARYYJOE
8p4bB6AoyJP7hKXT1sBr4ZQkZrptJC4pqQDgypJuOCWWUW8NAatAmID/jallJ60Z9C3ONsFJ83R7
yw/FOSYJQoCcAZdf2Z2AdLItkPbvDCsOr8xGmNJpjv0rSO/wlbA/atbhi6oOhoe5a2SNClWZP7v2
bfWPrgYy5weVjO9tW1uMvk3yCHsqPpJ9tu18vE1xW6acMbdR8Ny2sujCdUdc6KooVVA/v7tmekWy
cuyPaz0au+u8IV7WWRrYSWzmXW3qp7UocQOjsLYFQxvB3TG1bFx9gr0eyf7rvDCmqOzqfnkHCP4x
kuaHURWVfrj+l7rwsL1Bp8Rq0N3lpKjAsewQA6NLuBq4Cq8g7fTrua3LXf/K7B6OPo6bYEL0m9uc
zlh1A/ZM814X+tk9FmW7eW++EPo0bxeTngedmWvMG8u0fIKb+Q19t8HnLIFybX3f/NUP/GOlY213
npsKzxVYupW7vCRCvU/TeqXqHewKCij1RolNvjviIMM1akT0mMqYUMvSq7PDYwEiwNRIbTJZfu1X
ssSAjzruV895F+N8Sk3T5vsS84HcCuqzDaSO57SLDUxXnTV/UHdz4V4oKR+CG/P/0xhYtrpTNEr8
84lzx3kzH0CHChw8nTyOBfTxxLP3wbQAlWFp3LfUf85BJqG14Br4k6phBchj5Re9wKjCGtHj5A2A
o+GIT6Hn3jUKEN54knr63J453iN2H+qjN013pUQWo4QN/UV+yAtcoayBtGl/EHI9tzchK6KuKW6g
OA7mRD3xqjHQZWYROauFnXKoHO6mxfyyHkguFX2LlbmlHOamMk44Ou9/vZxbv4+3HsK1NFN+/6N9
3v1Hm6W72j6TybpzqaGSezUcQn34Y6Oq1TVq+FtHE754FjrWDy1GfKAWSfET0O7DMgv7TXHES61p
9d60DXPranG49jID1w884F/MXAM+Q+EhdJfxNNDwZSrT6EbiJaHGDJiwMpR1ZQwHF5ctf4iNFaxw
xj/R3w9SZp9DgalnU+k/AqtSYZDmLiv2Trnrbjtda7EVVYHuF2pnBDs/Eyyta6Rdrp69FZ72Sj65
8oBhdn4QOjaDkTNCSOibjcyK9NaqgGiDkmobBQnXT9tfcoFs3dzaMijuNFmmGxWB2D5vguzFHYY9
xUjxpnVGjurJ9w9Z2MYPvhn8nt9u1F2+QdnnZyfP2ns/AGXopxOmzwGDEkwrhhso7MDcYif5HmNJ
epo3huibkzQb6LWWi8WBwipdQpA8GXpk9ou5D1rO6SU0bTRw5uGP3b8uMXfPiuKWZWm++750akAL
NpW2XjcSaUDfj3t8W7z7eU8kCNCcFtv7eTcuYbFAT913bnXvAAjW+4oKCOwwNVrmUilvQwuuGgtT
vjojuHXUp9VbnmY3aB7dLyKaTw3z0c+qtZFkiYAE+3xc5C4ygYXCQn4qR3sB+pashyHjBuYkt8/Q
idfolCdzudyROMzpWrGIiJbezrvfB5JUychBhmfZUu4+Ry9KS4y4gSH10bVD6W2qAopv19vVPjSa
u3lv3sxdrKnfvCsndZHZBdTLauca9aqyFy66rgyVOqv0FhMFHfHVKpoOz31KxVeXaUpNtLQs+vBY
/cWSXrn7OkXX0mWpB9b5qzPf071GsoRVWs4VwRAX+es9vs7v/KzkzuI9KigFh76ou82yhof9ECSZ
ePCnJUeklnB1/mpzq6ZeJZTAoO5gCYdyRb+UqusepR6XR7QsN9bE1pOKrAq/MftSVA6WsjF8cocb
8TgftHC1X8EDKXZqAU+wbo1iKxz4rmltBM+RnzvrosUcQY97dFTIOwnPaZG69Zn9NKawbLw8UD43
4Gv+p2iZkhplbT1lXGsNQTY59pYRroo4RUAEU+CRaua651oXwzKsx7H0KZw6OitMRHaszTF1N8w6
XsxHHQOkc6gd/wg8j8FoFKX3RWWX9w6MNSD0MnqXTnZXith6KY3CQVMRYAcyZtGtUCggTB2c/zwT
LLWiqO6G7/BFvs60GbGWxVDpF7AlKu6OTJ+6FIUSBp7RNfZ9fKO0OgciSZ1tN9j6IeYZAR0ma0C0
4/zI+FZvh0x17k3+P2snSYxrnhJ/F6mK89RPlkX48S6kNN1t1fjjsMimDIbGGbQTUGdK4RLXralJ
wOA/FdPmq19dmjnZFsofZ8xH6mEgIbkzfSIIEbeDca9hJDYPttGEj4WNZ0WE0dt63p03dDAdu3lg
Zj+pgDAe+u4wt9FBMykHUgHp9r7XmCTTtsHBFml56sIuWydZWr/oUfxr/qo143dkdeFHzL1KMX0g
6GI6x8Wq6GBO56QONYUyNquX0Zjgg87/NMXXOcJLtYXuZn+cI214KUkqDkiqvINWD94ByBN8q9MB
JGQsgk3Cs6EkDZtDYj70z5dMgo2V0kSbtJdZQ0iBiY6PVN1FxV+PyzM56kOACcPCUl22Ymr43tRp
RAAwrNenESHtuulJXK+i3jjmQk/WkRUrN0Ty54678MOK2otZdcYN3YIAFq/+W1c/a87z1NUM+0vh
RX90/cdVzVElYz2XCWXEN70UxrPql8VT0P5tJ2rftNbWv45o3t+O/POcwiu6bVX6kFBG2ZIsXqk9
z1gU/wCiqrmeXyYahgDRtCm8GIdJ96zi23Uok2m9Nr8UeNAqZKr+Z+u8jzN8eTcalKy9QbkTVnBA
MmJuU6DiO1B55W5uR/hO8XRu1LLexRd56g3o54nF3KuxtcbazR2quXV+OW+ka4GVOU28KHDO+KP/
fGTQgp+NV4aHgXH+EvDT2KU9hTktk+LiC01c5lfMQl9qwNS77/beD7SdawDcz6f+Z1/Ypn/0rfHu
XeBx0GA77AaneWNh9Ml9lJlrR2Z4l9QN2u/55XefagDu+Gef+bCtWpi1tATLRNAMgycF8/eDELVK
fXp6qSswvuZX86YKeHZBTwoX322t7g7y9L2f2GOyiTN8zOaTkTji1PSP61CuBKSpKpvhygUj+9s1
mDg5SzH0KvyaAq0Wdn2tF10wMhCXQA3FRaaDg0bcN1beoGd/P7CrWwz8vlsLw3BWIK3Gaj5x3mCt
LC7Vrpx6zg1VBz/MZsqxRaeRkTRzG4EbT4QhyMW8i5Qp31YGTkvzrm4iGVXQah7n3ciOVjwg9afC
0/VLkplPc3MX4d1am2TIxYMYbpUG1MsSwtnPRxVLPZOkOV4JyjYfKzF+XdpLzebQxU2BnxIngXgM
a3yFWI9OH0tLcRPMLcW478hVuuk+yST//dOa06dlGhZuQJL62/ennS+Z8GmzCoNmiUp/OzuhZzwu
NnUewIuezNK/3NEnP/XvXVmFKNE8KDTz0fnA2KeM7PN+qorXVEvFbt4bMnlgqETik2prL2auiyww
ii54u/Wrinr2uq+cASpTmC19jAruc6ZCRCf5FvBDiX3W3PvrRMcI4U5Ld8r1iC6WUkUX+GYBS4vu
mpB/ccRA/tAovXtTdd5+8HpUR553kW3yXE3NwkNnUybA6XWTuLe+NuIlhfjoOB+t7ZhMjCF5CTTY
07VJxE7fKe6tRDS2EWXcb+azdL2jHNnE8b2npN7LGB/nt3SVVj3i9AoCOL2VH8cAuaVQtvPukAyv
I7mzeFhVxVMV+Ov5Lb0abEwbSb5u2lR/MVGNJZF7qlMDxENVERcTZHUiKds5ddICe4k124cXaj4O
Q2piN/TX4V6Bw/B9yjiOA4MoFvsWj1bDQnUSto9B2LSPBC1ROkwhh/oBu1jeECDTDW/fPbTGf+5i
Iz3N/Uk9qbZGi9By3i2nC04o7nSt+ZyuzKwlniLe1jOsbd0M5bkX6O2ZAEC1LxV+rSommY1hBx/h
tQnb/IMMpwyeYDBlDZiobcfaRejfxc+WXb17hiI+El+H/mLLH4ZuyXWNM+GRaqR9KkZNkoHkOT9j
Ra7mrtIF59M71X0YU7LhBjXiSWKV3cNYeO1ifj8bkWLa2vLNL6AqKrJnMqYk1qFCVLnOI9u9QRw4
zV3rWH9tXRUNom5rfCgqOvPfkPudXDqso/78GxLWUF9/Q54xp5r/hhLV0HMk5Dv03Xbjy8TcpGoy
7iAHZCsdY4/nebctE7HSQ1V/Nuvqj6OjFxh/21UTXe4AjbINamdwEkOJX1Ry0lfqoJb3kOG7vdSS
aodtMj6iSpSuHHzzfgxDe4MCbf52q0OVKuNnLRkmMCGPEZRz9uj55X1FPTNvMFzoDPHWZTLc4peV
YX+XdsWRyhyRUdOrf+w2mDwTM2zWS9YB9JayG1BHEAPt15l9n2rG2u+V6Ahs5C5T6q7ruV26Olwg
hM7iaFj5Oq87IiOChjMMLyL4xevdrwt0e8MxSdXSpng9x1GPpgkXdNqTcQCLJy+Hr4NtGWrrsmxx
JJgOzF3mo16r5wcABFz0YwAqnMA2aRlYJ5P65smeNvNumHb2YSRcct6b2+ceWgZ+BOjj4EwtYqTv
07ldTsZRaGWbkNSb5WzAjtL1ucDo/zEKIExWGjyL2QjdGatn23OTR+D08Ku9SJ1lo+nVT9w2UJu3
H7iN8wyD/nINCtPfBVgHbd0wFY9JB8hRK2r7YXTqEgPo5k3FtWmFjaN2j3UqCWhNGm16qVQvpao9
B2XSYalDUNYgvJsVk6ESa05ybArZkQFiDLj2D8GFNQZibBFckZV3R0Ov7as1bUwd3qKVX4c4sidH
seYEBfOA/g+uZWkm5V4fmVZ892+qKtqoNUu2uW0+rQ1h4Q9Rk23n3fmAGpWf2NZbd9/dHJhUTpVn
Z8Sb9jWVfnV2W2X53QFnGaZm8fDr+zKV4chtPSLqm0+aDzRN1K+SNPSRXHChuU2rRU/YdZTt5902
9+2NiArYECrZOF5g3VyWdIfOgwQw71bDEK5xqlF3866T5M81cNcFMZX/iEJ9U9WNdSuGAAGb96D1
sXkCusCCP1B/Q8NSt3FZsKSZ2+ZNFInqiOYK2TJ91TE3Nv5YFvu6Fa9wgZGee76+0lQ3fugGYV1M
/b2htoBwhriKPTZmSF6ng3mZJw+qGakrFXRoPbd9HfCLV2PQtcO8h5WidfHE+9x9boksTd0zaf37
deI0V2FF1Mq6dNoWIWldvQZoqL6uweICurYcXxG/uMvSA5mOgf61aQCK8Ht9/N7z/a+9eazqcbn4
Ptb+x95f582D3F895/PAnLpHvQOrngbAv3p+vd90bDLc+X+c5/UB7Meg2wfdkJxQNiYnK/Efmmxo
d9ixJKfv9vnVV5vsAcw6mA10/24WJSP9Yt6vxvZXGkDMJ5/h5GdWfppfzZtKDniq6GlDgNifB3xN
jfq/7ZtOtMvVILuLO3Iovy7zfYW2Uoa1Fk/efdP15818LSYF7eLf//qf/+d//+r/V/CZX/J0CHLx
L9SKlxw/req//m1r//5X8dW8//ivfzuwGz3bM13dUFVEpJZmc/zX20MkAnpr/0OodejHfeH9UmPd
sn/2fo9eYVp6tatS1uqzBa/7eUCAxut5sUZdzOvPup2gFId68epPU+ZwmkZn04QamdmTR+nvLpnn
2kJvWx4w0GvnLvPGzaS7FCV8X7lQos5jokJIQLoJ4sS8L0fL+Npko3ZvMrTegQ3zv8YtybyHlV9s
FS1oFt/95gNgbgRo5hGWyUVEUdQSOync7mSJrD/Nr4y/Xk09cE4RTOPgnYYsTU6+ru3rqMmvRQSV
1jeHv+15Qt1bofd/2Tuz5baRLcr+yo16RzWARGKI6NsPJMCZkizJsqwXhGzZmOcZX98LVN2yrOt2
db93hM0QZxAEE5nn7L32tPn9npfO+z1vGcI0DduRwrZ0Yds/7/lITuj4gsh6qYlxPZt6VlwNnZpe
kW6x/I17u6G/sdxSeXIimQzZxgg6ZLn46+a4dsAGVo1/VmhuupmhSoA3Y/PBiawahAK3jb4pkZOq
fYir7z/Xy67+WqV1R/pM+FAh17+O6IY/qPpDmrTdR4Fp6jZBy3251e7a+Kz5WAwvV1ONpsooFOD5
y3Mk3gMvSJsa834nH9BapOvZytPj5d68SN68/li+eX1FqPuhqzFa+hqpp77fAuto+jPV59/vaEf8
1442NZXj3DJsDcuXYfy8ozs7t5mwBvk3KiIDvBj232UPB5nDTpWgLDD2Qcu77OMfdw8FWNQmzw+v
jwubDqcwHNFDaMz1ibIOftiEAy4zp47QzOXG3l70w5c/fd9Y/rT0vx5VSvNbXzHvqoLS2cOsEl5v
t/Nz266mhnr4TEDMRs30bt9lhn0vfe3mcn/GKoeKuV7i5PTNqxq88brp7fnZb5L7kRrzPWPAuxdM
kR/cqo5AaLgeU7ilsxxvessKT91Qni/XgARON3/d3t+Q8wyBry9zf9ULyI/IXITrGz8ewlNbI399
qq4YtTszP9kVMSqPEHQICPtovFX96n4aNY2At55akt0unyVQHi3Lmzqpflah/+8QC5mvV80pusrx
sN4Jm5CgqJAZgak8+1evujy9FrAQLofG//hp+Gsuw+HXopzqKAjbd1f/132R8e9/Ls/5+zE/P+N/
naOvddEgEvjto7bfiqvn7Fvz/kE/vTLv/tfWuc/t809XvLyN2ulD962ebr81Xdr+ZxhfHvl/e+e/
vl1e5X4qv/37j2f4WZRZCWeNvrZ//HXXMuyTjKDqb35Fyzv8dffyEf79x5kF2fKvLKNfPO/bc9P+
+w/Ftv/UmM/wmzIsrOWcR/741/Dtcpej/WkahhQAVv74Vw79LPz3H0L+yTmGRCVT8u6O7lh//KvB
qLPcpf6pWY6lOY5u0A23pP3Hfz78X+ew12/t1+c0Hd7eTz95aThSOs6yZaaApKJKPuzbsxqyl0rS
sydMkZCwnTO0T51hXrF0d/B6jP7BRv/lKLimsjGxkdXk+wBnCJLEUN1xSC7GgxjH7nST1KI9Os58
7fhtsTeV8hnrEK1vrfs2LjALqhwo2bMEJlkwfO8LlijNVF6nFnYcK0jmTQNLcUWNYEIYAKat80Kl
vxLxozoV6NwhXMxjY7tqjfRhCA3ktwLBLlaSkTqjMWTpUd50QBxRhzZPWYWUcewqCysE3bB5WIXd
1yAU4bq1jTuTdui6jrDeYD9MAB2lm0H1512G3H7symTrqDWJX3ak7EytcK5jKJCAWclTjimcOOSH
XSWKTG5GicrUmPtmG5F2AYZJnagrBl+VWnMORtaK+0XPs0Oq8hl5Ab/9og+vaKhEbss0x7VGbAOx
NWNi6HtYMUysjQwEK/K8UqcuTppN45TMnaxA3WE77NwaE+zWoSTk0SsBiNQlq2hK27OeAJZZpt0y
6c8MknTfExQXfjTcAGi8I48DhmGcJHe2+mXsi30f5v23Oo7Xc+N/HoxORdUyj2tFQ9AyxZXmVqCi
omjesCCDAzPamQv87CH3Qejr2nSPoHPa0iTmhdAhVsqEGQOCjUuD8mgPw3gzW3yhkE4WYAhwmLma
UKUgKkWbg9WSFxZEbXlRUT+LsOAsyKOnNrySxewcx+g2I6HNJjDuQOUYGxovGGeVBBHgJO6Aq86d
nHih3irObqoTCMl6vbUJj0AzrR2m1AyBpAYLRBlgfSjjY7tcqMScvl40YZS8uXq59/K4y0N+dfVy
h48jZjsim7tcUzCkYCcE6VzHXVdg/fjpPS6vV17uufw5Z4azqQLz9t1mGLHd4kLrPqHXzA4/tuLH
pkiO6pXfVpjll0/wf9y8y3Mv9xqJ0DwbLuPq8owfd1yuBtjnitd73mzf6yOV+UGaEEvQek10iv9+
4Js/f2wEGkZPgVGyHpmFrUO7UE+Xi0bDUoHJrF2bw6SehmCxZfWZ45Kv1x5wACYbEYz3OfL2pE/e
XEB/S06WnnIbuKN1kHL6dJbbxoHFInnCVjV8vjzncmtn0yETto7zMDAOcmg+1WpaeBUpPIDzmOzt
iGcLleocIdH3sJHZrP4y5eS3g3K6/CXCzPZmX6UYQFrWMbXGw+AM876O9cFrsdHnhBytVG1nZrM4
IT8VeOq5ACWhn3BMBrooXU5Qn6Sliu3lfh33385q+pNPx+uYK5JdberBpi8H4xQEpnG6/NWmzCBY
H99SNHNQL6x8hQNr1mN5CnKlX/uoBN0ft1lh54kOaDgdUXmaav9r7WBwTxOxiwYKLGWWm8dwACis
hUlBe5r9Po8hSoO4tOtTKPBkxxs/Jm+1bCSu3tSm5LM86nKhmqn2+pewQ6w7Q/IIFahg8EyfBx/7
gYA+sQJEnh9mq9vpzNSPjc5/HMQ7orZXrRawFDfyr0AQUTgDysLlqpVnes0Pedma27oask1T0bIB
lKF7aqeiF56L8WThyz9NGFi2Tlbcg6gc6ahxMcZ6s2iGHE8uj9Drm6GfxTFjpD8MMrwKbyIQMq7i
A+5U+0Lux6jYh1MeUrnkosfod2gSMmBGDKepAMnYCDzHVJe9Pqqhli92SJE/mejWT7O/VQdMYnhw
6sWKMJ+USZtPdNvmUxNnyX4u/UM4c9Pl9nkIqtUSzrS5XI2XI//y15fKgFdmF6cp3VPMDmnJgu0S
FV9B7gzMfcE6XmMx7vclVby1atcbLWK90aMMOfkOWxLM2AJ7LPSyveuNekUkjHGaxlnbT9mAX781
S1c6ifDykoKgUAJ0ZUI+XA6sWigj0sk0W9XYU1CEFGS5UPVfNcZEqMpy1VCaZjMZqH+QbWTnlqRj
d7CKJZ2jWRO1GayiOPiQBtlNzbTLKyzbd4sEfC/cohauRpnuu2TCyKk0zgr+nXZtyWxbCJF+ipQ8
3Qk/ZsEbaktUUY6fJUYzi44YkPZCpjeWGyc/HtZBPfSbeShVr0I8gDFhecyA9fBw+ev1xh/XL0+k
oB/+9ch3D79c1fl68Id315e3tiD0rcooMteXO3884c1Lv/6ZZymeYB3F7Y8tubzf5e2xcbN5yHzL
dWBGFTCHvzfizePrvNEWh2uwDlQNEI9CG/lwubAX0v+Pqwlyi8O72y73dj3YcQKb0tTe6oqmLwBf
qmuBdSU6VF9TOnqFH/ODM79UefClhcTrqln1xZytJzxllNPjGIVHH6Vb2Lw4ir2R/bpPR5MfkEH9
n4mg7lI1w/6o9bvaJ5axHPFlUsXFx2ik3jhHJSb/dNrjdfykOPXexKMZgfc0ZsqoeqgFa2mVt72Z
78J8um0xIK38oeczK+E1dh7abIaLwDMCnq1RzoQ+qwTm4JlBpmFOwUPQanNMyJ48ychvd/hRMIQW
rqYdnBjJG8zHap9izlk4Fm7T8vIFYEycHaUnAx1FV1ygi4stLPvwkTP1bOmVQxJMc68ZuKT8T6gb
xhXn5XZnFtRkB6MavWS2r4AObxIYE+swU56yMqNPEUlnDaNkV4WQpRuJwxd0XOTafdSdAM67KgMh
UCMzcLUCjFisojrDlJL3Dc0HLmnxzNEalNg+abEKqgNwIb8a92EkkP5GYYoBHEGYCGKdiaTYhxI1
tkGTydOqhggWcmeWsCXcbc5YsTAZPqUaMzA/BSkP/gIw1YTVool3vgW8fPGK8hvBGz+E9AWUIX0u
+2afAFPpAFOtEvESyYImqXpnUhrFQVyeJ8oGWz1rHk1w2K7JItuL0Eok9OgOfprV+7JOUjdSFAfL
W3Jf6tYI1DEuN+1sPgWLriNUa4IwOTyZi5kAP7rsRFbWU/5gdanpzth9BqVo1pnaPTamnyzYui9E
c9Uefi83Yam1LU2wAQ7J6/YA8E4fKOYGY7AlyQdjWVM+6SrmQeds2cNNaZWQszon3WuTDh8o2fUD
tlY0b8babj+x6P9G83BnFU3lYvVb03fCFAoDgT0mzjiCRihg2tyn55bDsY0c1R0Gh0VDOmKYDwAr
SFIoSCP7SLpn6GRYeyB2GrUGw7NTj1PIw/PnIveBSajFrkbpHU4gZp3YJBS6C8+5mm6dmj0oTPB7
OQg4J+pdigDOkXbWHlfxjHFWPI2gBT+YIBvrMKkppHIs2bQRLUcrVrLlALVL9bpW+rusO1g9TRmH
E9y6mBdvqk+opWksY7Lz0QmVzquMUa7jxVLui5T8afROggeq0gaTG2eKmzPouEkwnvAHiFVsOtuQ
MMkYE5KmBx+1yqLNWfOT8oNdX6ti1w36LuzM6GAVOGhz6xygKnUddUlUTb0CFZ01sY2y3zXoN1aa
DWMzC+Ju1wmc7onXCZ9ZdmrY+L124AmnB0e2H00RPY9gYVfkJgVuZupim3ZXeMzNldIyrMgoYQZi
QyoE4q7QUZSWB/jj49iIhzhpwDEhjvbo+idbDNaLcdeZCRdjFraVEF3QVbIGbMBuHOMEDxQuvSoM
bfoO+UycjrIejR5NZRTzswwe/S6lXtaMj0NVVOhk26swguHdjeVnu82vUfeo6PJR+2uof3bm6CjP
Y4hWE2w5UUyx7mYT2x2XDYDmKqNqBUswi8k2lkHyIFML4kRYRGuc16DBSAfbdNPkTQLMoJPW9G1U
PJeRHeheDg5tmeKkcHFM2OCo5SgNFqjyDhEOqSII0jUJCiTmlcp5Bv7uM+wntDJRBSgu0cq3Ph2u
IxElHq0tjkfFtKH1SPwMGq6pPLBvFGby+Yigb3y2A0SIpmI7tGNZysV6xETKCZnyMpXP9fJQEsCz
t1V4rJa/i6ysdqcAf5qRVHz2Lr7WeirLDUbQkGj2vMGjOFll7ip8G7EcAgAS5UsgT3H7xRYFkRaj
mbh5ND4toSErq4dRRqYf0LgQ/DNTO39HRxhXol9wBIv+XFsxxt6swc8Gt05pVIHyn06OY/b71pnp
jybDbThbn/MeXXQEUQc9MyPeJUykreJHLa9hCvrAKJk/zQG+zjww6C8ZbcbAjtvLsSF9AQbY9Irx
EnQHe/Z9BB4W8QY3mZn7R5+wjtUUGN9DShjon2ldi7hbD6F5YKQawpXzWdT1HpcRy3Ty+HQFsuyk
eSyQQ4bm6nOdc1Iy2vY7+UndOmNHE2ve6264LEdDfTiHCuyROY3ua6JxMMVnN6In6ChSs68+9rCV
I9SVVoN3qGQW7wZIaIVte1YsicpV9gJLuZEONY7Mzi0wZ6xo7+drnGpQXnL1iqPgJOzsWo3sW7pa
50C9DYbuTPcpRampgBai73TMaYNC8Pgc6OnDIPkaTA3hLPRRXAYPcu7NbW4OkPPz25KVZyUxC+ey
LNwywoiV2GgYcb4Mlh97U24+GVnXrgtSpWKt6VZO+JWMqMLtDJAeThUdfavK12oDgqcvELaKNcaF
m6YhkUFZmhWxjXV70srNTWkXwrMr8y631Q9Jzs9PCcE7JHnzkubBbohSY9uO8qs5h+ot+e521u+6
JgDHVkEWnFkNmaPcYtjalbJ/rGMmFvZ0M6Cb3Y9ZAIaSw0tJKrJO8N26LHEKWA16iV+7iCAV6XXm
knr1baiMzybKkhWDyLiOS0K7kB5JjhRgc9S10kDnS1QsvIZgBjgxok9abPMoKp/bzB7X0HxQM8fh
ZyuSz2LxJ4uRwpYucEjnFG2Cj0BnX8K5TLzEmLpNZ9qPs1lquyJUdr4+Xxck8lIKXpz5BVQzOT4B
XkhWGZlTuwZnWDjeRpeglfyrmRO2EW/tquRVFbQW+ROuboAxrcKY2BN1G9dXvR1Ddgx70tYSA5qQ
Mc1A02vsvUnxlFOjyTHuTEP+pMgy3kVtucRb1hjKiYMZguCjHWfT+jLlwsSegXrgBK3FrE7TZe07
SwdspWMfrCrYGmRd5IM8C6dXt2ml4B2S2P1NGPkIszcOWchNrtZr3ICRVzfzp4JgmVUPYU2MqGnT
tnSuJxvBZSrFsbeSXSSShflPZFBFZ3Q79ph3USjeOOl4PQ3fpbgk0kH0G5DuLNSU2MNI9wlruOEa
tXGXd+rDhAODrj5L+Lg7Q7wSuLUPUqjD/ilJgAs6KHkhIBuSOehRH4f8OOqSUACjenTQDW8zaX1T
2uJbAAEbtrburMoQxQ2RD7EXZjrOMPJM4PReTxmlDgV4ilkYrD5DO9qjpjHQye3sIGEaYeOSZsLb
nuoPcTOrMEyIbMQZNd90Mw25igAUq7InF4aPeazK8OPSWH0iLBpdldgrQ3wTGYHmqZkzrrN6WbJb
2EApdayyDr0x50mf+bW/0y0juB4ERgesKHDUzbuoM77rmQrYMyKtQyfoAxkCcA4nVpsT87oi0SBe
CrLhx8QrLSDH9Ezxu7Mo3aBXGWeA5ORi8us/REZD3YGPPsXjduisT4nvMLvWs97tZoxGiThpaeIS
HygPxUx4Rb5kaNvkqagEGuZFBcx9tms68WnoIjb/rMjproXMzpm2Uj3p1J8phpt70J9xuzES/WtH
ZcaV+hztoV49DFN1rOfJcbVa2Gu0eqlmoLGk8aWH3dGJO06KSnBugxIwTT+tLaVmYo3TzRNldcJD
setiErGC2XGnESLzUEzdSiYxx2F10+sh3R4jc+1Y53Q1tvfgwE0t7w9GMxPpNs4e/gH2vq7Am3M6
1aWjxeJltNknDgEBRvep8RtPa4flq2CF40vzymqoBMLNgpeiQgJPm3USyBtK70eUO2ctZHOYVAGp
iUBw4q0LDbj6rf1pGhvwTUXzUDrDbVIaD5VAfpi2Di4PnM2p1pULTFd6KWlQdPTDp5Q8OMAiaQ8t
t9oWpuNT2thO43ALdsgm+SckNriyjnMXm+6qBKR6aOztlOgblf7cHv38sBEa6xizliia+viq6/Kr
tBlHbxktSqQYeNV8sSPqARXj0OuPTlDFcFKy0CuFfjXmAGxwtAmm0oEN7Vh/KU3FOrIIokNK8b+s
mSXPEsJWua9HXm4JwlUSWgeZX5L1JJ2Hntr1JzNsy8MobALrOf1QWn8R6V1XQeMVQQCR1E5uI51Y
3wnooJdxcnDL4FtWdsOpCjDQkbjSxWgaVWiknl3aLL4wBXmDloPuHvNsU+TRbsw4KV5MqmTbb0W7
s6mTe6x6zHXCnNjIADlUBEoi5i52fkNxwWTo8BEwrvtQ75m6XAeWcU5iu19sE5Lg++Fej/ub2m7s
tT8p8RqINcnVQQOtt2Ax3eyLIGPuSrt4bPdDnO3mEGNSAQOjN3xcWpp+mlPYw0oD73FqQN7g1pBM
8ymRBvZsbVlW7o02+E4bOt1FOTzjmigXEmbMlWox3YCAdAALgSbSZAzuORfC6gZ7WzkLLKZo7+Om
0QlzY9GTxehYsr7e02ugTUGCpRtYQMRb7EtTfK8R2MwpvIV3GgVe0A9Y6zuTWpyGappt7S07dxuf
03tnHQCe5hsLssdGErG9SjmgNMCk+DEIdXHk5MHOyjw4ppwCS/Awk4Ti5cDHRUe0rtKUVERNfrNU
PTpibf0cxTubgENOdka8CTv51KYF40fas8QAYBZZ1jNuRVCtacc82Bp2HXI0LJkUYZrYWE9FzBkr
ddbsMZY2woRECH1+NO9rP1dcrSOPqmzVxUOjrkGSfg4IkT0C3HzAuUAgopVTrXEUkiE7Fs9qjgQD
Jdc2aAAzaDic0ojmkQocca6eBCVrDRVYWlXoUJviPEfKxFf0mEwhq9la+VJTpNDUUSBCqyqPFYlV
go3LKutWSSXy6lAe2hxAI9gAnzKE8Q2C08NE0LKbhWNCOwnNoC4G0G4Nwjc1fpirqyBug3Md5ouE
Nak2M3NzL68fckHVoJgp5FhKummNaiNTlfPHCDAlyWICuHAMbPshu8e0hPuyZVqqq/mnRlADxt0J
eW9+YSk4S131cppG5ZR+gAIXU+OOOc/fiIEpdKtSgxjRmXeO+cGo4u/JaIDf7e9rZbA8y6TlobXl
7PKrxPAUgBZ9bvAgbpXKhGmCXsadBRB2Au3vU1Zme81wbrtZP+Dw3KJ3OdcqlhT6fyUzedaq0QNF
o4xcCvWBqigpB1D7iOo219Qj3Yn1IjQW4zC0QXQcUOB/mft6OdSMJfsDalchiB6OSDmIOzzUXWhs
R2VGz693KPwsAOwowT2HlupWtYbNEBsPgxmgyZUNq7Jw/j4PovFaxeCHb6vr6iusvq0Ihzu7h38b
jC9y7sYtesRDbVePuOA7LwemuQ4FhNTGd75nnTVuyko+4WHRdpw2IWimpC3RPLnmsCDKayKBjHBN
bGlZEBL7wtnRnpQb1P/Oyqm+pE1wqu3yXvRqtIn8ZgTsQSJVk3xQVQODEbZYLL4ZNXvrU6UnNCGN
HJ+P5llqwBp4/qLhkfTGqj6GtUM+nWSpGNQGTHw191Jc+qcJtoiljax0huK65BDhd+2AYyAhl+px
+liDq/HCkpQqTrbNStOp2lJjIVU6d2AcdSVxM5l/CKxpL2qLqTX+gMB4kZiW6rS7ThUdGEQyPud2
CfllsitMRWuLcKMz5UlXCZp0p2R3ffMlrsLhWAnxlLW5V5K25moRvCyhNsRNjy/MMeM7y6TbKLv+
ONvFvusBQLG7WZQPHrlUXiIlizY8pVQdB3rAad8sXdFvc7/k4wGQ0cFJiqppqLzkN7pD4zk0lAkf
88CmMWKXdm9fOQJ7iMSdtU1V8ZIEGCu0On1pCQbZhRWeagtptDt1Po0rppcLODtejUrXr1IGNFdp
FeqSQe6i9882CUA21ZzqfVEzP9QGe1sCpOYHtNLioTs4aRTtlTDf2JER7ZI04tCopo9T2wC6wvu3
mWobDVUVH4welF9m0IMq7GobdmxxIWeyuHNtyaA5k1ZEV6XOQNQ0pymneFgjqcSBaYQH0VN9acQn
hNMIm3JJ/wH7W8T0VaLZNzqFDD9luFEizdrxi6Fq0CYfHCCp3jDUtdcNbQdUQgHioQ0r4ndJgNIc
QufVz6ZUAXCGxabvC+ckzI9pBLIvbZblUUzu0IKoYXzaZirW2LY7zypyVsW+HirnakQFRFlQeWpL
amE9lYIt3gexFmlzVgiMWZOoU3mTNPtNEaoojEjDyV+iiWQbOeyBECCTFg5C8E5fAEBfI7PL3LC4
E+nN0EGDqn2F+axPvEapoJ1R8gXsKoEmKlQZcO7aYjc0WLprjfhSmRBDNJbUzdUb1LjhNlegq+Lv
YVKfinNkmPcY+bYSNc62ntLaLfvZIocN+WoXUhsYT0StNuu+k4UrSu1Dbk9HiZpuVY5Wv4/S8azb
Ve6WBqVHGRUYi0uq0T1T9DHyRJR/mBP9md4UvLu9XkzjJkOzzzo0ogo9kFwcqV9IZAhuGZu/W+FC
K3Ro9Mex3m9SFkqQvPeRbaU3UVacSD1ZYXjLgRAFh8ZXsr02J/VOF/0Nnf+GLg4hGXjCmTX4JoWc
lEJ1XyX8FnPnrI79p7Bip81AlFdNAjqsb8mPqFokbvSOcfMjuADgG1ZptIewfW4n5cm3mo3fGMTl
TuYW6fRwE5FjtoYfpmyA8U7rsQ+itV9DpSrAdZGVGlBG6INuy1mc8mczPlscCTQkdmjMeo6PBr0D
UQfksMA6Gsh0nIqP3dIneg1tXWKGZfZ3lvGPONd6yR7+8ZjLU2wwKAlRVDzncv3Ho3/cFtHFXs8y
gjK/vAKCy4h0qjlOYXXqd29e5vVdf/mSdiqwr+MBdV8fdHl1zoY0oX+80eszrTg/wtKMmaUNrCl9
f9cndsCEd/mIP7bv9XWwcJxUch03b162rrsja6Zo+/6VL9dfH3j5JI0tn0OAH97lpUNKT+yKv9/l
x1tddtzlapjlIYgFH4nqsst+7FFVavk2EtoxqpWPQH4oNiw0pygGGKjXihuqZuEirqkp3uHC7lOF
lUvPGXMkYgFFDSddXdPcDCCuzZz5w5UpQFHaUM4AycZbUzU0Qq+ohE1z9zFlhItbEqO14CtL/gAi
KVYCTrGDF5sTw3yWrgaH9j3EHMXvYnecmgU5k390OvwaAj2LjG/T/kuf5ioCkwy3RJdcqerSMpms
ZAV6BzZjcCI48thX8delhQGPZ5krlOdSzM9EJJCjWsnToBtbBy0J5OSVJTdKrlwJfOardF5yAOJg
wD6FdZsCxWrI/BtVMKDGFgoBISOOenAt9ozXnR9sPjvXZsAQmS+pG4U8gtY41FWYeRGG5TU43I5e
/CpPwzPc4X5tmpgGykw/Dm32Za7ZvQUtLkzKXqBClnRE87HNyUEluQXbCQctIOZxz4ltp5SEy7cI
M0NzehbU8qZBeUSno6wDfcQZAkyWmi2Qc/JUZYTDi7xVrF9iI5vpM7IcVg7YSQjmReAVb4yxQew/
1LTMjfIhS82XYhCj21fTC0D9lgWiwcAtwH7HAedArWszIusfw0C/L1KmtyUjmdsvzqXiU4chYCYh
bAWIXNex/+NLkrsh6YjxQhQLWYgGehzNJbojewv0gtdLjtCSNLeeqAwYIk/XHQh9t09ZbnSWhuh4
MBw4rd1jNejYiQ1iEHzmFSYeCpo9n+eURC0SoGlH1V8mPC/pl4mTGsCMzN60i+I+MoeTVesY8+Vd
RYkTl3mw0YnrIH8mv2IY85wR8YJssZ7EGTGgJjEZ6ux/KBtf0iODVj6SCAC+YY1r1VxDFKk27bTh
XtpMTj2DWywgGjoPzVweZNI+Z2N0M2P8do2w+wz70fSklhpoeSxrc9E8maXV/INMXV8Eez9k6oug
z9SlEIZtCKZK6Pp+FvSFSLJTIjGi/TTRdMl64p8s/F3rSEuxhqHuiAz/HmOo8JQs1+nPhP7GDqgK
Zx0xn4rYN+A/6aFoZAAH3VED6PvBGDEfhVZ2nXAgFFZzx1AQ/MOGa+ovNtxUORyELQkjcN5t+Bzl
tTlRo93TCE5IjJLINSjnrUaLzlkHusJtYpuefhpew/aJMMODS38j3fyFxl/7xc6j/mEKbZFC2szy
ft55URXF5hhm0R6xxnRdpvo+AUeyZ+anoQ22lB1oXhxUrA5g6YEVUQ/mNabW8vPvt0Og/Xz/JSIV
NZD46qqtmeY7xXtSTJNRJ1awh/E3bYi7MfZdS3teZRAcmvixn0GXFql5r9lBdbah1O4iii19aexL
v1HOvdNWJyb0q3qR9gcIZjhfpZzRobd4RsAwjSJUOwPvPPqGPNjt0JxLpdHXxIsQYK/Qk85THwNZ
pD2bNsYEyMpbMhAgMy0X0XLRpvPj7z/2L45dS0dsrVmWZpPAYS1fzxuLBZERdtgCz9qbmp6tB3jY
XuwkWDwCa1MSlfEqHa8G1pb9vJN6iRcnp7+fzkzbxxMA436XqQPBzYjt974RknEGgmEFkqzfpnOo
74jNuYPyKF4tCv9fHv0P8mhNUwVf0t8+mv+SR2/Soo5ent9Ko/96zn+k0eqfiDJtUxVSW0auv4XR
tvWnKXRzUSfrGhJ8640+WkMfLWyHTHkVk7yxyKn/0kfrxp9SF7RFbdW0TB309P+TPnoxPPw0mJrA
HzkgpRQOSrDLePHmgAwGctLssuh2kuAot8rq6FqJC3Q4ZXXdjr3mkjwYbsGmJ6cIRP6609EtAmxA
dndjlHMIXbO7UtqEuKASAwc06vwkW52SGHgbMv+afav150ZW0LSJstw6JAm8Kvd/Eu6/9S2xL95+
BATkeJaovzOQMJ7p+ruhpKoohffzCEicr2rdwL9IlIxxnyGetjBlzhlyaudYLygC0n947/dj+uub
O7ZUcZUYfCXv3rwWca9pmWzR/wGd7YttlRIyUWMLTHUWmp0fXJdmqSzwT8IAKVO+OdZ+NZ6/O6dc
3p+vzREmIwqwgXfj+ayNSTlRUNpmdnMjjIGCw6CRUpObq8wKFNrt+yoaXDXKiJ0hM+ufzifvjp/X
9+fTGxzeupDvnUtjT6sRgUq7lQjm13Hd3wZ1zoRykhoCQoRDQkBfJXb4a40jZj0w7K/IskahkGei
WYmyVv5hl/x6izi5LD8ujcnCz0NsO7IQEWXbwtFB5aDFIzNWzahO/7Dj353A+OAsUzXdsm0DtQdT
/Z/fpgls0fQVcnKki2RT2jTT6tGMH0qf9FSzDQ5qkPtXM6kttt5ryFIoTlh1Pa5Tq9JPpUANh3bN
PMYIAba/37blmHvzm75smsb4oOO54JB8b3KSVa+LUGOR31QviPEFoonwKyUPYhr9+wiN1tr0aRf9
/k3/e7dLXcfKIXFWGRqj1s/7ww+TeEA20W1jFfhJ7uP9KlWn8H7/Lr/a67qhO45t0caCi/Tzu8Ct
0WMtSfhoaNvc2eZj1AWRL6kg0P73b/Wrvfj2rd59wSZpT1UgU1b3U4QUlJZU0MUvZZxQ6LYoIk7A
nKJwOv/+XQXOl//68mzLNnECmvhf3g/IU5iQHD/wg9YtlRQbpc13TqYeW/Qsm7nUjVXvXBNP1p3L
crhvLQMRQ9UTHsHagRJRwnqCOLgBrY4ymDrVOKJaA2Kue5Nx1+4o+U5jcqrkqK76zuk9vP7f60DM
W8XXz/6EbSSvg++40OfdlNAHouwRJBJ1xoTchoZq0H7QOuXJQLOw+4dPvuzQd4etUA1L1UwmpoBT
liPszamIZRrYzpYfLkHoyUYbow+ixesfBnwqVCcfWlTs1QALz+qd+ybFIBMbCCTy3nLHkTaRmd+l
RJCSmUORmBXVCkXGAIw9btyAIMi852DBgqqumnqGNSeLK9uadxRpYQ+orjbr4iR1Iz6PDQG6aK4C
e1B3/iPLtRhvSXdS9PjT7z+ypv33uYtGPeeu/03ZeTW3jXTR9hehCqkRXpmjcrJfUHIQ0MhoAI3w
6+8ifW/NN7JrXPdhOCQlSxQJNPqcs/fal8VK8N+nvzkNc7DyIqcZibV+3ffzcWjSn2MFUb8dnucU
f9HcByRPocTZlRNvhyE+prC9MTu5qefUOMXVjzLj/6b5xZbU1qq2viTRbFGMo+EKBVnL9POWTudt
Yif3n8KepFzzW4p4+7kYO00/gOskCfE2MZAE62rEEm5k0hDvimMRItjoDb7mpsX9qMksr+rnjszy
LF3QpEfkCFDE7kxrXyI/GI/pDEHMweq4kENzGHoNmGB4DvQxGzEgVgV1deU+mqZ4DkT+qFIhdiFO
qqVXYtnVJONU5SHPaN0o17iUkLWzqmwGd70rXyiyA9B3QTdu5iB+xm901/v6VnmEaEidMnIYvk+1
TYsa8w476oaJQr/I/exgB3c+g5bC2Om6f6Iw6paD0d3GgzxmLUyMsX5uIB8imchhS+j84BJ+u0jp
Hi4mocCua+PBqsikqMLviRLfK18x/X7yqvYCNBRfbct7cmf3zUeaQ3o09G4qnkXkM7frGAMulO6f
vTjQ2IfQjJKj6SxYrxgLq+42T6a/HFW/L1xIE9i1shRj6P6txhjbWIBH5jzqoYrWxUh2a2YsLTk+
kf4MLCMhZIDYl7+s/3/8rYKrrjCFf7kQ/PvsDRVHRziTWWeYL60z3PdV/tErct5m4xkEBPly3ttf
zp7f9z6B8LkSWCFuQc+1P11y0E5pWhQ9ey8Xfy3TPta29FEZXbtW7wyJSHk2jyYkasRN891///Lf
T9xABPZlex6GpuN4n07cuBc6HXTFn+tXb+QZbMDJGHt3JmOx7uwDqQu+8YNpYvGXt9n6t4OZDxaF
B1uOgH2ugxT2cwVZmPTCu4H32e39GywXDCeLQiPrmsZ9Vsp3tKneUmi8xBjjbloWT4br+bunX1LR
W397Nb9f9Xk1gWUFtvAtny3Rvz/1TBqz5dVhux3hUzJ3YNmIEYYhGKBBGUycmUNrQYhBuRO71S3m
mRUGAEROyfBUecAOGe+u/vuTsf/00bAftgQTd+J03E+HRdNU7iy1325tB5w0WMp17eGu0lK/1PH0
oduBSK6mIgwc2xLXvfy1cKqHyY9MGDWQSEcU07vW7Q5JgJw769He+zThFnyuq86Mn6zUPncSxiFb
Eb0dyXQCK31u5uQjcSOg+hk/+r//pM/dkuuHHvr+pSJ0Qmq1T3uRmFGPESVOu/XdGR7Nqosh2/hR
saYFy0XZyuCYp5g3GEAxFcnHjHwyQhWYznPiw65F8e292zNbF0+TUpa1qwHM9soL2xANp7PyhxyU
K3wHlNaRs+9xnZs2uMuY+fEK/AZLWHhC/d5B4eIPBqQRO1xWxzzfxbxHxAIUf9l9uf+GUfw6zi++
XShqjstydvn6/+wGINWHxRRcQnTI5+iSZJcgc/UTY9rNjXXSXbOMReLuk4Fmd1/CbamSj1Sis0rY
8OveNXZszyeqQDwgFIADbnZ3XoCMJ3cwrd6KsekX6aWY7RJv0+XfjGB4BvwXHPLSahkXXvY/nrMC
JedAE7mEQtq1s/R0dgjigQiTCNF/Iqf3uS3I5c5ctcwjIA222T4Olffjvw+Az227XwfA/7wbn84z
EjFxb1VTu417KwO3NakldiC1AN05rGpkjWvWhRp+Ar4vVE/L0KbV5fviWafd7X+/FgzYn/dpAT2L
gIs0q5DFzPnfn0wwaSx1om/xs/l6O5C+cCTI/LWPyGdsrOkkBYy9WoLpVzGuDjO3bguM0rd+WO9D
N9/NvPBTVJFsI8DzUqpORx8cMhgPYjDQEqCYKMnmIaxJ2PwQ2SBMZRazDzF9EPwBKI4344kf+4Rh
JV3NfpSDvyFg0QoIsSwC+ZGX3bSMfPsWOn3EwMl7K6CrL4Kww1E2kymdIYWagE4kpGqzhbnM480g
3JAUT0iL+eq40TsC9GevT7m21+Ha75rXHvex0yTyJBtn6QLuguOcH/7y3v7+1nqmabkue2APgdGn
jxnUNJ3slOU0cLP3GJs5nEQTBcjMnv6/f9MfFkla0TTTKZT5qeblQ/6f06vNMw/sitVu67j8SGuy
t/x6x9J5FwwJ2bx1Ah6UYEe3dJ/++xf/YctLLwwD5cU54Pnm58K5ARNX+5FgeS7Futdpu4A44eIy
ar/bjo+uE0eebzO08EpsECI2JQITKvmIff0yy5Fxk9Lril5uZ/xdS9SxKV3cTUR+wV+W3T8c6Izr
YBAwbLDpwn16j9DjNHaEwHRbJqQKDc2xatN3beZ3I+LJQsqP1q/+1sy6blr+XQXx9gg7BDtAa454
5H9/MKE2mKaD895aur8xHXPF2g9/l9QPzz/FQUTQpNfWGyN0dnQZHuwoQEZQagw1GbqQyr0bQVSt
ErrMG0X81WKW05O0hmNn/G0L9Hu9dnmlXDoh1viu+Xn7JftOi0SzJg1BBQO/9j3WQSjyngmXhDTI
j/8+cP54xFIiBaFFu+23yYUXphnQmhF4YHnG10JEHb+VxMsbFmdnkXP8MsAg7tD42wH7e0UeeBZd
Ug5XPhDGTv/+RNLWiivLrcnYmbvXYXLvLZ/qMEowpSSjuqVcIb6V+jMb8ct4cRfhJmlXicb/P0RA
/eB7e0vH1BszyA4zUvm/XCqt35sivECf4tHkZGa09OmQGaZezElLeDg4lndWFdwAgKM3yCTO1I0/
E8nuWLsEaABZAl//WLsxRJe5XjMsJPYqzT+cyyTtvz8u90+fFztkPqnLmM79fCB3sY7wDJh4Pfo4
BWczMWUqxT5vsSOME5vXtgtDcmtisuW1Ga/YOO5rmyZinwbF3VSA3RPy0RnHn32KWq234vskatub
uDyGhjMfmyC5mVlpTk3Y9Nj/BGN9Npo3JdeFMLXOXWARrBwm4XmuuUyUmi2cNCdvnXihfm2bc4n8
hTgfOjz7tuuAeYi3uc+rveGk/gvh8T9AuK8zTSzKUCbjObe4rDlqrqGJr9qGPcB/v2F/eL+C0GMS
xprIXvozfSshEX4SpddsNeI90s7JaIK8sR7KHidVL55k0t97hvpIh782sf+w1wq56vih6QN5Cz43
sVHx0+4nFmVLcq2/S83e3UkjirZ25FxI6p61H5Q6aF0MhxzCGkPyRhySyfn/r6mopbDuQoVxeC2f
drl1Wc9dHbjM4eR0q1xcrIDkTUb2JQCVxHpnKG3dTFV5Sl37b1PlPzTyA3453VyKGJ9e/qezHEBh
nJLNBifQJ0YD0+nWDqpvaR3HpyJu7LVES7UkRYyU7XhTJ03yl7P4D6tMiE8ydD3Ls1w0J/9eZdgp
lSQkigZf4VxAF9w70TIN2ovSqWBgaf71L6YU+kMtyZ7SRBsa+kxDP9eSQeaS3AABdZsDr/hW2TiM
BlgGdyNNm43s1GNeavJjxyZ8MgTa0aqPfjh+AnxkjFATj1F4lxrvUG2SdV8QfDRImSwzgibueptU
dKtxyTshQrrzE7nKfcd4JhltCZwJC4fZZicjG/2XlhZTa0b1o53kry3WHTJYVfrejeHGgfRyj08P
koJDjhxnO2VvOcrnsquHtayLeFfYo/Oaue437ZEDNNhjyZneB+fYuvwg14reM9/Ypgj80Hs90M0x
ntyIbaQ/iBcZZume9ld0jiT5NFXlGndoAdX9bBN+2Q/OPYON5rn7cCocBXLU3mvgvPSzlf7U9PXV
YC9UL598Koj7ahBEb6lILyFVUHMHSRQ+pD4qmTgmK6RHJzFP1kuL0jFh6xm+RW1abh0falZnu+4t
OPgXdjI9ZA4gpKNtHkXdWwcyAr5SBGXnGtczCbzozLlCli8j+nZTxXDehjnchFY3fQF5zO65G9/d
SuSsHTbxv7MhF5kJ93Ka+uoxlf53G8rmdzO7iPvyL10hjU1pu/I8+b0892P3A/o/LvJ+yLE0F1W/
LmqJ58fN9UFWF6MhM3G1Ih95gh1cjBD2AQf5udMe5qpmV9/nr52R9lvr8uj6lJ/MwXKOsKQ4pi9v
uLLLm66qusNEm+T6lBXUCMgDm2xaOZzIDR1OuPv0r3vX56LsAndWERQi3HuZI060Hr3T9d4/NwPD
8XU90JMLRI0kEM4x6O9KnqNhkufYRew0xFMD3D+rjgmRE9UCXmZ1bHyFaK+iepmj7iAxHB6u9zA3
5us8R4uT6Xi+NSo13+Krs6uoub0+w+RvusWy7O6COSMOyDt1ZSTu/rlpcHFI9iqEhbToE9psJJKd
4pz8SDIV7Np9HjMwR51fbFHyzOQ2Rm60gLcbHELdvKAkrTaJ78fE2YroEcLAxppK0AVJVR1bxPmO
wTbZrGvjoast4wEJw73O/e5cgdy8sxS941B2WzC6zkrEInqCBdUckraFc3B5SJaLe57mfNW3415p
ouaRomTDHdsENYCKx3Am+7s2W/lmekSrGt03eSjIJxzzva6baGk1XrVJTS+9dyud3tNg0utxkvNq
njza755Ojo4p9TGa0TB1jh+S0Jzm27pC+4XkK3rx0hbxO/5W9lYkQnjj/DK5Fi2MWM/n0ojmFwwt
B8O1wntUT+ql+JpfnnSxsuzHvuRkIOqioXx5jmG3PHpdiWLYap4bkuNWbRaX9MiddO1VPSM6SuJb
r5XO7fUeW9eBWmPhB6BoMUqzR0onXAR+M/sbv8m+OnkgDn7QeYciyT2ObxdjbAR0ETcmMpMOIa2V
rAr+ludLj3KBudAHBRLrTVo61qNZlBni2Lse18M6RIO5DdHWPQOm8mCyBv7WyfjF0Bjy1WiB4iOw
dSbppN209tFSA3Y7OvX3ndb913h033Q/YP4vy1tvsJ0bohMjMt+DcWUoHFjtgKnAq5MfiVdMC9uN
BT0Is9lUsUDChrSeirorHueiv5+C0fuCkaJct5qYSQPOyZsYX4TwixdHXjxmBo3jMtXbCDTnlz45
NPbkfWX+O25GNXc7MNvZm8D90F6e90CGr/Ma+rEeWVadoGqfPdeYlrayJ1TFclGrOX0pJ/mVhST/
WjoYuursEXK7uguwqL4kKawkWbyM/dDfO4E8J9NL7TbWU6DC6jYoxue4V9GzkHN2k3bG9+uj3JXy
jIObUJqoIr6zNPg06L3ec5FZ+LEXPYaXm6lzM/pCs3vMGYESvUJqF06jbjXTXNrVtjU9h5Hn4mOs
HeZt1fScuyJb5z4QsWEslk2Vto89od/n0JUPCtLMY3e5sUb6B2MV2ITMZRfzsKDtjNXwMFx0jM3l
YQop81GW9cobzK9hofS2CUZ/N3jh2+iUGfWax7loZxwjrr+z4kx+a3/yQePyMYaei0/g3kWeTz1O
fmreCvCIGK9KEHW4ZQG6LwbVrFnwvJMwAvAhZL+SnxqT0hU00+31nk7YyFQZ0kiQO5tpdJjnjW12
NxZ1ckuSYthAECu0CGmNxfbR1Ihia5uOjd/488ozPPvgWVx7wyacd+FU+GAgyAuvsY5PfnWMraw+
unVhrts2DbfDRDhvJnABtHZ7b0sT9tzo+sfGDupj4bkcpf4Mt+JysauI3F4lKRZDmq4zwDhuBHMD
KwvNrdmq+OSGgA1iy967UfQ+y+6Ina4Ab/qzMvR3LyJ+OafPxh9wDMGE9HmiNlTU4aryx7XEXgaa
OI5XAi3moqyKgz3NO0UZsRDA5wxY9fhBfsgse8iyyGG2S97oLH8auIYVknZhDO66bF1eBfs+PbYo
AoPdbM8MX6P01CbtK3b9RWSrH6k+uVzHKWCWY+d+0dJ7MGHZYDXv79nOr8oRSQqKM675WpD/zB7S
KNwTHNVXe+ru5uEyVb4wAiEoYBP7XkUuShLiNP3slby8nTuL77YNOIcEjdE+RBqNYGZ8lFreTHbw
Y+4wYZToNQ3Cx5l5BsNSoWscza5eMgrFdhVXeu1jp1saU3OgGEoPVjW/9JN313g4qq283mdq3hNZ
fa9BJfSUTHk97OHooFweYZKV87aVxnrS9jaLvZXIGTn6008qzvvaYb4KyNDFC4kFiRIPalPLllXw
Z9Ule2UzO+pODyevfiZlFilwKgi1NZGIty6cAB2xKxD0a6PCXLUy+B5YebOQkiTrOe/uSSd9QDBJ
gPI4WdsWhM7SMItLk9HHL01qcxXc5ini/nnGrE8aw75ry0PheJhaSuNWjuO7nInaqmZrZSoym1PH
+lrW5g2tEr0M0Bab9sqfqT0huPxIBgm2Rtuwtjm+uCbpZWPMoJGUCjYTkDU7M9MVihAwALVzZyqc
hq0gw0wDhsjtN7sPbqYW4Y8WHKoEBdVrO0vbdUN65OAb5cYcLbVhVKVBoWniDyqbg546olS13LTa
Do+Tx5LgXtzaul4B1fkwSsdcYuVwwGSFN5me7802pEK2BOYnz1u7tkGWMhHwuyzqiDAeM5MkhSZe
aAlbZfIZWnjzmayG/jAmiVzOTrxthupkW/K5m+cOP4o40An8KGklxzgq2r74GaTph9NWKMVnzI9Y
tQzgF/CFCj5jV7cvnna+NhbsZYrChXhwbyUIlE2MqdeDjLgazZB4RjTaxNWZCBiEsaxTwJnBpsra
emUOfX7WUbyZbe8dFQeYGvicGzyGpFT3msuu5a3wFZE8OHUnJ3XzVWqOb8IyiGIbhltVE3IkmXwu
LFIkiQPHm6ZJPrHRf0do3Z3YnIll67+XXADTepL3gABudZrj9pOJvyqbejyS1Dker/daEOkqDvs9
Bu4z7Rx3O8xxfaxHpzpKnzKXPqOw6vqYB66BFCQ5hiXEs8b01TqUhLtUJj1jYqZWuojVMehjhcqg
jeFeCFrw1yf71GmOpJqenBHvFLOb5mgZio5ibeLVCbPmaFPf1ItiqMkJNfuzf/mFcA7qI/A4Vk9r
FJylwaIaFY3xygWZffkryIkrN46ffmc0IIniwgLqUbsvSglJUysga7zP5oqMiPYomtRF3neRfShM
4FoGN1WW7QAJwuCMim86xtkKpZRYGt1Xx/7yJmQpw4WwxERsRAY4f+FPuwoiE6l+i2K0h30RxPRy
uGYuDIrAQ6A8Ms+8FhRd2O+mGtnIMJAM5/h2e7zeMBfc+K0d7pSBiatFhqw64F37pshLQh6Y/zcq
KI9SGK/KiIZNe3l0fYoS/IRbOF3PqjjKqimPc5GUx2CcvwaCzZLTIyyjEVWve2gNiyqasQukl3cZ
qxwIrnouj7y8cj/Dz/e7wtmnoD6J+s6PXazyY3a5Zw3JdhZJt8vK/i3QUbXhUXS43lSzj5u/tF5K
4HEsJwIj/OWL5DmzVF7vDiJd06bzwY1P8XECyHW83guTeWcAapujwd20rjXsZK23vmpwR2nVvCZ1
O25+PTSSMD9ySGFndkB8OAlVHkg5oGHp8XozGUIex4pEQZDx12eCzg0WpZeq1TDXeYlp1mmpNSIE
gH2PqbPJvlkUpmuGGcHBIRiGdRzsLEkZh8Rvz43cBqUKmKGZBGsHXNcsn8OHyLtLxKyP+auQ2c6i
glvbg+tj0jSA/5jBOadjdcYXATwnNOtNY9Q2JznmKoiqahMnP+fAio40+dQ6z5RaqnKfeg3+6ggr
WO8Eh8kI5+WQgcFxmT0YDbVqTnDg0BsD9lsW1skMf0x2txmDBCwDFJdh6MolFtBkJikFg1NwNU9d
787SrdojJ3F58K7Phle/lL6YhK7P9pd/IBorXTtQchbQDNczJKPd9XknKS1Oisu/Nr0+cBCcXL79
enP98dd7RGjiiQmzSyYPX/31e37dXv9pZViwbHpDLX89ef0uwi15ude7vx4r3wMUluaLf17beH3x
1y//eiVigrhpz/6vl/TPNyZR4q3H0X2trtau628F1LtrxchlOq47PF9jd7jeyy/3/nl4vXd97tP3
IeXIN1ASnq/PX2+GGO4w2tn/96P8uBWbZkxur0/NMp/Xqqi+tV1JqRzgtSwArgO04+E/N/PFGwoG
jk/7evfqFXXDUaywmB3w9ykk7S1RQkMTrVTVnLRpuGc0lN6qnkVL3F1abMfCisD4gfIwL7PAMZ2w
3Lndx5ha3XKMLThKhfedC1G9MFmct5lK9k4BVcaPe+eum6wWukk5nr2ASrxmyF0A7FwQ6mJtXbJ7
gGdkSzsbfubmaG7nBEyNFxCLJIjRY9orzW8BpcttQquDOvux8L+wY0tWioV80RSYJ8l7x1rusvZ4
Wf6zHbsbJex7BCvIPkdSdKIkeq3o2INpmI2NCcsw9O+EZW6qsfmG1zon9Lbp175tUf1H3XOeUtL1
alik2pPbopL7RM3e1gzFI0aoeFHOzY7SCtONA7QG4h7ZT8Sh0zxxrO6Uq7xbBj15pSFqP8fD3ZsR
iuoMDIFlFa6Uhjmm/UIti7z5Jh8H3dxjlrEXNQiyMoyJ4hvvwB99dK6AQ4MDhuvnT62taJt0FB6E
dK906x5S4H5L3MWraLwEdsv5wr+b0GcNih1SR1Fq6LVVVcGpcOovY3/bm6R2Zs2wVXEQrGhGhne+
rr7pkiTcLGh+1HH/ZHTNtIaaWi9lOR7jNHkvwI8WyueTvcgSe8jMKlHroum3flWGx1ihTZDsjaxy
MPA9/ISAhT9dPyfItx5ii+1MLaMTBioCFaf9pCvUSI55CsOuXmchUdWkPECOa4py1UtpcXm+Sesf
lRuPa1JU040l4niRiYoUA4nRVJsafEWsWmiF5uISt7G02oaLvcpoa1nZjWGoeNdGMxgIHvluXR1c
FUCoIGB+Enq4dxCeyaJ+NfK6PfpuPzLrIAbbcpvqnMt6J7Rr7qdM7mg9vRi8hKOg9UESoGYMGAXj
enZzd1P5abRr7fqd6laT02RX29i39a3ECwskCtgIY/m672L4L75aacabCNIbJoqFT0FYUbvTAoMT
QneAL8gnCpppKxkTLVLmssdI36NjCtmZsDdAanD0lPes7QAK44ThEFAngLa0L4z9jKB+KceSXBWv
rE9E5XAlKmr2wRkt2wh990wnEVUUMKnU4wo/w850UqVOHf2hNkCZ5RaBWtYiRp0+BG+jVeeH4FtW
9eq2ibZppCB4C/umj+kwtMRB7TKzuoFAitRFWKDTkgTG1aSLjScIakL7Gq6SzP065Fi6W1I+l4lk
v98zwKWsWM6WfHVGxKWy7MUqrSickopNqopx4+VQ4gwjb+l+yHrlVwPAToLytlXd3wk7VxgL6cnQ
59r3fQvpEqBnL/MAhhjmrTywb/ILUyczga7HF3J2VLEw5+b7RQNWG4rNCO8OdR0d/Xz+KBklG5X8
YlT1Rz+M7qG3ZgPPeoxNzUOuVcxEPImw4DTi34djZ68NK/meyGgzlkSYseWuVokM/XMCMRP9swRT
XiLnFIqZNH2/EzqnYAVYQHDpdKMN2Ktpp6pq3qadBAlvDz+krCaS0DOEMLonRqUZ+4OEu7OZBggx
hMd6e2i6CwvF97Ggdo+9pjpawCno6pEuZxQRPM7Q2QNDJex2vrDKdXRsiIhcxWGaPHaj8yMS54q8
ipQ5jqGFc+kEp3cz1vtzUjl4k3EWWqrg1L6cRYPTkEM2wtyNFUVcqAtmlP7WcyZkmWyUz83lZlim
CZYuv+z8Q+eHLlgOdYIjn51/3disjZ0TfkRNcrGfN+7aDAdGf5Cj+WF+k4ANRKYiZLrE6Q3YhaHx
ZMOXE/g3jy3C+SMF5bjC7I5XAaAKdK9S0lxnpbrsJu2tUPE+BLMDB7VAj2CQ0tfFw7r0/Z03lcZG
yWZPAJZajOW7a6XWsnZqyZg8sVcvrS69TY4Ii9ZWBM0DhnJcqRiZK6u1MeF+88Jh55o9Tvo52fuR
5mcVSyMKoTKFFtDFOQEIJOt13dvxMoBMtzT9jpAVJwN6kMiNJ+P2+1Do7zaYE5mx2SlNSR17YagQ
+PSzsp395EFVyiaPXmiwGJVRn1A5bzU72DuwmouUWmbRI91c2L2DukbNb9KO3Q3pCK8zETBJxFAj
Hop0yyzH4HDD6IG7chfT9dqgvFLTUxuxyuZJJ9aMm7/QbMRhmoRod2yYRSOEl9kL1bGE9o8bs+xs
1qieMzPkZzosj7cNb9+U3LJNHTZ1b8Zgcr2UUErL37QpsLgHzEfhpi+d23AOQpS1PuZhW+bAaYab
Ia7A3iCyWA/FpcYK8glMhQFLqx/vkvZIhu6ysrvgNmMHGOeGuldO/V1mIQedq7PzmLVvWZMCc6D5
soFPuRF0zQDUBPFKVgjj1FQHmyazzolLFVLBBRiqITv6DNPXOYv2CpQn4QJKA7yHSkOscb8UqJ9v
25CLi6MfrBmmEvnTpCxeLDG6JnV4+oKlo3jQDJBWKdmd+NehPVW0vDaVi4At6DanEY34XsfZj8GK
66Vjee6Cc4IBT+58y/PQ3roD5CeHXtfOUnO07nyc2wzU9vRlpr3oVXZslb/UXR3tjWKGsxSM3wwR
OsemS8PTGIbxBkYKayJEwq074kD10f3d0AowT1lOhF4fpXcNCXfAJu1bK6zGYGH05J3ek2tF3h3j
1V0sUpjfs2XOC+GN9g7nlrpzogetnOKxzuNVnsb2HRqF8hFtfLYJyq5bWf0X1Uf1k0jB3I2J/MLp
1jx1Qc+2XiT4xKMPW6fFm+x1czRrY1yal4co44pV59kZhJAKPDGBmKuGRMJhHKwPggyPQd2tVXjx
eQv/rZja+CICpEuCcZ6Yn/E2ILMEe0NHTUArSZC0ubNt4iF8a5hvoTbEC5G6xT4v2UISpjNuyenc
TE3yVYx6n4POuq8BfdwwMyWSqi6eJDAIWlAWcrT8oxOdBsKED9stzI+su00R8Z+a4RsNiRbwFjat
LkdamZThIS16F3u/Y69TOe5NaJScXaBsYsy5x5Rh1oAChsyL2mG2xbZzasycNXJgSELxUsaR3Dk1
yNKIbQqBUoiQ7e8y6AmM0g4qPMB7rowocKPuq+3839wj7NoW8Nlu3It2hudF/q7ErJRN88aoE+9O
p2LrTo63Z2i7093wIFzR3UypMrmCWHpTV5O9iAuurpHw92j3kq1jmuEpb9jDDuWbspORHZJktmcB
2qntb35nOvswdc6jQxvBGZ21N/Rqa069PuTMmxZOm1DEB+6pGOOfWOtoiPr+sM7S2Vvn5QDQpvL2
XSLLTZx3AAh6rydeBfphFAGlV93o7gD7+6TYAiId0ltIZ0B4LHEvCfqCFlL4i6JO3Q2hjO7KYASG
0GRaexLzvzm0/W5WebRHyrOfk9yGbpgjq2KlGJS3cWhVrURlQn7LxLTwgAMnjSWODo6FRWEjZU7G
gnDXQMG9bWX9aOXFuvVoKZPwVgOLLtIFgyoJUaxg3aI9vrCbljxDBm+W2e5ZkUakH8BiWqWThwCw
i4msuhXhT8uN9F47dIZbRyy6SbLpG9J6ZVNlL2sXBHEccBk1Cxd6rwsnMjOmTdHDb7jUn8eZghW5
a8SQQMivNi1W0I7h1ximxlmJtZWkyV1MkMAmx1i/ZNAOhUb6dFRqqjsqWrUjA3frjE15GqYDwmkK
vxR2rZ8ItXWk3CLCRHHujfsoU7g/W7hUQ3kJM8nuUlCMN6rxlohPxmcwmaQ0GK/WyFSGZLJ0aqKN
4Yzf4WUMp7Ki8KS5dgrSaF5nyHFw8zvRTrmvYHajtSEj46s3/AAa7r1a6fd6KqJ1KMbp5AY62Kty
Zg5HHK4vs+QMXUwuLbd8LgidP0ddZj3o4amG/MLmrDfOSRpkN0XHSkIrf5shOLkvkp72UC69s85v
REAtFweopoMibtnZtt19xA7mA3aOf2PIiQ62QLzqkdcoCew95DXtBS0IH/AvcRrictO6cbeBKeUv
2DaGN6F5z9jrVEzmLiajcafm+alOuvTEiGJ6UO68NGaDWqNPGT8J962BpnV/vaFtt0sz+2ddOQzv
TBi4rvLlkr07ZqB4eprJ7jtzPdAPrjYPiZ18HWgT07XWTGgSVGm+EYJr7qOCusBQK9RAvK1OeV85
GVgEvx9oDffM2GF1LnHeO6ugHoI9O4aarlyk7mw4zgIgqh2u3dKZ1r5nlps+KdKTk7TrLgvmY0mj
eC1tE6aBSc/TNDTjHMG4uRHJ1poigpXRjQwMKZt0DE54R8dDGCPelvXwUzZDw8xodtdNXY4HQcFK
iF+70kmDrbaIrVWfkDNiBbQVrWOWx/VjKYDvoZbCtEQiBf4PpySaWtSEQ0rB/j1KwmVnRPFJBsQR
Jg7wKwYMdECnpefUbwzfWUXckiDUNC1WHplct041dRBsvHRj5xDm4EYrOOkMgyzxDS2qQf4fVJLR
kgf0Bup4vTHUEC5rEDDrupLFPSzvtYfw5klzxh9SDVY46019mGTwpYzinwbmzbvcAR9M1bRHTAXY
JHIGtoxlDcCuKFbT4MBHVjaT48aL9wVpf0tF5NPWn+HCiHqQtP/p3E0T7DQjucz4Qe7+H/bOrMlR
Jr3Cf8Ux93zBvkTYjrD2rVSqrau7b4he2SETkvXX+4H6Zqrd4xnb974hEEioSkKQ+b7nPMdxdioN
m70iH3wrE7C8zXSXtxWyd6uvz2AQBU2R8iPGWMUpESQEUBlfR1tn/Dvm/UkxJ96nhi83KWAbc2rr
a9Elw30YVudxJCZrLCxnV3IV2gNn1jcdCdeoh+LXsdGAOam82ZIFCEia0PWzlwKaEVQk7p3oS2D+
lF5nvQZVj67PzT9VEKmQeA/pJ+rqYk34hCTshPxy3eXqjeGvjy2JZMCqd3HRPxdGWt9VDCmcAliQ
q1yYN2FwxAJDdWCfqS454LF/LmPI5GQlAWn2esYeynd3SUb2XAoCfKUCXV7bs154P/zWRLwpQ2dj
OuOz7RYzfYLce71BrEBOwKooS75RpZh3+OgEWgRvSG2Us0o0N6JdO313bVS4Fc1xZo8CCGEzwivV
1Jr+BMJ3zCAqqgSBNERVTdJDss6sKFMZohxEeNS1JpNvP5Qrq25LMt6NL5IQ7xkKgdPjYAMS3ufC
hL4dVAdhjxVCg7hdC3Sm+5wgr64UYjMIRO+Z2PR+RPdT7F27sn/2JFQ67iqj0g/42rpphtFB/gPs
oefbLKdwZQ7Uf9ywvasL7dNQDN8ik1pI0QL8LifAumKyjWOljfdT5wVAM7L6YlTK36CmKmho0kSV
hrErLZMcL85hfrrlOhuKemcNH9PKZJjineSc/uLZclO7UnKr96KVHaTiYDGcSuaQ7L4cDsrCIe+G
JpJLSjKMJdDXiX6tKrq5RQUKJUvjj7LVqNRS42eSip5HkLuKCojIahLJhZ7ts3D0zpGzMwy4gpPW
lCCEKH6ZTqAOWpDAzKlKax/WYUE3JFenylHfqYfrex+IHlhKcCE9TTZY0F9ok7n7MSLucNCw1jAK
2kYmyUKJq58LJytXg9WGj5Li0jjQr21xL5y1DjDsUKpHmcE9a7MIOQQsuidVfvFMOz8hg+1WqhhJ
HIsF6N55Xq9RWOtUYh1G7L1rLcG14FAKx3ObUkaXjBwL7zXWAp/yoij3Uo+HjRQTCO1w8HZcDc98
WQO+hpq5iS6te/h5J+x38PFsUoe4znIaYiNbYYSy13HcWBdQldOx6Itb4KnqUpYplZ+mrq+ex5jT
VQOZTAzeoQMF93lCHSShtpak0lkNjXpmBFVzslqIZeLmSB5VurHx8tP8BKuq6mA/6QSlM8rxZQUN
sZA1idvTs0GnbK5IeSfDzIuN3VYjc2o+uF6MTP9d+HoqNJ5lNqkTV7iTPboZppv+S9ubBpkQ5Dc0
FuW9eAt4N96akuFbVMF5zsH4K7v83jBp3w8kVa616keZNfEFiZ2/85z0e+/MpS4zyg8plnvH76uN
iYtwZ/vhV9Ms70NYXdRtKWSPJn2yJsb823JWB5ruHo2SSPshoP9SVLCOIyW0c+OkDGSxFq6nqLS5
zhY/6PMyySoYvhCqwH27o1jkaymFBTHcWeozNQwIWkn26vXHUdXeKTOUsTaclG/Hl3RF40JuMfCf
CPn4QniAvkv0ODsNwlUI+eFKJV17lGXaMkHnUsI48qEMfxpeXT3oNkTalNSlbUk44d6N+GV64Jup
OQZMqBGoBthGImu+sRbBMcv7T4rohnNE6KQoPeiZUlxynAXr1IV1mYOjppKADKsnWyMCpr2G9tee
xsyG6k+Jxs4U33LvHCqv71auM+SrrAusk+NrX3OMxDqe1h0lR+4H3eifB4t/D6Y06PNSqk0REnMW
0XK8D8b4YHlIuqjQRhtbhtbeo9mSkU8QFSR+9KNRHX3NnTN+HEzr9id91PyzHFSAgRUMt2dfK4os
kDuzQdMeIsOBKQEEc62ZoL/6vH61vLA/Yeyr9nBA3XVF+2mwXRr6lhSoSATXfVsF52WR9853QW2N
2l8idxQvkiP9olvoC/sS19ZXxpT6t7y2H5xQj6/xKAkdiZM7j8QD7q+dsaUkBLEyZP6D44wvuAlz
5prugXpL8poG1XXq22GVUwRLxdweU9GzQs7KgClPT2ZZHGXW5KdIj+pjOTgP1gyQNSUXrSmTtPfW
3DLiaGa0qeGbYrjW1v5rmEP6j3sr2w+ZncEX0wbGAdZL6pWQTJsvZkUarKAktKddhsKjs+S1aOtn
BlXjcdALpARlTmZZSHlFWccuqOGDQXENvYxpmogbrki9ve7Is13Dsr/RnhlXsTLjU61zF22HkLmh
JHMsaTKmAhMuDCNKTxKgwQXJ3G4Wsm/LIfIfmrjq1tog9N04Bp89hGtr3Y0wjg94D7Buteu8Ugdp
QrQHpO2sQIPuVUr5jeBok0JDb+xqiznNVOnEzZKLQJ9wX0T0YsYMXCmlMe/ODbJ9UwVMdfCX8x2H
j1cSNNxdGrTm1pb8yhthUqGJy/Cu0IeDPtjBKWcsfexyXOauaNA7mfk1BvR3GKIdfwfzci19HCuv
RG8zxtcAy2Cc4p8wIwOaPn1KWlBDQ2SazVRZu0urOUhFt9ONZUxEtZeq35EqY2x8PVxhB+koabof
c34rxGKPNUOF+FiioLovhHYtxro7tm7WXIMoAn0g4vyu53cZW4NxcooKsckQAkJACxdn11hB1W5y
J7lkoeDr6ZS5r8ucq1Wpp+vlwu93zCY9jaC8SpnmkXvHNRkZKupS3KoovbdMir6T3W1yLe3OfJkA
5Tgvt5EQpNhn7R1VeUnGd+0+hS7Nibg2n6qSMQpJWAQcZnSGusT4WqaivCVes+0qaX/yKbSssQLx
J+Hv2JaysD7o3UF1P5RQ9rO0dHXzU/VcNuinmA+bREBF+Qcnj39Urtv9qCrqe84I/q5GD+toTIWT
abx0mgutzRyyO9+091NAwA23wRINogko163iU2vVVMfb0bvGGZqSMKoKMJ3tJjJkftRopYeJ+dwk
wWNcTJxEOrPzsbLEGoP0iGSxsK6q5v4Rpsq57wSwwhgQQUUp717Oi1EndiVr6uFmD71JfUC3XyZU
46u4/4BPLpjnuGA1+vw2Cms4NIP4WYhMrn3IiS6TfgRF9jjc+sCIrrWuE+NSPZYhM19KN97Zoc4J
qB+QcW7FZMfoJWEvUettmFo7R9nUCSYAvG2TYNxfo6VNGdSigwOgaCsmdcRN4eONss+GY9zjTtb2
2DbjnVkjcuNy/9kzJocReaWOSdVHG0Uq4HYyMxcHVdwcbLxOT1kx/RSc34nflc920FoHyTyauC3/
Mumdft8PXH5SL0OzOvX4H+dMwaKehS2239JancJzARQ4TqbkgqExu5rGJappbpMdVyAgCR5UHlX3
vVvVp6zjrMMx1JyJi9LvOrtsrmaTH3UJ79bRKD/jzDn6dc2ARjlr02PEZQSR9TKMwSPFfnXq/Hhj
YxEgYjEKn9AIf7B7vycHRGZnwsjyB7PhB19ZhLV4VkKFjGreHck1FP9MDLpDbBYXerTMsQQYtcAY
d1D3zIdqWEzBzkYS+3UhU6G5trpOrkEJR7qtzG0+30W0nNKtGyUo79A29TSwnHyqqAu26jHSKv0h
iE+Nu8dslX/LKE+t3UFvbk13q1SeX3LMBUw8M+MjwkQM3Eat8IJN/Svzxa6/C4Xtf7JSVdH94aZo
UP5hdEgyAAlGYPSj9ks5gDKml2mfCqP5zIxAP5s194QgsbY6dnCvH6uzQk/Ot8LFKcu7+NYP1nPl
M9azjZgKybzwaVCB3GgfUu7fN2wQD4YFcRRGyAnoMiqi1EjO3Qg8W0n8Ro1DFEEY9Zy1LCLFfFub
+v4AJXrfdZlxlAGA0hBhnKvLrcd1cV1Y3XR2KWAcRjfqKckQZ6lhCxSBFX2AZE32atGEF771Egej
pABtZ+XnPGQgAqwjeSjK1tw3dEc/0NtGpvdAZc+1s3uzQHBXqJPwPeid7Tx7hi5Qd1BCJ3VnR/pL
SEPzZ2VJboGec4Ok7K26RueooW9d6Qo9ZD2DIV+FpFlBidpUbXGtpi5h/MQUHaywfqdT6wdE2j4p
BMp8rmUCSJjyjvTxi/WETNrGaDGjNdYOg1CQ8VBWM0jKBapM+lABF+HUCW914RJX5Vb72O2eTC26
r2MEt21WDvvQJYEqC3mb2s4fnNH3z/TpKzrBfUqdJA8PZQ74pwMA+NDjLunxHXx0awqfWZY8kEyC
xL013RW/SVwe4RH3385tTPd7i0/BDbdZRW1qWaSO4V3tyNbvoDFtoo1GP+hjboNRd3NOeCMr9Y+q
huHaFbF/tnrkfW0Te/tc6+DmJynabcdpX2JOboq92QfEVOme8iFTqinyjqKJiHbrA/F1pEU0Jgbh
uCnoA0F26sm0SBtRlYu+s6FVbxXWNx+p0EtDCYfRgCPXngclXhf98DiObnXWVPhjoBz0mIQpwcol
QoVgqVeVaExLEYNbnx+6dVNc/PGn52nDsLEslJ1AZYw1hLt2L9XsOkhS68WZepC+ZkdCathZL9Ig
3mp56Arud9Dixl2dd+1Br5CF5+VQHMd+xCxQRJ/H1kpecvEYiKD60Jlh9NgTDGeSJf0Q9LF2D/hg
D+v4marOeIHdHSPPCzwCn8L4g7H0IkBwn7qQ6Al8n89xPl1U4HiUU7LxOZsBpJjMzjX5hAxcDQvi
P5aoKKjlxymkhYW5gBS/CX1YXVNzCFCzARZog13WMoV2EGGXs7ycML1h3xS9j78kL6/OiA+ytOjk
jkjNtx1gwR3dXRSVTlNdzar4SakBDq2po2AwewtyZM1PgsHGaiho8BP1wWWGke5aV8O0awPmsoyt
xzuXAf9aVH3H+E4zDoFhq/tuYsorssj8MNJ7UK3fPvKH/RzrOtgQFW5vW5IoDyUytFWtsvCC7Ftt
6WrSYA1r9z5DUexna9W14bmLGPAWTfuTr5MCYdQ0nEittSMvar4VG9aNma59Y1rZYvlxzoXmDFs1
VNnWfh2dInuWkVY/M36LVoRrxHtHMD7qyWTa9ZNCUz5QKFOj99paevuCxJYprleMD7R2jOtEMmeb
eekdFg6HDuT4uXaVcbcstM6g2YMHkvoF22iTHWoZdHs/mc58V/kJtZ7xGDqnpG2zGZ9rncNi4Jpm
MK1xPet5Mp4UuRevxre8aa/+EEQfYs2M7iGKvA5uIDa541X42+L+vq2b/r7wpwsO2DA4gbxJ7dVE
3WBXjgxRJ4yvtIlLfdfIulmIBmc9m7grWwTWOiIxb62df0kDtJdDKqxXdFIxIjsiiZiRpK4R7Sqr
q+/iprz37E67Z8KACCjuqPFMaX02Iu3UCL55oCmv7mS0B7vzQCh63SdmFqTytgzPKdlFh2EwCLEY
8MzU+VRuCWLsKJxktjswVY29rRmFclPhncNtVn+IqYqvaXZ/yW0zfpnam6sgRGP877dT0/7ohHoc
heFvBrvq7yBVnLrKcoDHRS9RIPVzWyh75YzatOE+4e+hV3dvhsv/J5r+T0RTuHm/OJP/Dmj6H3Uy
VeV/BZouL/mTZ2rowR/YffCo+rPr35qdsv2PRv3bXygl2n9A/4MK4Bn49In9/su/0D1V8b/9xfIg
mgIjRBlq423GcPo3oqll/GGZ4AoJI/MNB3f//wVoari/w3J0aJwefGPfh88ISsP6zUlLLk3TDBks
bN/K220i1XRaFsOQTScjMaeTOZHwUgpE2tR7aqqjhBmHyJ3+XJsf0gV5LZVLH5kYH2AhfUwVNRgp
4s9rsLOLpoj/ZPTPGtMFU78s+oVLPy9gswQZGS1oRTUJszAw46NOpwHBx/jM3BhUfmAUSE5LI6o/
6uZ0MenT7FKiVE7vC6JRSCtZHhdTwGpnF6/2LA59J9u/EfHdRfLqSK4EkaFBnQ8S7iXzwpRc1tfT
UPP4fdXMAzQPNBmipsxQac67u27q/3xmSlb5RGE0HTfog6gAmqnU3z4xf8zlIbOjbeq7HU3o+VN8
293L4owJY9B3fUH+jTOG1Um5naBb8teHeR6TjFwSdHzCqZCB/DuVU+ZwKZlXo36iBbisLgtgfurk
D9KmaUcaHsB5pAXVrNR9XxjuHAgQGdBT0KjxyTsooamiCm/TGkN1ioVbEUWbksaN2w8tjBORiXZY
Ni9PeH9WX5sfnN7StlMFO36U1HpHTgyL5t9pWUNW+OcaNyrSl37bjQgiNLaWRT48V8/nEPnCKVOC
D2l54vIYGQMf5C+73o/+yzFLRAS8ShHLlI+FQYuGv+P93cXb7r9tXI7x9k7L6vszlxcWtJ9HzrVM
y8wTzHnjbU2zZxeukxNZsqwuu5eFxK3n2zoDyvkV7wtIwH8+dCQwphLu6bLzffv7c53GKE4VNRvN
ICC99Pnkm6hm+ba+bH5fePO58rZ/2fjfPv7lUMsqTUNIF471/P6SZe3tOL8f4pf3/bvVNPhuFX11
/P0dfjlS7o4QZTvTo94y/zP/5J3+d+/8/kf/8n//cuz3/cvasvhl9y+ry67EJQ4LhiElcIhgps8v
//30Xtb+4ba338XvuxPCQA6/bdQqfkzLT2f0YBVgRuIX9r4QTVWj9ZtQia/QHLp7k0va+2ven/jb
YZcd7vSAYNM5EmxbnUgqreaI24qznmvH+8PftlU2XbYVlu3q9Hery1OXXcvaslgOtBzy/aGDI4vk
sfkYxXK4ZRWKIkf+5+++PHFZLG/j2PGzhuh1t2wyM1x2H5fVLo1pxBObSUxXj/s318UJEKo4jVNA
Ckja5vK0bFwWfm4iBXjbtTxr2aqSnqaEN9G4aiT9RBuvfXdedk166k5Py6ruREV1/8thTBdT5yAM
Qi2ziGDjt2Nplr1Kz3WNojRLoCuMOTZXjVhV4Q5fiRP9hGubyjCQsTIuzPVQt1+zOQ8Nhc2w7fLv
Y6/TH4njbaGR3TWKErCaT/pdXqH7GyBN0x1uixOtv2/W1DGa5RZEBLJREKEjScd+/yvf/o3R9nFJ
JjUsifmO+W56WB7+w23v9oy3p8x3huW1//AhoUNg0t5NIcsT/xeHIdWh3du2/2YZ+cVf8rb6fpg3
W8ryBv/wLyn05ATGt9r/+tc0Q7UT5vjIuJg7GRzl4hQUQ3Fa1tT8n71v+/0577vfn/O+TUiXPPf3
x//dYc2OtK23d30/xP/tbZbDvr/L+2GWbRCcPtExKU9jwHiBql4990Cat7Vl2/KQO/jNSPVxtzxj
2d7FDVlov6wuu9Llvrq85rcjLg9nI2i+Wna/PXN5Ea2uP9/7bf/747djxra2wWSVE/kFuRVk/NUx
hYOf+HNMV/gcT8Wl6sFZGjPwBNM603B8QQBK6C5mRoNtE2XEFFo0N7DkI1UWX7POnTb+iFCX+7Pa
ujECg8jJgn1dUI8M6PB3ytgHAs06OaKfLeIrMBDTTfrsav4Rm3Vx7H1prqvQhMjmPSKzAyuiazEp
m/JbOnX2pmOEAfH36rvRdIuQzjdi8E8ZZmDYuPJZJ+x7H1fNxzzRvhFRjnLEaIMtXLlr1Ov+OjUn
cIqvTVDSPkyCYOv03trJ8B23VKZymsoEENH4U+O2kfG3LKTOM/ZINRoa2E5I6I6d7QqBU7ob8n5X
ejatBHmb4dJZSbArMw59lbruhSlCTCJoAIEzy76MOYpqB2rfOWFEvvFd7wRuAxxnNlyLRFyIoaL8
TQdxdL2nrq/So0MQM505rL8yILdeG7a2ItS665NHFwH9xo3ybPWlw/O9idsq5pvUjZ1dJekl6aeP
VZ588dRkbY3+k948tZFAyeqsI3moCozFwpuvcyiV6EK06HKBPmazj93xEQ8ge3VW3gTt5MF284N0
W85erDiQlSsSRP3qc4XkFDox0P2iwlU+xtaDaX3P5z5pEWJLyRGr+Fk8PhbKxSshPzlOOGxaPyTK
6iEqolNqinMqhp+iMOYZQx0CSMQc5PRC7QzS9CC6jtMqRON9xNMKKGSs78oxO/WKi6rUrXJnU0Ch
E4aZojBRRcrgW2pUMR0n07+MVrEJXOoTTjDbijzzUxc/hHUNbAje3FpiVdkABd0bob6HIOFtoV3m
JWN/+tm7NuHfcieM4T0apthEVtmK6QGX5BOxP5gZEXUgTdR+aPEhlKXY5bH+oQqmao9yDGp4TGrt
ZN0s/EkVkitHeKuBCttaOYO9hnS37kQ84domDF75Pbk4trWLy7w5ytm4Sy0y3tDt9jax7DZakpAa
G0bb3inkgSS/TxRsf9LdpCAoUfEU2X0HvHo7jo1z7xhnYqK6LAivwlLuGd3QegzyZD2I70h5wl0f
5Lu8EGIlsV2uFcydoBE/S2nfnDY0dkJwOmzjGoMKBRKxD7KbTIm8Awudr9HMA7GM82JtFSKgz50k
m4ZEQz44ZjbIigx0SsiHuslArk46NtxHjhOick3pyE/DA1KmetskE7dKJJXLK0YRx6SQjXdl1dwo
u4tPoLIPiTGd51Slgt9HkxU1ADfsLxQlW0b7K9HklJGJvtmEPg1eLMm3wLRPshqNs5mmIX5hJmtk
b38bnDrf4kPFvxWN4jaU7nEcApwhOaF+wrfWA0C0B8GvitxiLPA1apy1YyQQ2cglWpEigNt/9F/w
wXEPr/VoLdpQ7TwrMvboFZ/NdpAXmaonGnkwE6ZTAcnMXo21GNdG5TAhYwgts6ghxxmwSuzsBwug
Ys/0j97iSO/NeYmxPu3Q9xy6PquOA9jWrm2MNT7dZisQwU9p98WuUfiTdR6tGn7460qrKadhS1Zm
vXW0cN86KGTIEi15rXjR2gblrLLsSyhnOur4GZ3hyqU2zfWUGF7NJ/XLrTlA0iGHjWh6NWTPGv45
42w8OkRfAXzeYOLi+8auD6shf63w2Vl9W62wdtcby8ZL2wcYATuF7CXGsTCVEOh0Y/ioVFfgl+sP
gi8XBj3e2C78UVbxXULKj5sOT2Epb01IHdJHm5Br0tthu5cbpVlIgyv1XJkUqsnZpmQ+1zkRxj2B
67A3UxIcS8SNBFUPtOpTUC9AOmDmzmnacZ7tVOH4K0Ge+xon+U6FZrurimmPdHor5XAlWvhjAS1v
bZMMio2zwB82fdqMpfkoabPw6yMWtCamuw/0EnRzioou3FU93W18ajMQLTqnptwP9ARJDSy7NQXs
l4Sf6b61vhiVMVBAGXANSK9aUXh6ghkGT6iL/fWo4iN0Wo/QUveSRcYzzgKGKEF30Z3PAa7NvTDj
QzB3vIsw9xFzF09WWECjqrNorZW0WfFs74m3dp4Ij+863zy398jNtHPPD4xfmgUaCJGuTzNLjqJd
NUVwNgFZ4MLyfdjGD6TGGJtE8JvsIQuuSqmZx8G5Qee4yiGr8RFw7mEK8ldRk0Eofa0ZRaEtXOsh
lzulss9MECra8M0qAGa4q0L4UI5LQhwhk/Ve1bTsGEkfa/pjrTk2twxpxJja6QP56RuuduhlcH/g
Z6cbxQ9v00aevu4lGA87Se9IZagmlC9tNzsFPXuPverD5I4V2prgw2jq09bOZUZka75WY/ilbp1z
Z5YlouuC+lbm/ihq3NoeSCaK4lF5CJkJrCJhPsFQI085TLBme2fTjfUVWhzSqofA2KlYZlu6gBLP
qvlJ+nRXghqFCxkucKGE7h9G5AVM4atPVNSK49QxImrdZKc57svQjTugMS/lNNgr5ZcHAiPIG2zy
fhUH00X6IOkzp3nGzYnByCI/O7Dia0ZQw7Yb0fhJIwnXjY+hagKwaJXpff2oK3O4+gpNf4ohmaCE
HZDcfseFRG1U96VrE5Be9rBJ3PBmebQCmOARRpDpJ5mRwltTr+ghCh6S1kYrQhpzWADuJTvhivjt
q90Nuxg3zknHnsWZEaxgwdY7CFbXqtbyvQ3/rHLHSzh/0sLormDQmCwJrnxARwyh8H35sBlAF30X
Bp6y0Wag0CTojJVuk8dQCVqcWqCtzU7s27R89ikQtVyPT4Qo7uLG6O/KFO9lCO14a/fltY3nxGtL
mBjgq6eGkYOUbr0hGeMWWPRLo44YY2WKe8KQPpi1jshhP7gtelILnJCXIiqgFwj1+6nNjAtP4muz
HhD342MtkEKb3VfR81Z66pO2m4HJc7xT3YXyYpjxoz3kHeeoIkg6/p4NH9w+O43m8DPvoTpJTzNX
ZWQcm7LHqWBn3gpvDJQ4t6G9/tMauYAgEkIO69kvfhADzEQ4FXYkWABTN1aIgImNLFPyVEpkNCgf
w6NkCK3X1UWAaNjC420OqIZyDzUYWe7HNs6hIWUXj3ekF4IflJi/ZoOyRz9KcqnBclkHrnFbunDh
nVumuCa6by3CeDvDIJr4fHBxnuxSTAyMfNqzjF2XOq97loJO65gcAxi7EQ1zB1G5CqaS8TzpIKj9
hAk9nbwLC8ekWJu4Siu0lo0xXzpzjGsuHcii7QCN9DMofc0nHm6myH9mxgYSP95XjdiPkU14e1A8
DnbpYzcRd5GlP5p90cLDK5+ctv0eNbgtdWyowos/5mmA3QClwkWz5VZPzPYA5mM7yYFLMy6Ns+45
gGBO42zO823jY50Q/8bF0N2STHPhPshwy/X5uEGutRUB3GSWroQdC9RRjb2XEiWd0wgKCGgiI/0z
QpjPmtMRDgJLzgCET2AlOjBVhJvSiQ4t2sCNbqLx0JEKgVBJp63emfepW9/yiJtxbGnHpY0m0u7q
JN9rnLCQEd1XxGzrPDkJjfH2kFHrntIf44TlVnX1rAZ2sDE6E+doV600z6ZiQnIkQzRt1fshxl1c
pRvZG/z4yLhDJMvI5MEw+2qdhuZVExyjQruDnwaEYopQaNWl2N2MnEoDxphVC3soUW0EZ2Pawv27
C+tY35VR/hoDN9mXNXralvmPSb3iBQqgbSKm4+fF6AA7K3ptyh0D+rkmi7+0Y/KsR5W7KcP+p0mQ
rRfQPjPG7qcbvVCOz3Z9M/7si8H64MSyXWeamAeWeJt6g1gRBGLtnbtJDcAnkR2eNfLQhZrjKfA1
Ihm9K4L+azBCeaRytEscyz4ZGFaaDKJ/PUXHiKrwgRr9F6dqxhWiPhKziRMn5WXvBe0P4Ytxk4fb
WE++dWYGgMx2KdoEiU17vsURp77XBRHychjOPkgwqNakkbrcFIQXfHO1gjzWdkV3/87xmr1dI64P
MPM0YfTg19kHjKmH3vBf7KaDFMYkeWV543MdSr7V9sWAOrMxwk6sPD27dnpz4SqNKUNRugPMnZvV
h8o2v8RVf9EqD+FOh1bAL+kfJ9MV+zimcmXEB/Q55r4O+Mo044GusXbTZx2FADRwk+HZ1gJUbcum
HtddPeTZ3ds2w4vEasJWgPPrr6+KZp9TUQ/xTszblh0dGls1eQipVbex4umpkU9kCPW33uj3ChP9
iolqDPIogxLppil/SPSiiS7SViGj2FS2wDg6EsmB7EBVxwfg5NfOGKIHNS/GPHwg/s4vi+rsRb1z
WxaUIyfs6RMj0VmRsmzDTyP3Uxvzk//btpYgqxUYThNIHJIx3wlpCLNoORmFJ2/8KEwu+areDYUJ
/GFeUJoVB38E0LI8bFRs3VIMQfc97vRl0/v2xrVfE4a/p2WTr0nzlothwtHQVOQ//PWQlhmaxyYC
xLQ85ZcdFpB8hi/vWxw0BQj5qxJ0Mm+87Ahj1PyBsjZMTsVm2bTsTDK9PDvuCH+Qd3IgiiI7R7kW
xekDtULcHuNNGUby0Mvh55BINC2GdadDirwMgwPQfF74E7+rSrnO7n1bPnblPmxQn2TE12sYF0Lr
gtP2lDmZc0vmxfLkNnFp54TZFsFrsy5LP+ZLzSMXas8cMLw8riGV7Ooqt9dieRwLx2RkNNzSxr+f
s2+JApZYD2Rr34Ig0+7B8ETzA3Rmfy6YWn3CdzudiBHiHfJowuFbWtwc/va8AdX0IZ90IGfzNg8r
4zkqklshivaKl3LzdkZNIiE5PlarIC+a+4rR14Ot+dEDaI4nwuCH8/K0ZYElHxSYX4rD8nB5ruGX
auPIXt8ur1q2maMJGr3K8AMNwzrQo+CWl1ZwizL+YMsCMhnWwW3ZbnpFB2YSwF3qo2Bcnha241F4
ZoyEklcyC7zpCeKVZOL8q8YEq0UUgJQTlXcTZSwxFPrT7OXybssOQ6XNURegYJaHy44IJdpVojW1
0kzBGg1itQOnYq27ZGTk1jmX9+fGEiZekDWIk0yZ7vwR9shEIgpidmeWEIzZFt13Ga09hRzfCqi+
NVImD+28sFWjjtSUylU84IpZeuP/ryL4H1QEFoiHfyojeP5Rlj+a5sePX5NR/3zVX5NRjT9cx/N0
zzRsy3lLOf1TSRDof1ik93guwZ7IAli+KwncP1yfgEFI3WSp62SqvisJ7D8IyCGRiVQoh6QcUP3/
/q//JUe0+e3xr7mipv57lBC5ogRLzVHJBiHuiGd/S4DwxtrS4t4pj7HhaW/9c2OgS97bljoq/UMr
nfpUWaagL60za9MksJhm3rjsWRZaMVKGVniO3jYOWtz8snvZsWwrW8aBQ4vf2MPsTdWNbmgXVScE
o+i0lsdvq75VH+ndK5x0oXvIQcGWPY1Wb9YSLGvLoiWiiCFOm47I9a37RUDwi5agDynP0b9HayDn
d8lIeMODxLRjVTlavcNe2J5I1zkymojW5hChufIzJNuYeiSlXua5MULAM0aELeav9mToXt6tYJz1
q8EsDeyhc1nXACjXyHGTBOShw9PcYWj4YgyAesdBvNQG7g+Ved+0e8vWPxWjG8O1TNFXDNous6fw
EGvYAzHGN1Ti8nuld7fejkG0jgwERyNE8Ma4PkGdkLeRtY67SN8ySdjrZvSf7J3JdtvKtmV/Jcdr
J26iDqDxOqwJSpYsyZatDoZL1HWNr88ZQd9DX9/zXmb2s4MBgGBNAhF7rzVXcnJsdBySitf34sBQ
KNyhsP5Ut9YF/xZ58CDRN3YFHzHKk4tmDe9n6C/QQ5k8HudmXQ/m9CGLx/hQOIwngbRsoBMdzMJ+
1d38pWMgtneZNSMoMLdYjAVRS8V7RPDZthPMB2ytdg6e/wzHFCbwSkF2NbxPJca/um6B6OBB2oE4
u1tGNKpG4WknfaGbnnRdDWmdmfgkp91ak+77/phW+vpBi58oOHymu7YvJXTJZvjUkMq7y6wR7xIG
alxAIMritWEQzXxrENOdCQ24EIaNKQXvgZcQwjXYB2HAd46SfpfL6RRiHuzhsXePqXE+4V2APKkx
3E1MP2jy+tHK2uY9iAWHFhFIIIr+C6l7kS7sA80upqSLae9KA9Ecw/0n4XfYNrtyry2edkxyH9+R
AN7VAlEZrJmcwjpC7JEYh9nAbFqG7tdJPoq7QESYPyFV7E91gm/O8ta3JDThM3vrVv1RGLfl1PaZ
kD7qZQ2s1IlsnOoTiTyx/S3q3QWYLfbRXEhXaVpTHCvNI6LIYzcQE9SbbmBQBWiL3IclOj3RiGJI
14TdgapLzdR22ReddeDa6+/czMtOTLb3MKDbQB+Tg9NO59VFENm6812iERsUvvfN7OwQ7Vd6VIXd
1nk2k/ErFsB0t6zV+77XSQdZZ9gS2FE4rR3q1lzOsYUxJ9P3RkjyjqWZyVYk3VPZTsNuYfRcUXza
aA6IIq3jj9ifSrfsZIvY2M8VjKG6MS5gmF9aav4EExgXfT01tv2d2SJBPlnhnBBT3xl9VEpHIP7E
hGk34axf+XUwYxqmhJklMyYQVjFAzCXdaD5WSIb2/IqhIbefRmeILnZ+1KRyBiHNJoRHQhMMK2y/
THQjBiZmFY4/B51vaQIqML1s32kR9nFGOEjKtaprj66e+wd+QO8rgPGATj51ExUCXOcgUeQLa8rK
3g5WBJE5Zg5e2Dh93bdMhPXBYCKk75ATvbnQ2rYlxW0QIHgTrMN0b1nix+AQR+Z67srXEZY75m8U
W7LuFZ9bcRLWiKoWu0S/Dgw6Sv2ChXDaQ5xEh34P34SvB+OIHND7BIekOiqV2Pc7RNJzioOObqOY
jO/Nco6K9lMWDQ6lHis9cQI54pvDFhMjCo/BccsnqZriuI6TdowFNSm8Dbqh0ROYW+dx0O3vucM5
NRpoosyP85jAz8ht3CctFKHOfw6lOLQTDsrpJZlPq1GeW35jOvWtw5qTTxWbWkNjPFqOYwp0kjmv
44PnmvCmMdsDga1HX2TSc2IzaMySXUgTxSvIqw3jpyUKtSPBCg/9iBmudsgR6nP0XjW/xpguYhOS
EWq7H61Zl1MbDQ1pFOHM9kpzBxaT9sWAI7mEpyJKwVyBYrjbw3xbwjxhDDuFF4pmY4nV25lgKY2T
98OeOb2M7pKfFp//eX0eaKS95W55rkHVUSsrPjn2T1yiVM8oPGz7PDmHFQNeSFheVSIuCtH0twhR
oymnlhJSgaaqcQSaDQo2B0rikDaXlp0kIYfn1eC8OXyvSQE/hav10V/EuJszoLVZN4FnLWE486se
scVQ+rSNfZQvZyGeUg/7FxnhWw/nMPmqDA9NT5twZgEOLYxivFvTr2tN/T2zeucSwh5yzbdxbN6s
NrXo5AwdfhFr2eoZg30/Lb/O/vRlXhCRJwW8x/kBc4As8gB2gXN4sfwHjN84/ZHanYUZfm4rfTp7
8cBVJjbOYYF62TGR4faybmKt+UnLl/DY5vFpIjJl60dr8ajVGiRExyYMywz3hai6c7y4wy7u28Cf
YVfxl7RmF9kycyvCMIGgfWwLAks0xiBgFWXcq7UcZ3+eg9Bp4P06/gmtWsVPeJutVvtQxpOOFSJ+
aXBg4xaaQoArBZGBJSeNKfsJ356MtUkq/rtFbMmKYcr4Otr1CRrhfT3UnGiW5egin/R0eqs0MHe5
TXCEk0AZJuuVSNoW22rceLuSi0rULQ9Ltr60bkdl2E2l6SuUVIGGQp9lP0VGsk+11QHQSuRP2L1L
3Do6OFbzsfVr3Nq6+w64+djl81Hr9IckbWMKTM26tyr+E11Jq9u13ScNFpvvUMEFMHKQw5egWkK6
xcUlNfR3onSe+ed80j04UU1dz8c2iwOf8cx1kTGQyLrUg9P4VDPh0OysIWiQ4pQ9OjPngarbpYTM
F9TUzog0dbiXLKzYfIMFkcKf8u6JKxBkQ3JSX7P8fVzX/PJi/22MCxrPWYX30MGmHgGJ3pZ2422S
wnnRR/pXcQgXyhvT/WT7O1J7mUTVemHuI6/8gtlhCCilDwERrxajzKJ40rN0PCxduo1S0BGoqbB0
9ZtVVM0h9L+HS9fsHSOEQucbdEEnj/zIuTzhOfzKOb/DAd08RCR7HSLCHQJXA4vjTjCnM9fmmuXn
8A4ajw7EkvIzpUloJssxdbr3pYTKFVp+7jet7ozrVpfn73SCa9yaKMTMcmwOKGufcGcxgM5MlFUF
FZVNmAhrN1mMqjPrCUA4RhUU9Fwk6ibQAY2dqdISEFPqmMSp82w0/nlH15keEr3D5pUbp0wOYvWy
fLFSA7dEm9xPfjIHoHiJ5+zSgOKsc5jAlwJ1npidmy1WSRCCcZqbp6qpt30smsBGgQXzw3squx4g
evK8xB+xsiU7fcCeo14O1Q15hoXK5hfJIadkDl5uBvoTZkGKFKB0TTMoF0DbyPEYE/qQVbW+fkmx
DCJfYSR9GGbtHgehcy4GAMohoRKVHLtHNH3pnxXZHlzcD7wWPQRxNz6j5aXo3mCvagz6/6EP+ycZ
IZolHc3wkMYcfgkyPSyzQWTwZnfhh3RlsEyqcUQ3/KNuecgNrPY00Y+38N4d4Fzh56+CqctDmrED
7WJh96fUGPYrLIND37qfvKjTg64U0y4Gh4bcP1qDSqcrIbzirUja7rjmZbDSVQ0E46geH7sTlW/N
+EyyxI8p4XwRw2ksU0M7AvQJ/AYTH3U6fHovCU02uv3WGAydRTZt6n7xSZG9EpQJ0gBVteAjSKaa
sTl/JyPKP67+QF8qsrdR4X9iHBgffDOF4kfTKav0Q26OP8YsRLOLYzeSMDQd/MYMzxnvApCIl9oD
eRf11hLYchJhV9ohdjtnm3t1S5F8QXdT6QICaoXyoHxx7CHa0xmR/iQkxIQuvMfw3BydYtwTg9Sc
NKUVzysgfuNYUzECrVb4Ty0ylaCWiyn6RgdjATa9FgcoBR+RB+Ei01cD10QWka6lmP1xu/Vw6Bwh
1gY2xJODyOvPjCj8jVNwsoGp2/f0yZoakFpLQsoumssPDSfbA3SeGIHKJUkahDFxfqwGMV408FHL
6knTxkkAag66pP/C6OFj3gA61XBeOj7FnwH6FTVrfYqXwHR9fGN+3eyG2IFCCd47aXKsrM4wAzQc
IMgXuRloWSXOonoFfzIDuEswock/tT3BiWlMvE6zj4ZR/grNVmsCSCTY03OKQzhyDWBcbyIF7RjW
6IwLHf9JNGCJnHtOHa7mc1oxK1yBM/9uSOrUgviIwt5kwAcy59T6EX0WwC/MrO6TcEqC5bFwcow+
YLy3KA9eqiUiwzXtY2wjK3CwVQ75AJKHLjJsulAfI2EZ21isnPCUPLy5uOWK/LzclnnCcw813cph
Sc8RLvhN1fkfmwThY2TIYCP5M19iHTPq0BFt7H4WifkWZ+BKxqW+S03j4lJA21vteslxsTuTY4Bd
WNtduq4OpnmG1MKZ20093TXYMs+x/VaUPuyRqhh3jfezkJhutYBHzQgsdKz3UwEuOJZzV8V2V4u8
Hj6OFajwSTLA1a4GUNfGisd6rxYEhlD4z6OBNHhTDdL3q2W850LaBTiT+gCHmAE6tPniWKu/8ROg
5LNGLpK+OmAayoaUJ9cegnyNgYlgsD5JECh0HNo8eTNvESaMh/414WQUhKtu46sonOtaNrlb6PGc
rbkOYXB0unYfwZ1E549CwppjjdDiaTh14Dj7qWVaaTePfknMmu424rQ27g65kh+M8rbbQu3LU/wC
ESABaEgc0lRFCH0sfSrxmSASrED/Je9NuwDXUobLN9iEznYZSO9JKykAqVz/XaNFEWZMnSuzL8Jd
35iEqbTYDVA9eXvED58mIyOTCkgNTGiK80ai/6hPdWh9rmV8IbJFEIR5G/Nj9rz3TMWagBJUfV2E
8ippxIx2U+k2UQs9RdqBlRUDpFtw2qgYxopwDdRCW983luae1WXtttvsGaLzH1oKRw90uViH+qXs
bR9K8tDslsT+EhJrdDBCc7rQzYAqu3LyXfmNnhD9ntc1mzBrjeRGQQ8u9/VMfXVx84NfjucIrEBo
+gfOATpXl9jll1NQu5aLQtO/6kSEOb0gbdk3PjTUULlwhugXfHALaXKpWgeEjtnXR7QeAYodm2Z6
fhRas8IDdcGRGRibYYnZd3oquk2efswWK/o8l0/AGnBJI0Atq2gXCyP5Yo+0qAEZQBtew/dx2Yrn
umZogBaxjmGldjJIC1Ie59U4/9632jEEaR0kNUqIxl6rnQsKfO9myNwJ6hhfhti6OCJCE4erfDeb
VXRpzbdVL85e5g+foe2OGyQ+VZ1arx05QDT5QzTRVlJdMnIihjJC15ESMDJ4OixE2/nRD/lLDC/g
5AxSigrzKp6YnoVxNT+tSXImi+lLWBTGN+IgAooCr4tZWE9t7iKwS0uAtqCDgskbN0ye5nd10nzH
uARUZ2VqWfWA9CnsjJep8s9Ob4p7FGsV8FPwS4U3+XdJ/dWYcutSP8x5YT8xAyEDsCom0LL+zo45
I1YLrAmIfuUuqpH/rRHZW1HEeGJxS/PQTgKDdj/v2qbEqYPM724K5/AustMnZ/qC/Tl7M+0ZiUJP
4xibuOvjWH4FEum/46oY7dreMV5iR0NR5SOKqdFz13G53JH/1h1WzXeOYun8u7jKUJF3cG1aYsT9
qBBHgKdBXTsGmtRsOQrrZxuX69lF/gQnCIbQZHnaPu/Cl2pdGMWS9AZgwJ7vGwCle/q/4y72pq9E
G3QPTtm9xpUHw8hAtBtqqIYHPwKO6nExVRdhTXq1liQrTpHeHVDdQrP0jWnry9O/1N3ShcTHU2np
i9rFWGgJHokxG6hrsVgkdjKFO7zJzVXfDbJKCyi0DSA9toEGStnvACh7fodZc822NKU5DRo6sWd2
9CGTZ+52hNcbWTEmh7EMAESjbzbbR2b103WXqQxctel+QAkVHUyBG0otdLnmueR09fDUIZBzqY8f
O6jMZ3W7xZU+gGiAPQCyGdAufa63rtkxuFZeA2VkUAtz7nZLyM9X19EiDW4MFcOhghCoQQ8tsl9r
uZHmh4wQCzXTqZjWiCKGRjbjhpr5obiG8d1ovPhYA4gsRtc/QRxANBV1YGhHCoakLW1Dw6TcspTp
qY748lD8uoxySfzg7VEUGYgwIWvHDWPOH9rjbGS0dMLeQKtGA82e3R/jMhsX5P4Xz0sNyn/SrIUg
Ja+eYkAysYHbmEdHIxlmLy75bUxeqB4nJvRMK8TFUFfNQ9rwXGNjGyycxwjv6X7EWr91lim859eK
wxYeArMecwdUI0v2rQfB2usJCCzHI5CAS+TlQPopslM+Iuaklqea6HGwxGM62tkelNcubyCoiFQ8
ZVH6k6JWduT7zmYSZ2Id6dRK2uVSjx/IScHu3ET7xUP/RVtD27R8BZtWoy+VoKXDdQZrok0/5In1
Y1iA+uqANDZ0QL8wj38A5nXMfDCTMdDkAy57uNLM8zukDHPDJVp0c7jhW8oM64TVDq0oto+9hXp4
Yw/zFECF5lzuLSWqcT5s/CHQoLoMPZeVDAdwoVAy7jJiV3fDKr6WmX/u/fyuaBYUNfxXW399Re8d
pNm+gbXy0NB15A0Yzq7uYqSMEK4p8u54ZgY3GYiOHn8LmeTrZViM7Ei61PNsIN1j8JqCrqV63VmI
sBqrviO9j9KmlhoPKFF3BaFAmEQT8EcUew1YEY1rwsqxGGllfnMPT5IhRvpj1qnpTn5zN9MP2Fpt
8ZZMvnMyC0BEeo4yH2u30WmXxfKsTdNrzxT6n/cNwbRabXwaO8q+chhbTl90ZtdgT/XuCRnqp4hR
0VMHQY4WTUr1HCzbPTCkgPDPZyYCqXXfL+SdRUn83K01BKuQK97qONsSrC9IqXvBmHikp30/yy+6
WewGtQOBPLSSbdf8JhpvPYj+I1meoCkK8YHWz0fH7ox9PNj2UfSgfQSlEN8NMwZ+9buGPG8aCygw
nNRImc+Jcxcb5okcg3sQyVTLtAxGuH7w2vl1IL7zrBnLi+flB+Qb/q7mnMVVrb1rRmdHpPJ0yqDb
U8w3EGwbSGg0ggJyx30yTRoCyeiHEC2wXxvuvUsprut02iZF3QZFB+WjQMKQhffDog2b1WyNvU7X
RIf6g/reLlHSNxQCJmevOXjzdeI37IhWT+Fb/s60fkDw+26Z8TuzrOotxIicgfHnKH6Mhyg8L+hp
qRpi0md4gGB6ooBFfo6HKGDLc98ZhQWPAoAXjtkEIuLa8GHpnFTCwNPaN6e1f87fSrqENNVLkhJ1
h0ze+LVMvzFTjSne9Rn8UX7dfb7DlMyUrUauTOzB6lO1sjVkE1390tn8QMT63Di6x3zJ2sHGKC9D
8lYNhKXPkwvb1f2UGhPxMxIh30Gdh7jc7qDCBLVE4NChP8D+SrgCGyWXLsvYhZRZWmK1nSLdtean
Kk1H2N3WB3yVXxMLnidt+HwTr9XHsqBUbgwJojQjvrQDgmWcVAyVqSaWi/GyUg5vCaIL+c/Vg/0S
Jn57CsV4V1TZS2bD6fPTtdy5I4MfNFoH3EMxJ4ryS2TMG/DqZLPBad9CmifstnkSFEYmRj1db00H
t0STl3DBsmkPETSxlhUoHqE96XrYP8e2+Vot/ucyq2eqbrF/7Dmld7H7zgyTnxF61e0yRWhAaqTm
XprSMwLPUcSMoNKow9PpEdUsINxsugUGTk5PgegzZGETdWN/SY29a0Hi1Sqn3UwQfTZc2FJ8KdrX
TuuOTkjCi9FFwOVrcP+zYe89CEYbQiwYf3zjzw6DSudrLGeXsgJizoicdWE+ABgaDf5pTUreJxJW
t62rY6XTrIBM8lHkPQEqq3devRq6oXO2wUZSwMug2VXtXeavANJyTAbLA+6IfZtD69OtuONh7ldm
d3wQ2XNTWz/Ndj3RWeP1i+nzJJCzQpUdzkWT38cvCC45G15cp6QD1Lh8DD4PMcZ1cx9q06bT8jc9
yxisJP0rTQRn21ho5ygOnsEbXhpiGzeEfHtIKRmB5P0DKW3Vhgt8sUXCKw7rvnYSBOa2SaZWfmjB
yGx7USKoKy06g011GPFwk0rKJ7PW7n2UwjWTf6iOGlGotfWGLDaBLOMwODV/Ea4TnUupt+R6uXFM
AC7dzBx0GXAlZLrYe65HmCbYW6bl/ArxteTijermNyAMsG8SZL/TWRi+/pJUgnZQLphDMEiMrG/J
0l8yqERnzjW7FaIKUWTwYQiv9b6LI25kGJsEJGy0VJaM0PwVKExiXX/IzfQLHbbmkPQ9+SKCc5mt
pc/AkV3kuNkTWLF8o8807Er+0mQaL+U+rwlXzcqM3PdufrEFrs2iRReCxG03x3Qg41qHydO3EiHK
SRU16QFgd9ITRUzfKIhaccgFzhR7kc5/huvoK9EqG5+anNSy3MS72IzGPQjsA3yVL/a31MklMGX8
TDpPsmmdysaLBJ1jEu4eSYK7iUu0VA7Mw83gdT85xyA61wVJbfN46SO6CzPnjCORhx1ngwGDDoHb
lKgAe837dGqp9njv6OW6B0OWDqvRrnLvCMMjPoZyjHtbCDkMTs303/bdDtHwruFbjRDENCXOCaRQ
VVD2INdomLKa6BWKAqoIDdhd2LtLUXATV7YKCyr+vN+Ob/GcEZqUf6jV3dUxv61eH04+Jqhml8Gp
1PPLh/Cs4cFYjZUunnxCuVD3vW1eX8Tt+X576D8Ovz7fQlzePjJWTtVhSga9fBbFWsBKRznTSUEj
qKc23Ng4gXvDCRSZH/TVgk5OuvoBEPc3imLE0vZ1diQ8sjqVjK73dep+c5fsNI6vSQOnrLDwdyxx
hUqtDfKm/Jyu0/IWk7laxgIyuTk4J81cqVjJWQkEJEZDf65CwOuCxmOC0w/Dm2JLKEiCWvwGTUB1
4BuYN/hKY9OHCqBWO12kQeFQ7x3tc1Vc/rxdPZ4oqVhf0Qu5fDZ1kFr8Bmq47oQntIndipEz1+Db
cbeXdX2s2/bfHfN3+2yt986IRhtZQHdAIAcTpcaNIDKACDo2cYq1AVCpX7eqNbVP3ao21UI9wG3z
7+77dw9F5ghpMBbfRSubIzTaqCvRN4h4t/zA5fbf7rTqljnH7fZK3im53Ultq5tdwhmjwTtPsnXQ
EtJj0K9mNazE8mtV3aQWDin3WqOdb3f/4ynUpiX9ov9fhVb2Sb/8H1RooPVRf/2vf4q6/o1lA6e+
ar98r37XoF3v8xfMxgRmY3m+71iuYSmd2T9hNpJzQ0UQ+ZljOpSeeKZfMBvb+IdUhLncU6ckZerW
TYLm/sNnvgVgSzjo14Dl/L9I0HgZ//E/6kpmh5Xn7//5H4xEKScKH0UbLQp0xfYfCjS94EoWaqt2
ofZYbEm14y/WUXx0/lq77qtnfvDpQsYdsaJyXR31b7fNIcOpdlnQB8lHuT2e2lQLkvmo4sNpPtCI
eOyzwV73uK/fxyMBmKU860JaZrrXQdnZFhFxEWpnIgvraoHOg5uvB7Vlmq1btVsdlavLy1+H/vZw
t2Nuj6TWcF3z9x6mz+MQ48/71/veNidbXgBu22rtb19ZpwnsMT669dsxpdG9UrH1oTz251q047EL
yxYuDfUg3XaJ1Z1I2GWoK/eqhXC7f9nOGN1eb1kZi6JsoBQu760Ozkd6fAaZSNz7duDtwW5HXg+X
d/ztCf7u5j/2RWXlHbrMvZfGw8ElouT2SGrNIipM6I17ALABjMXKmlWGo4HykAvG3r/W1KY5h9xM
G+zXzsHSUUv7nbh+lbdv8Y8vVW2W6vv3IvIi6IXVm94lhJgGKtVyhnJNAEo3JspW0NiPJY5C/QgB
SKPHMBBSqgPVPrV2vZ/6SZuOZtHVMN6p3+mi9qmbC8O4NFaMrks+ST7hfxmS3uWiIJ/zdpw52Y8u
mriDuuH241eb1weVLxC05Gxo7ybZV0eU7/JnkqtqkUwGvN78Syk770skczLB/PX8J1ioeEy1aQsP
jZzs8qnmi6jyuMXDSx+mX3rEQDRKjJjcQSxy80b1r9Vi6OaBZszUYqkYkhMtRGqPNLcTubi2ubPw
aJatflT9t1DKs67d5du21VZA6N3ysymlqmqhECJqTbE/jBz4iNrE3fO6kmWFFYePyovSbU3g72lW
oykKrvylvCQeUUSJky55FIpqEQnJW/ptlf7L7Cz8PZa52WWMXLNNnIZFAD+dVU8KUxH3j2eneMT0
Rpaoo9+rt1MqopVaha7BIDQvigloN3Kb0hRm8aAJRN1p6p5SG6jD/vbyidoSOxOO7saVv91atiN7
KWRVm2rBfOXXZlY0914Xe/Q+EB/0WH4BQ6w2yBddfkaF7HCtS/defQq35o56Nn1gyDhTsE+Ndg6g
OMzkX+I7ZuaIBWYSiBpVFS5KGlYdahG7OisZvGWmAF/TCPz1tbZZqJJTt5UvyTYkHCdO+YVWJuZU
9aLUd2LTGh3CzjypXeobun1X4QEsJFnAql6a5cXHuisJ61KbWEBpGzGn3LZSU9DpiFEStBOqgxkK
56MvS8+TvZ7TphqPqqd5627axMoRVpCfVIn92t2WQ1KAy0iXVY29iTXy56zhu0f3DqGJHNJZmQYQ
vJWrapuW6rPhZfXBkYVrbbSI41aroRyIqTUPBR4/puhOla0VWScj3ORXQVuBciIs5xvsB9zXjz5B
uaD7Khdq7bbprX6NJT/+qXYNQ/TZG2d3H1cDPwmhiS7wcgIKrWi9H2RrT+2Ko948JvQ158x7re2c
871q5cs366nx9G17BuW1MWetRkz1z3d4fZtUCfjVyeFt3Rsgtos7XBRNcHuXalO931oOLG3oN7PX
Eq2TG+jF7JFUIkk0Um9XKPKQc+MPSUGKCyz9REYaYKWZ6IzBpDb72+9V/TpIU/d3FhOXjdXJC/6t
HekP2rGILeN422Xbxbsm5p+n2vOqUX9bRCs8BOEkwN7kU1ZeMx0afXxM1cRKzgptedlWmyglmTqq
bcew8eCtKJOuDBsFwFEL3aMIQ3liPOQJTHAC4ylW0jncCfmbd2cI/cTw4uQrxonAFMJ+1L6wXN5E
RYIgM6z0ohZunqHhrJA4g9u2dxZ96o1q0syEJgZqTYBYoEGStfO5Fc/GtBBTUXqQ/5u1C+qimPk5
6A3zI7kY55kZkD4XVO/kHBkZEm0eOcG+bttNDyzBJ+kzJm/IVdME9fUr/Y9arIvHIIviubcxoR9j
gYezDa2aXo4lv9VeAxq+od3r9xVSBfnxqW6NWrttorMx9kgAKQUYFLuW1QjUIoqMV2ekhgfoDlWT
PHWqhUg4n972qc1qJWJro1bVMerm26baZ6X02M3Fvagtmyt0hl+Oh76uqr2/Pc511aOF5vac99xl
JM6ya+4URkcRcsyONHq9e1+ZtOoGbOk7mxbPbqTDvq0c1CQT9NadWSMDyeVQklQjRkFUDPnZyJ3X
VXU7J5UHHP0kcVB926DV4zIhLzKtAhmqVbVTLWp5s1rTGDUzwJSUqNt91Ob43hockpnkg6ib1F61
iVucd56Z6wgtw60ZmsjtRD7I7ZHiMCXQN3HKSQ5QiKqRN1dqPKNW4a9wMZY7cfWVgdrMFOXxtv23
Nxdq3KyOVHfK1RD69pjq7rfN681/PFt6u48D1PzYD/X1Faj7/fYqrwdeH0NIjEwUeua2zbjoV7O8
6HUTFz21HZow2aOwBygm96nF8Nea2lw9LpnqYLV2u6/aHNYmDnJnozbsSHBhVau6465E9sqHwsHB
XrV63Xt7nNtTcUXUtxFoyK26VT3f7enV2u3g3x7x9lh/vMQ/7nI7bk44U3jJCVBCHRjyb6sW619r
f2xaSwGCAb3DRt1gymsbfbLqtwX443YfOst3tV8nTJrCjBya3Y77Y1Pd8F/uq1CgYGohZVodR6wE
D/jHY12f5W9vH4igo7VGeu31Ff/1RtVrV/s6dZJSq7dj1M2tJfvN153yrd6OcYzIOY/Nya8n6zRR
O1SfoFqoD2/Ser5yYUygLzMXPQeehTEfRpjAEluKTOM+RiBwUKYmZWcSasintm+L6862RO/oN1Cv
/jzIkkOo60OqB1Hb6u7XnWpbX4ipNkgDnOhybGAPYNqYdI2JLPKintYwHBUHH39Ldd1rU9g4Tmut
BM8JdCyWhsFaXfZgz0zPeLF3Ymm60yhtA4PR6pyv+C8psuqgxpIKnWrGMe+f/ALSvlEI7KF224Ev
ZVJqLVZaKbnPTmSQOCC5W0nLV6Mq4kBrgBjoU5c8SvStdjFMzv+FGuLNSuhZElO9SaTQLpILtdPV
Om07mh1aUmE8mbHfHnI9mvVtEnuBLlV2o1RDzXIx2FV9TkgDJLWsD1I5a1Frxdid05QxQyuVtrhW
9AAy+Rp0rYVkvnK+2oOOylhJjf9aqH3u1PU75I0404FIbrS1Id6rs7TA7NaYfq6LdaJJP61SaFWo
yzESSkZnctGtzniuqledUzCnCDnOupX+1NqtTphLXm8vwepJ4U7BdWEijych8RCqc6NC7aarLD+o
yvB1Ve3Vy+QdZA7iPyS/V5r+mGskvN+oXU5/HqzKyDeYr1oD+VtLnSa4YyAkfy2Kv9b+2Jc0iP01
f3Z2pdTVKXawm9pIJa14woTMvtsNam2WHxVCSn9D7uWv71et3Raj/A2o71ztU5u9IYs+t+3r2jq8
j1eiAbLrbEE+oLpB3VndL4nEu961jQMd7gIxLldXpJvIev/a1NQlMlaTvU7e3igu4e1QUi6kFYHw
qN8Oyqm3J0m/j5HkHiGAhd2J3vQYeEpObwqUhZWBfzBzyXZkgkH/VohqN1r1cKcWQzPh4x28k9Dn
jouCrLKrxUCvmEGE7e1GfaivJ/BmXLi43M5hhaHP+xomDIQRbwlyq0FbTr3WkkIJxDtTcNscVhsX
z21bralj1NFqsw71/PT/i7X/N8Va7Loe1O//ulp7/6VdqJx8/71a++tOv8q1wqFai2PYpfSq69ea
7K9yrfD/Yfs6dVqH1ppnSHPyP9Hj/j+EaRkGJVQ6cUQU4CXu6OlfqeSUVy1D4EO2MSJTyP1nLfnx
WoX97wzDBu/m92Itzy8B5zAMfczCpmtDRq+/fXlKyqj7z/8w/mepExZaxNl6qmkY7wZQ2pvBZvoK
1ClbcIRVs5ntMuLAtmBYHPKHpjDIM+ERnEcu4uJ+9+PizqZRB2Ij3f/2Uf56sb+7mQ3e5Z8vTljC
0x2Tt+nZ7h+VZGKm415b3eWkdQP6MxvYymiU5JhMD0tPGcsu2o+LLY7E4B6NQga2wEe79in+xWL9
+4uQ38KfLwLcloTGky5kmKb+r59Q73Q6eq14PuG/IJNqXBji1Pypl5oPRYQvEhFQRNY7giJ+fE0r
9BPOiABM4wrBS8xDBGS+8VwhLzXTnrQKD69Vredvef+G3Tbc+h2vWUO9fA0L+G9euPPvL91wcYh7
Fq5wvmkftv3vX+4wLB42SjyHlP0JGR1eRwRPe9OyTnkYYUibOXt7RXIRcQpQSG+dHZgHFIifE513
2Ws5cTzTCPaMNwJlhEFEih/X7fMtz3fKHLSG1lR8GA39ZTZjnMs+VdMx/MyHZJ3Sor+Ikqch+Po9
jDRQcqOT4FzNjpE+4LEGL7Y1G4a1wOCqzXoyRGsT64brVLdS2uoVKpOayfTBq59M/JfbkFnbwV1t
XILptAfp1WMxy/Grrc2W1EivzO4ZKe9DXUq/Qi2H0rgcOs8EALyEzBkwxdtD/RxF2qOGtwPABsfk
hcs3U3b7PHM8PK3mKWt58wTweJs5r98ESan97DQQ4IpjWlCpAWYDYNMnsm+ISf8FCrxN5dGtWwAQ
fqx9QnzwcCbHVIt6wk5bZ9vZISzBLLrUApInBZtd3LkepcFPUSlI+I2R9ecEnCBWjn76EdTQqRhx
HnuQPc0Q0sVkf6q81dw08gcemlyQ8qTUuVhbBAKk9duUUEIriLB162+5bmc7i6BoBFCRT8buA3cn
D8/GudiomPhi2c6rjHuyarrd6Ueq5thXhHbiks+/qrLQiJm0S1Zgoy6sJg2BDCoa91j6+BRCH05T
9wY41oq9B5uQqKbpFiJ8a5K7J4+AD4OLex9h1avNH65AF0igMY9L7Dd5ykCj5JvQRv2nBouy83gS
/g6R57w0tsbYVkyvnZu+OWX8DrDJTvOztxbOrNVYgtx3/2WwDDzkMUY9YZPXYmNQjPTTIuuqSxtd
ppEgmS7FG2qlr7OTvalbCoOvaZymw+zYz0vDd+5jEx1WMHxdtppSrI4GZkTW52oYEqbug613/5uv
81puXMm27RchAkj4VxJ0IiVRtkp8QZRUJXhvEsDX35Goc2L37T7RD7u2REm0iTRrzTmmDObUese2
vFNRXfuxHI+ItaG+ZjA/iTfduzWXdUNFz62jy5Tmb8LyNo5mI2QbqG85UIk2VYvlx/MxJopu4/aP
ikq2aUkVwf4KD5cy3ENoMBBLqjPScCAoWmAB8lI/mSmVdlkRIj3WXrC+gijhiF+V84sFVIgMHkZq
2tpcmGNyBU6SkWZDnq4zHq2WyMZUvsqFODgNpIGkZIZL0tkuHZqOmmmp1brsWeIpA+kKzcE9lRIz
d+i0BOUidffM+to1k1Ayj8C3w/uRgInN7CGsw0u4A1XLwBgRy/gLqmw3gryZQaMJbLl8pCOKReAV
JUiY8RHiI9LQid+PdsOMUk64NjnDjTeh0JwJ58nfCX4igUman8IQCZWqOdtjDnhrUTgxc/yJhrbe
1TlwtVTKd2J1um2t2fhj4EqZGKF3KUFEm8pk9CZ+SfpSUrz1hUShnPOHhEIcWw2hXdP5fKQe+/Z1
Gq90myJCIfAVWcppL6uL73jYDEeGEh+zG0eSNAMmv4YYja0WisdIe7d072uwLa5Ay7u0DaE/rcHm
L6dQP7wPBjObl+JrXD+bemB8VH5+mxc9xAmJijc9NJ2okctxkcgErBwFTCrrWEQ3Rm1gw7Y+W2XH
zQi82nlcO8OshJ4TlzMEWxeAX9qz/FoZl/b6iaAEpIAl490yaX/sKX5uJy6vuWRqJ5BrO+XEsidH
BJbgnSNeHeJlGhW4GKece49ldigAp8WkAlLaT7+reh2mDuO4502pq8LauG0wVW8EVP0GWwPmkPg+
s6l36wOxS+GKJvt8wCGPFgUQm568d17ziE/OxqrGx87agGxeRs+LoLZaLlwaY0dxwv+Vyhg8YvRz
HSKLZDbjGPjdVd62AMcLhDnae8ZIcGbyjLyWMmldAtpsoZcZ2bfQWYDoKGCGSqdpYyDd3SKve7Tt
EqNTYu+6CO3mpD5A0yl4vvR5/Mcwg3pgUQ3BhR4QryiJ/50DquJfYO70DQrpYqvGPuBOJgILxTWW
vI6g7Ykfopyjs/ajyxEw9lN4WgdmOLN4J1H2Dd5HD7S43M3mlO2rpfvskxBBm4DLOQ4v6ygyfaYV
K1p+0fx7bFv0fSGrBPAPf9OoAd5l5MNaILtnYYzboYmzjVPhUB4WTM4tY5ujP/52p7rBU8H2HmX7
dnQ+Sj46XzCpFGqKrshCLgqixZC135UNPNX1Z3WBYzVqvhAF+dsVlGokXXgnG7RdTMWqpq77vKeo
WLmjsYEukbw76pHnqgbMkj0WZnmDKAmyAmFzOpIphkUE659WY1QxIUL6TMm6zWpYq4XDx0CL/QIA
atRI/MZpYGjLo2GVaBXT9LeFLBEdaPPW8d6SeNdu3SFDf2rzbS+iC3DSm0M+egubdLuerBKfXHK1
YpOig3rWj/+kMdZRm08xB5m9tQtzjwb6beTVByPWz3UfoE2M+0lnmeQzWUlju6x8QNEwbIkTZBMz
/egbFhVUsFzwXfad1cMH0a149rStXfUXGHD00phdljT7LqdXUaFIhMFx0yYG1+zWaut8GaupwvLM
nOw7hL6igMdbnu3FUpxKwLsxuxZiacJXE/rBmLTH9YVo9S4jlYSqA6vQorORblrvq9pOiQ99Rc2c
i+Q9TYQ4kOClKsG8uX+3IAbC3BHhfOkzj5Ftx1YLduRcO/7OTR9rMzw4AiZ1zGUeyeZl7Jd337mb
uKCzyHqALrVLarINLfiMW3dC6Tn6zdFy4qDryE5vWwbSgEW1ytttaGf3xK/NjfabQ8nI1cmlAkU5
O+QwbGvL5xq0ph9Rrojcalo1cKuy9+Hdaav65hNDu2lM/lA8OF1F/ydemM94Lzqgh0FdhEw+Bh1U
BKu4KtlfmTZPIZ3uYjgI2/WSxde/iVJi+PqMa1mLuDPLnX9HHqo5hzKJwnER1OB5Nohu7Y9voWHN
humYLfj2MVowH271hX6tMCi0RZb2Xsn82/VYWm2f8VMliNo1/5vzxt6u/ThoWYLnUvzs2yNtDqyw
bkQ+cJdt2SnPB6qz5LbiWy76/LXW8gW3DS8Su9gxhjzWCWZlzXadIMN5088kWBa8n7DU+cwgYyiZ
9mOFfWAjCgZM2RVf3TA8i2Zhk4YPIDBd3tfU/kGSoTeay4MYPjo1saepcU68iprfNMyHQb5ng4mg
ePwOcy6dBU8H1sXhzCWYb2PRP/Zs9EDHxd+eevwCrDju6Y2jS0nDvbgObX5L0/Jaa585ILutCP3H
Kl3X0eraR7FOR58h4oDDGHL4B2QFBFrb3xUpimYIP2IH6eg8JwCGLRKUIoOx2pkFTrmKLWJW3dbh
56MNDTotKKpx5yzNr2KJdlyUqDu40tf9XDUV13UblIiPXBpo1NVknBre67oHWSfxtGNxNVL9KTR7
/iwz2Pdk7U0ZadRHOQzdG9hfVjiDS8QsvVe4FuDCu1tac6oRh9GdHqb4zayNIFrYZuDL6lgE8Inh
UPxa977AUMQuREjsmdqZ8i+ccqupjswHIE6T/BvmKVc3G+68yz58jjdk67CFdPSQXL3kGwH2LQ6p
ts5O8dSEljLobSvYmHMLDhAKNVjObelx0k5TgKZTRmKc2qIuavpfMtg9yj2v8FvwvdvN5BofIcmI
m5bM0Lizb1DUoaDMzkvuZ09lyns9JvnNxSaABnyLe4Czu7HVpfc6JP4rimvmSAjy/Wzf1tVx0Ti4
Cmd4wLRw17AF50ABUCm1r5aV35KOXU3lLr/ZoASu2sXTjn4VeFDW1z7J+OJH45XYadaTgnS7CEO6
V6Xf7BI5hrDu2VZGIAovyFBLgJ9VFyofbAKaS9s5O5qoOlYV+5co/wwJk8QCS7DMxTU71Fr2Zx37
riOpxWEkgNvKb+QYF9grb8eBXUw5dC9F097TK2V9yRDZl8lPtV9Ahfaaexy6x4QxYzqkxqj3xpPL
fQIdZ2NP42fV37KGBXP9mJf4KVNUdz+Nln1rx1eCuI6alV9kzNzTDOVNdDzXVqSHxKxdbNw+MSfd
F+nYBrGhyvLzrY5IATUVJrQXuTDbreNYrcNwjeBi8bSKgW17VlxhzFyk8TTrU8LmkC3SLIY/bDVv
luMMNBdMcF35d2+O4WYcSXpt1TlXxl2QRCOZsUhwEm16lnFmnWR/qfUiua/r7LyiVSxEVI2zaEdN
az7MxH7rde9X7PsPuBuuOYG+TKx4ZXIn/13aGBRSRu7+Eb6lZE/ymixAsci+HA/WSVOHP12dUpJK
EPaF1UoGgpbDtPgJeGQKp6TWg7LLgnVTqWoARsdxvbKnQVlp/x46q2jvFDHS94UNoVEn75kd/nSr
+TKYNQ4Oja2FcMI3hwUSrb02cf5ikVxCXM9FlRwafMlVI2b8fMZlqP0h0ENYTY2h+cc4Mh/L3P8e
Q2z6mYStAzZz73+KqukPBJ+zXyIeYRp1TPNDCQ0nu0QeO7FuyU8ikiDn24WL3XZwlpQTGEhj/qW3
fEhqnLvueIK07250/IMbr+hfVpzIv8hvprwigRdj5kYvC4QisCIrjJ2wPlbuSmbSmJfXMo8rfTcW
HngzzXn4R9uzfrWKfvRyQpEgxUL2awTmYFVV6DLaWoVrH6ukjPdWM76t2JH1SYSCzcpx1UutNw5I
3FXnJNn9lUSNySNEPGevq6r1Sqpw7b7H4+AOQbY2F/5F6YByJsm9+G8m0Hr731/BMUdrHpxIebfe
qq0NCl0knIDBhmTw5bHxUW7/559/fvmf29b8oEn1mtfb/okT+ue2fxFfrDf+8zvrn/xft/3bvSY4
/zcjlZr/eXnF+iLHVQP2z+OsT69zlXu+JwF9/cH6DxXyv1FGRqG1HeHRPNus963iX98U/3eFcupk
Vs0MKbDaxKajZd1WL6x0Z7RmiUBQibfMERI/oQvI3dbvI9d5GmoPdI0SQvhIozDtTCT9lgNwmNvQ
o0nlvUSPTZjLdupC3Lkxdq3BtSo8qPhK7nje9t164/pP0+BPMiNwsXZEk4oqWMQpLkPj2k0YQ/LU
u1u/Yjp18ZvroA9742gb3bWvQ2sPakLcYawRdzEFmbuQlGYx++Neczhhdm3zRQbQpg45cJyi0d92
NN22hVvsgOJDRc2Rsko9PXDd8gJ1jiKFBvQidMpj5Y+Yy0H+O2WWbRMLuB20tjf6Z/7vYd6ls3nX
tnMTRKkH2YxgbEPUcAWcwtlZaXI/VhzlT7696FtPD7E3CFLSw1DtQbR67wOs6uMHu1NgbQgNrNEC
NbtnctEnbCA6Tp2j/Zpm41M9gmk2uvJB83Jgua3/ENLLdJO3SI9Q9/fa1gzhEocS+l1nQGjEzr1H
oHWvEjdR+yj2nvPVhdm1Ni3S8jyggLCuOdLklDuzCE+RTYTsEkaPKKzQa0TXRQNZr1UDNivxMnhZ
dpY5PLCh8cq9aXp/xGx9eWQKYZnXXOpOxW+/Iz+7a/ovwGvjNE67qQEertn1oUr6q50OD11tsAsm
kzeKZ44rDhNvY8sAY513ok1wX/YyGImq2wDonQI5/EaaNT6jaTZ3phVq27pwd03MU3YYEF7uHqvQ
yAmHgDTYp9BPcrN6nAq3YapmBzhH7rFoyVToSVk7FikOOhXzTYIqRuLKLQPRxs9T4ThsWjLrrNut
t5lzYHSRNQzYftNyKz3gC5lgLzD/FDF5ISXNMPoEiFA8LLWLb6ZbGeGLI7D5YYQvdHTTuQOQZ+yb
IU3hhsFg86IPVFf+Dlb32Ud/hI/InE8jAeVdLTco2YH6muPNsNqQCswYSB9cIWVoyf5YyNGgbitB
k5verq89VMxYwmvTKzaFwyGzDvvfPAPOK0boHzKzPtt4pMsRfWyThBB8ZOxttPkA2O8uQzYfRHHb
8zTSXZFkpwXYJCAkUT1ki3sZe3zftC3LrPpFPU7fIgrewUCwT37jBuaICmvo6i+OhkfyKm4WS+Mh
YydWKqoxOSHAHTNqiNC+7rIm2VFOjcGlkPUDauthpHbNAIqJDNFxODXJXujjEUFK4MrK2tsdAS2D
bdw8m7CINrIedRnuS6KsGPdGscEw+e708ZUywpsTeofBZLJw4uYKSOS+MNzXMKQk0noh+9XksdPk
/Ap67JODKyUVJz0PWvXDiId467vDtYbXYisiQW7V47ZKRu9U+s1nLtOjAVaL/A+ipiihPrg9vu9M
EoXUt9KG9HPipPJJaegzXtL70TDPGmwJltoH58GK02HfRvRJDJmwGNcHrwsvGmTMnYNosZy0p67I
fhlDTUG2ixi2IUUb46GclBGXgBoKs2ALCS5gaR7HY9u4P+bJzR+F7WHYHAFZLd2JjK0/JMLsRnXm
XcR8yUqqCMUy7QBzQHNF9EDQmXNtcdMcQeHtZxG/9nVx76dTupkhg1HqMx4luo85lcPdwsSNh75F
X7dwocK5tVPv5HXRbgmhzg5ySXYDKvButBC/8QRi0EhhpuuXMk/jeyHnUzppyakvsqvss5q5E2hV
hdP+/ISj1H4hGAqKqTPuwzi86r1PsQlF0a6fHVzY9tsEFhEkKHifcacNUL+EfCcb9cpOLvBHLHyJ
bZNO4R2WpPsVLvdYel+byjow1b0mmIKVKzOpwh8uzT1UKeIHnLlt3NjH3jHv/BEPoiATY9SgN7Eh
ySpS3CKzeamxlNe0gsL52CfVvqBVkIacEQt6fXEitpgKXy3PCRbhXvWQI07GIubZ0xMCri/TGndJ
WD3MBT2DAfs7u3isitvGyIMMflvj5QeJqF+3hq80nqhNwAMHieJfgOB8ErJAb4AKI6V1OiUgeLId
XbKHpRP3dVW/9o5xKwvxSG8LY2h/Csfi06dDCMvxVTPA3lxI7ogvPXpyrQshtoes0sWlrytWyw8j
zHeTq12Tun30LPOe3JjXWWPa8KvqHhu0NYrPWLANFk17LHXjXUbiycXoGSE/sc0IIqhjN5AU2ZZ3
cfIwdc05SyFN1iqDvL9T73nRVsdkET+Nqb4aeXQRiXwUDvUD26XQvlSCyM8+SPLiydXzSxuNdy7q
Yangd1mzgaWZsiGnTGWlJDnkLoQZroCR6zJfpk0SY71s23dNN88F9YjSst7VR6PuKnElGW+oaqmM
ifY+9X5amEA4sdebpB0/Qs/5mhr3lSQSH63BNLlvOR/HMNUfM9eQXBZknW92GH/anXP0vSgIc9LN
izjBo+ieogVHuUa6IxkXRpYT3WLJe2rwiBsMzP4Yy6b+pE23acbtbVI6JShvBzk5sKboF/WU5/l5
jnLOjHpqBVQ8rRApbj6COFr8Z62gQ8G01B/yvOGoel60cgkkb/ycM7Ml7lPnFb9KIm/6iqyj6Zh3
7clOm5uWDgvFJO1Xx0xGsFFGlwnR7WIY6YbO/T26qEN730/iIjUMrW2q1/Dvsmek/3+oif1gqxJA
T/xqk7OXMgxLlqst9YPTXBnQo4vzVBTHKZ+oi3bnZYHU7hjELfiZ9zRT4HClHXPClsehtcxdmaXE
sBjuFdKIvgVOBperLi4hMDyqI/bZobymlCEaF7O0zn3qubsyV7lNUTA73RLYSXhrpuZPPXVoWTsf
d0mEh9/YNYVmn6dZP6Z1yWxQ9qrLVGPFmD67rPl0Olb90mIQ6hktVqJl3PpSGMjJqHJ78RzElXuZ
OvkNdqs4lJh1O1uExPKBvszs6ENqjDW5gAZAzrQFCrqT2gjBDFQuKMEegb8bd2RMNCfNTd/MmfNR
U4hDMVkcL+KyDrSJIxXJTe+WNN2zY1A5TrVnKtxPjgYeP8V0bTsTNVqR8cnPyFpS43lmk6QqL1mA
/oGCMsdB0ncqBYVINf2cTpl1YPb7Mozw3Y605NDjZR5KM9pTX5o27TTcKhqo8cRHmlxVCJg+oYLt
S9Z0QHMXSG8HW2PFBmShodgaBWNEpsWPwadwmpkEM5QJ8AaHchuL670A/RSEcviY43iPJJ+mVqX8
0ip/pky0tyi3eE/y5k0b53snid8KvQ9c4U6beWnbTS8HcsXsg3TAKM4CZjV1E1ePCCKrkh1tkNU3
/40VL98ENr0uUjNgltr+VRZElVCTM7NPa2F/zV7PcalKzQVnYXAkT+nUHGRoHS1RYyl7BGRhe8Zn
s9B55b8ZXQT79e0gBR04yAn2+KLTfQd+oLDHCF334A0BF1PsgsPaEKKrS5Il+DOPtVv8z8+SSWwt
tvdtThk9pe/kFVvII3h72Epw9+reSP1C/GAATPrVjlrwv38q4prZCLGI+hWf3tUEVIeHQ1t9VHcx
lPQ5Q1IM3WE3c3fs5NW3wgS+lbwty1Xdb9TM8OXi9ZdDHmOIPbgFRsZMyLOazPJ9yYZtkr16KqGK
why1M7/M9gYLUh07Af76vanhjVZfq5/xXw1LwGfkINSCBcXtbFIN8inblIKF/imPbaVtTDNe/1/T
3uVUgRzn0GoMRg3ZPX+vfqU23L36Wl2OPveTlv59O3ZHsyK/8iysR+ahrUHFbuz1b/XgpYr4rLmH
NJFPwLuozYGh4y+M9Ozz7Vj4lHBKLpxDbdkb9Rvq8QCJ3cUVUBwew+6anKST8GYm/lE9eN0OyMR4
ATSuiRs90UuemjJQd6eel3pYTb0ciBfra+c+GvsQcdpSfx17+mNLJ9sAo6h+3Mpwq94e9fLUW/i/
L9XnWQkkgBF1s2bhMAEYB1gVQiBrx/y9b4hGLLitowM2u0Wgvla/U9Hv151PnWOLVZEAwK922d9f
TyL9oBOSFnJ3pFpuPKBxBnUsKhSYqPfqpogfV50HDpnX2SfBMnBCgfViGfmXuisiBCEc82wous9t
+ymrkjgPRhS/41cP+fKofkM9p7L6Ez/875OKuFE9YdSgJ/VQPMS9xP1RcnhOO2N9OHV3Dpg/7sZs
VRjZ/OwvwEfhhgzpzimrCzhtHXbQxivL6yQoLLbARXs0r0GZKkxc2wSjoNMRmcm3y2bb5KpKpWZs
FlBUh5jYW5b7+bo28Os+/Wa5fdUmhmtBNuwSF69RKvyzXujHgY65kIJ2cKozlqhF6yVD0Yv7+zQM
pwNyhG9yuo7TRDd7qfRkX2YhziO7OdqtgTwkvTTRr5SCHouNwBuWfxbjVNBwdx9XGYTVMFDH4oFF
kmKZaopYzasFoZE2hNsFbUdSX2J1JUZQpL5FfDKj8gXrxWu4eKh1evLQ2ONQbsjvump8Uv8VfiN2
tZKJKSkY+JCrSLtlP+4Nt6ODxSKylTGep3Cs9gmxCT4Y29aef/RhizjWpkQNWSo7LuzYbBO5gdm6
b+aSfhDG5W2dpt3mHBjgTdMovM12/5KpqMvFpsjuCLpNJkjnyho5xukndwKaMqsFq00NNaNQNHZq
9p5epL+u5W7PopquVaSxakFLlLGm+pXkIvNuFzRMWljzIjGPs2YlR78lR5QaK8ObovBczNd+wImQ
5tV9lLOxdVTLTO9RUHRl9mW1Ccm/EadHIXn+5R9gDTRrzfwD/cRO13p2TDT3T7I1jnpBA0mQ00tC
2a7p6x9lbZQXaWVpENagOkxrv+BKY30ny9ga9Jc6p6ZNM+0WVgAUloawQdWkqKIwOUJl9GiUsGll
73wsYdwBfaDQLdD1bfrQPCxhTyc2Zxn2KarMcj6YDom2AsqHXufWqSaPr/UpRswyMVG20swkK+my
lvDzU1HxNFflVYVUDLysRP837pOJeFI9pJZtqDa0NNC95dVLFLJJXQe658ZTMJTOrjV8e2dN4bAv
OMkAS0kOZUfTryxqEC6q7zyoIV9rLn5dmBh7u7k4s22eZo1PdYA0I0GQ0g/xjiWotHuX3RJtFRs2
Oeg67X0Jp6/EW4xd4gO9VDKfhnzWjZNpyY5Uj3g7WlF50tlf22WzRc6AiASq8sNvjoLqXOmiY+Ri
Ream5GBleZ8uiQy6yDsXCeNC6s57PnktYnwKp0Nu70effcuSPIZVNR+Smb90U3trg0XboAh7NZUy
QzJHpwm0JM1YlQyH0m5ei5JScyxR94s5vDMt4o3keMoHPtvkhx1W3oY01hdnapc92QHlQU5f7Dgr
og1ncUDTcO47spQn8VM3aE7EMr9wDoQbOi3ZfpAlWMzqi353vEF545NvXd8NYXMduvhiOOm3l9/7
PlujJm8tfL5UndW1EA6Mba2Y3tC6EIXhMAcYUGzwVbAt0/uLT2gcURm7KUa9VeARdZSk7287VTUU
V5VUUfF82OQRmJzcHGneG+z33RyJSC/ZHvUpu8GOoUTZJvZj4L2qe2w5klbXyEaPyL3BIzeMdtHa
NGhz+nJsP27EqdD8VaoG9R3RlFd7sZ8JLTzQ7KFxwwU81OKhH8x3O+UAV2oHnZYj8XyX0Wl2LAd7
PXXo+cgh24cuHYFqKPHmITG/TvpAAZcUDIi3VA9MdmXqQSSdaFhmP/K6ugH7fMlidEBK5cXSwe6R
ZtlCQCdA6flQOAyzHMZRWOh/VP9sFeYsI/MwD3qGV4tn30rvI5j46uNxSYEJQMmttuO1Zz9F1N/M
0Ts3aXYTRnE1a8YCXr4PTcJu7WhqiyGF+yNdrudpF/eDHhDCwnEZvvSl6zmB6tOPOOo+YlUGskeU
PEkMs8pTGhlEKK/GQo2o5BW2E6QsmKMZWSsRS3aEsNKPkt8IxEyaqsT+RpTItMjhQhjQRDitPMoB
rJ4FdfJSaN6+tsXFysbnhdY3pUMGiDNyWE/Uh2SFMJANLEVVUxHlXZkvdecr/T4xOtUwgc5D6VFB
JDr5jvVoVvYthT5XD92nntJDBu0LOU7vt8nIR+BbnC+irQF6aW0zNkV8F4dYTOJhlAGanh5uL2GK
o6d0WqrNNLScHqzB27v0pAqac4Rfv2eTD+add6516Wm7/XeZeq9/xVOy+1XW35p8SqoTHtpzlitd
rGr55YlzvwjjTleyTrweiJ9jN+gTg7pJPSKo6VpEI5DDVcfOUU32aVGX6Jx8q6ag49XvnZAvmUFQ
uDpvjDOjl0IwyaG188S4eS5bYgHB8e/X3tmASqSu/J8tWe9yYgKqUnqfDckfgW0ANR3z9PDfVdUK
N/JvgmbDATMskFa7nonu/P9XBbeCCw0NbH8MazQU87A2Ren8grYsSX+zXxbEoceio4xoEWwA+mu7
ahcwmde7UqPrruRRes/EN7GwK61SQ2JnULXVVVNKRjdiWxT6Cv3HdzAf+ZTQwPGeQNeJHMI9eud+
NjnhYElK84HzG3kcFLQo4zXKLeLL5yXiffvvL9z+Tzn535dturbBa/fVG/MvWndkXCAbIB0fOaYd
cyaOaTHuwX3pR42lmZiS+6z+rubJC4Rh25vGM8wN94Tmokq5IDjJoQpgu1Khv5uVzCdGCQCiLP1m
E/Kr6dQGbPE/vWZEcOLBL+PdW1dRCmzbDEHBmLOsibh4GduQCwEJcqgl32rbFKtxCj6fur/J5/FX
a68EDmVJKShs5iu7rA+cYGRpMMOR68GRKB5PWJKSYxaf6z9Nsjy2GmGA//1NM/3/Y7TwQoXpeLZP
c/ff3jTP9TJ31MzuqCUmArg6fF3oUbpqS7T2cqf2pRe0xVYx5SqPoOsCTohynFpaOLBc3MrHKmtr
b2OpPUSN2K/imFXWtCxMHi750Bzj8nPWd7xzDoMm1uMnyqQff9Vslvk2gvncLxyRlLghkslxydqn
fpxYVOMTXMIopiitrsD//vLd/xwzps2kgQvDQ8n4HxYEkDWZ8JOoO+p6J/YJgYShB94hZpkotIj+
Fs74VUyvi5SaoKeg04xlzeSjTAolAldq8nAOH+16uZiNS8qHfVwcprpiPHU1Est1wzA189OE0qBS
i0pkFbfZ450pff+1zAse0KDcggaC+Uc7h4WkR+Qvf6VDdhojmeNYkRPwDKKOZHDgclPkoaRKJxQe
oPFdvTziLFt1SKm0lGWtPjke4SKOWttgQ/oHO1HgLl4X5vR6a+S0gUzKRwlHcPAHqD+zmx6iPYpm
Esa6YHE7Bz8AqyvtKvJMbcLN142ySH1oeBUFMOvUoMQK/vsnInT3PycwcjAwrZi655uOq/+bLcQe
NLMmTa09phWRESOb1UPvpVMgLDQ7pXxwFsfcEKDGUtoMd47TAKIe42/W5HpA2Cz66G1Wmrpa6azK
pjzHfnHv2ZED75E/0pLyRys4/Jf0r/5OSp1xshzS2EeSzWDd/dLl8ttNohvas73sklfh599exsRR
aC8UPlhQW0EPBVVZ1jr6tqvc+9QabksBLnJuQj4P56NROk6LGKGdNsbJLp7zXeFqb2EfL5uiHuSj
7067funPWgNYNBtF4LWlfS4NaZ9t5K5ZZhbHljZJzF1fxoJ4HH9suaUkmkeKICmax45a3dEkepaN
V4c7terAEgxoZ4NaUm4kJmfH1IZ5o7opDb7bOBQ7mfCUMmyVs5k9CnTb/K1m/JbctVXT47T5d+5H
+95jbrItdoGrkmr9uWAjZ7bakz5G3/BZAZbBoBPd73VDGRX11dHoYLblEG1Wn4USbrWu/bqE7UWd
i6M6+emm7cmvwjdmyps6mnKKNrezqg3Fef8Tru7PUK+DzB6Q9I4h1hG/PVCGvJB/RyVfY48ALWAT
LdWHEgax499aWsw2zc6+rXF6aoriLPTY4ZCIhj4x2YUv/u+5jMhOyY+rUrWPf5F+9akJdV8xZwgY
pG6JJcLGDcpxU9uNGSNlienYwaCH1sxJNGnKS+u4r5mGgleputSOs8s7ocQg+RZR+cXL45NH4EKI
R9BkDzyoc0c5ctHpBTloNOOPCRpSjyKCG1PqUAI6K6btlBFLAE0U/WRXLHt6T2jvrfp1IDxmabpx
66mjMDvZHXlm+r4bzCcvrH6GahZyFx5c75v3pAH2qi7wuK3jwC6npzgdUQDUEQaYRlzrdAqVTRTC
JoUHEoEDosh/QNW62iZpJ4JzD0kR6cHmTA7jlq1cwfbPAC22M1z9eWqq5zqprrPyTfS0knuOx37H
4q+HuQwSK3zVKJ4HoQF53Wz8v8fuXqNwMhqUAha294aSP1Yaf5hOJzLyLkP0i0q/pq3DNo7PhtGy
etAzyk3vXDso/FOI0eeWNxliICKJsvxJEMUOrLFEIUTjms7425BVxnlAnmZr1VbKLLmmQp7m2ZNH
aDYUetzCIUd5DPew1ShZDNlzVY6sJ7pvHwC2XG3Olicc4gRShToNQE9eMOB+2tksXqB9ZGY2XrQY
L9iCiaV337yYjB0O4DrGACpOCXpPuM5B69Y95a2SgmyfWPsy7sRWCnPccUL3ggxjxTDkBygWNu3/
gZBrf1JV0p6TqkXjrkdhjZW2KY8uhPdVGNRj65mTTconsZvsOMQm7AG5qZt9puGLXRInaCfdJI5s
uRdUzQ8xSPQY6Mep6Gdxt/gEIZSgw7HAXLXBgLlo1cu2WLLDYgGXN9Of9dyQMGMrFI/dfU8KOW9r
1BgqYZh3SNLMO9ft/ucr2oZGBvNDE/oTyGaxR752rHUToLljvjp+tdz5/bsEEE59CSmKnBtw1euX
ZPzkA/hbMAITesVGOwu3PSN5mI5NCEsugWl+1y7f6zedumX9CkcdTdDWQmZbzumOddxGAOjdL4jX
j5bl+udwWNKDV5o/ksbPLlM0xRtzKQLfKIC20lI5R111P3D+OVZyeYhcNz0S3gGANB9wo4OpPOcE
S26rMQESXdn2OR7FFRGdfVif5fosTLfjZZjddxWiYQkrUMNI5mipeAAXQ46h20qa9qHwxoOI5vjk
5Dn9nSa75GHqb20YOyRrJ+dS10mRzCmcGzQPd6aBjrdDIXj2ivdmQF4nILRlbuuca7UJCQ1FRJ66
6YDZ7AlUaH+UtneAMkV3g30njZbp3U/1/ZLM5EuI36aEyZMOoj3DjGnP0F2/GsTp+2KqhnNcw/FC
IRPtKweE10RavGuVNHOoEp6lUDCpiLYhc/FLGHnvWTImmOx05CwhpqPi/1F2XruRa9u5fpXzAtOH
cZIEDnxRgZWUs3RDqNUSc858en+Tvc5Ohg0bsLWxemmpS1Xk5Bh/lNu+YIc0zeQyzvd2N98ULbdL
5Ol3hmC1ADFBPyja5Dg9hgXJMW58XngBFNsXAEOBfkDkRISdnp3Dfu4OWi5BtGoViGOrZKQ+MDfD
AolCObl+t6aWIbBPyCSmjGuLcwGMUGUmsRammEzOLic1Dx4Ct9afESLlxTNvTqTeEGCcxdFNjEJ8
ZyiPCssYpS+MZgTPnlcFcNriRCnLDmWWKLZNGwKrO9FxtXCVXQcCnA4/oUSvg2Dtaj21CjX2Ia/+
Td3fs5Uvz+t0kQ9zuYMnO4wGdF7YtW9DiNrRhe5DyZ19uDPH1EICuqb8DHYJ0J5YHSjPfpVGZ9MU
U+KxwNCW/tikv+YwvKzy7MLIVMo+utsJEL80MK2NUtygj/LXV7kKphVEtAT53RSRMU4uRqTf6FaN
yIR5fek96K/2aZ2TmpnHxxjmByLQCEAIvGZLpPo6zesA3lu7WO7V43PVkGN+QdXfcPbzWySgFA9L
APqbt+nHqKTBGrJzxvTmiVD/D6WHVepzaaJAx9gElTjtWiwBMSbIoFSRtKDmYzgTtNQwSkt+UjUi
zSGOvQ2YLjtMiCT/RdTybdM6OyfgihtKLKB7kT6nNaIz0desVvzJapJZwkrbfKza/iFic3diOqrA
CPJ0POj9+LTQRnYi74ckHTO6brKx9OnhWD1bq0B4arARNBq76IDOfu/UOMsQUv6YVYimpAXnzE32
23paaLyTZCR2OF8Tuti5543jJOqbRvOeQnuBqzTu2G7xhsjxyUa5m2fxz1Jn3KtQUL14SicQBynx
DjTzx+CiUOm0em/M9V3tWMdilhhN7OO6QDtKbdy3zi1qidsxp/B1aFFxdU5zylY0TfkBPXFqguZO
y8Bv8pBuVFVg09PJ7FFun5mPmQI0K+WuIdXV22i1dxmjnqHFvLINdFNs+kOL84X/jUewytkpAoJD
JjoT69SvA1A0YzqbgZlCyOCiCoPvIRqZi9UVsUQmWCRjJO0F1Q1D9LhZwZYpYD9xhuzVof45oagV
a9ophF/BV5yOOy0ZcRLxolv65ZCrWBPTUxEyF0kMA2ZPPgkBex+tEH6bidf1LwjtAEEP54NZTN0m
sdsnZdqxOB84betXNXuu+EFgMYnU1POp+bytm8cU6hqTDLNvDmiTJKz1kSiv4kZUW3d0HrLZpHep
I0QbFTTt8umubbwnLYwR1cLfSmqIiOKqMM4kN7YhCffnpWm9/TTaxACF06umo4c2aCqGDubjCe3Y
QIfANxJEQ4XG7PwG3ELPPyoTWF6qT0h+u4NX7gcZe1edsqISw8FfrlGXJix4unVFFPwIz4mu3SH8
LcLrEs85aPWzZgY/lVhSdJPpocS+s5so2GRKW+7Ggtca0DoPe+TQfDCUtxl8K6cPVpcp28ci/KUX
vIdqSuWBvZez87GM9cdR5epref6jG5gF1H3b6dG9dPPj0FXfaZCedAWA5CC/+Hq1Uzo3vweQU8qh
cEwz/1ZUsO0Swup5iR7KIXLONjmhGuelqSi1p1SaDA+NRYMGR24dL7DsnRAU9w0m5sa+tg52hFrX
nJKfFRFxUTqEImi3DkDgzoJ0X/9YRFS1Dfqjm7qf7kRfVmzt1bwUDf1eG2ipQGvFO6DcfmX4UdgW
DsmeHoh2uaTK/f7nLAv5oMcy+fCm9NMNo+8ikjVodIWTui92gRMU/qT7c8Qmj0gcfSEZ2bi1ysmk
uaYzDxWtDKBb7ECtQNI41I6vTCtqH1criT2zXjOT8Zek0bZGPzOXM6uC8tcn5meczhgGlcNj3Y+q
iKd2GNEGUBL05gze02qcWh0Yurqo6lk8FwbSJOzUKwC34taGmpqdFlNKN+K+IVABXWmI5ZfBL1d6
Kmss0q3JjUpvYnzsJx2bfRr9IQBWfw5x8lwIqL9IJUFKq7YOi8rcmI5pjWpfm7mXyX7QhYX3+Z5y
MnorDnlpUDCH9uQUt7pK6XdhceKMRN2o4NHy3FtE/A/2hdqhk24Z9tZsncxPpGQfQ/iPSVfcDIt8
6Koi2NrKVSa6AdTb/JrVKZuyg44dUWCiQXjOvoafTJLvD5RhqTobJK00Qjt7y9wZHZ/i6ojV4pkn
UeHtsdNOGS25esGin49se+tLsBJO3DGo3y2Ksjbq5haTddtOBU9XTqSEWE3KunDtOwC0WstwkI4W
PS3znT7TR27huugXrziZleZsVEFMiFnjvBpEx/Bo2T2rUbfD6imK25XgXJdcY8C3ZzpXvUjh2UHf
m7x8Nzvhh+Vy047cqKvrNnDgK+16ogDnV+9NT55op11nYVCLp8I6JdqIT13+LrFB+F3uXFUFAtrZ
AcivZs08lcEvq4zAHjQDpy81KiqmY+7FfG1YL9T8aducbjx/RXzoIMfz17rFFdj02fHwHkwcoc08
/pSpQP/ppNx0ZbLNsrskRiXkMjWVymK4epZX50m01CdOtCfPqt9Xym2eeda53fy+ePpVoi33gwrK
QwoPMOalSqVQ7GoveV8dbzhFea5G/S8im24ndNtj6Tx19fRiZcXeSeXTGAzXTWkfXLW/9kAVqMbw
bKlch4C2ln2uXF6KbpY1Zlle/ErjCo28hlGEFDWUKZBPTMOBrDc4Drw/T76kau7aHvYYNtNXDsT1
7krN2beoPKZEGulS+myF/CplUp+8Hg1d0G0yNd7RlEczs6KKcsXIrKSGIor64Zcj9RIEXKsP2fyS
WezuHReXmdxRKfu76LkvhYj8QfKReDlpBwo5dh20rhrlIusj2U3DXyIpkSrzLv+hpPVm3CCJksoT
1S/iKhD248r0rp8hUgu4+gTQuYHMb6rm1DtwE63zBNHEk0XNSKXGydS72OXQX5+miT4qRcaTkvs9
WMNbF4z3wGEQDtRF7aJjLLk9KgCM9WoQTVzt1/tixRAEBAuUDz8QfJIaY+dBzcyINtPdylysBFZn
fwZu97h6iagtDDcCUaO9JOQmudSBY8B5iehv3LhB5BfMw2CPvFYL0JAyEZIpZ6WjSIGgalXOQpku
7gHuD4BEYgwUnDEtV6G6IKue3VnN0r1JngI76Ek0xZ3nGtwjHLx6xuHbMjPFoUDxgNqbQWg6muqJ
5yL5xMqd3al5zCynXU50jfILkg2hsC81aemMnuu7nETW68jc6U4APqvFS392Fso2wlSDl2wFT7F0
EzLtkH9MRVj4o7i+OEKfstQ31ZAc1p9Fm+ZCGC5MKt07Tyz+P4XAEj0JAnf55LersThX5zinPrDd
IaMGesWAJlQnK948hTqCUzgJxbqgP6P8hWkPBrfyE7yH9dgtvqIwkZrBebl8LHlzh735jfhK2iq9
Z6wPHAhgGSjqjes0i97We6jW9dGnmBHDCn3pYTnvXdpMEQBnH8oSJ6eSy98N71YjLYU6f9y8jvid
AVLgYvIOeEsYM9Sd6Q7ZB8CRtrAHrydFD6GtzxPljfnHlBjqzXhZKY4lJ5SgklQWP/ff9lzKzWTx
7Amcm2QuPwpWaopg+ORbSN66yH5Mp/iI8/Eu9mbslqG+8t+W49cm2uPVPylcHqpGxZMzb4urWYUJ
ENla+NV0sPADlBZ7g7pY55jZvlPolBpb4MjiHRmntMVznqh5LlZRCGaO/VU5EFfZiG3mfmYlQMY1
pDbyKdya4mg65VbiCtoXMe1YIJ3c5NxY0D5ne7LujRC+TBPz6FuYncfKOpph+bMKBpDYw5kW3W40
w2730TRCR1Ge38VLz4ASyg+8MEf1lnHSvWne7Kt1JlbeWqvN7yKH6ViR3+rUSyp6XBO2VJpMzc04
Zb8VBjn2zJCrg5vnx0tIlg5JDlzXboo1WMPro+b0Cui3xye6BPaJAHLqgtSvEA0TsDc5hHUZUWcT
Pa4MBlVQrJpu8LTmWqTYrHlGov7twmNJJkBaaf02tY0PuuwhxbmvYirG0N0sD5OAOKsN3u41MIg1
pDLwq4atkIiB8bRYuM1ZIWoaSeqHOZM1Gy/LX8/H4lFyO/VEGwqMxFwW67CCE+quKKipcaMf9Y6q
vy0yGzYy5ehoDe0PJp1bBjl2S7Wx7fSqAEFe7CLzV5hfYzGlxa/Jf/dZfK0mpyVlRGO29bMkxlVc
cO1Aq7xoOjBMgEc0p2KL+O3XuseA6wB0SDVI2Ialk99Bia46M1rlSyeQEMoY/yQtZ+YlaCYfWHzP
y2XRg0z/Y4tnspl6h9WZ8rWA7sBtI4FJy2mZt0wbKZYKtt0w36nkC2Ai6B3lcCC371uD8CD719sa
AwdJ/oN0FHCXErZe98BT2MAsZbi1O3JuDZTkkmgv1BjDF+WzB3W5r2ci3aj8dX3ir3yI1HD9Zw6U
EiPYOmZqkYuU3/5ySywQfX6VWFG0dd0iOMNpbsdayJ3CwNfIAje2ffaomzWqQFem+IiKvV1pY5bK
mSHX+ycyHQwcwLybPMvNfbOEV2r2shz40CpcbiaqCrZt3KDic57JraRI231ewYQVxxDtTKL0YDyu
4RhNNqO2Tam3VH6gIeUYdb2IHdp0zlFW3psRV87Cw0ZSCeG3T4vFoztNcWblbo9d42emd3ebCqyn
tW0/RjDgm0Isx6njGigKHuyaN+h+mR57FfOSO+W16Gn/gqb8dMfv1aUe1CnyEpp9lx6sxmVJtav4
KsKp67oDj4IFX5c3GjTZIgzo2IiA4attNnATlQEwZMQ5ZAY1j+u4g1SgQbKHRyt2in3XHNDHQT3q
xuql40hWyEpegsfo1bFmM3I8RH+Ih3/WBbpb2kfKnF+GcbK29A1s0zSLD2vGUgBdImBtR5rjJtrk
Wc8R344sGI5Mv6mDPs2ZxggoaRZ0lNRXAfWoy97nOP80Io4I2LlhOy4aZx2SLcNBnCEw6cT13qoQ
co2ZvMSkKSKps+5zpfjIxuGmbowFvia+sVw0WM2CDi5X4inKhrXC5q4EnN0PPFpCavo22QL6VoOS
7jQv2K2Si066bJ52eCUZUrYUKKNTWr4dBlu0ObheCoeO5D+s65K/5TVuDLshBahx+HlTYu+4QxF2
pXK/iociiZaOvm1OmYBDidT4t8mmGw5Oq9WHz6Rr6V7gJTvNh2lAyNpIcrfqSa44sTV5J5YQILXN
DxWW+BGWtl8BFD7qmqnkdQ1XidP6mj7VR/XcrNGgA9z3FxKqsJGrFT6BHXJ0bvM2zL7K/nU9Qtfz
rEg+YslSYFZoKa3XzIsPQQw+IIep3kxNc+3Avfqs+R8isvd6Xt1H9ffg9p9VDa/uJnxmmcHIFqOq
204OBkwzvWotJU7ioFmjQhjGqw1pfuCvH2q7K0Lv6MbjZkCoYxYSkCc81MuVMUQqHqAFr0G/7FuV
dxEiOOR6+msN5cgFJ1yuoGk8BJtGiT7IaX7yiN1mpGACI2l/p9Avh1CAVdMxLtF5dOM3FIeAe9Nm
hTkrqJ4tfsKDNzjxcQ2GWpVeY72h76sGz+PuUORfKhHRumH6jeSJySjog41Vp99rsJAteaJ4pbnj
CUzRpPWdtNmzCjBSj02tpEbQK5vfbtleI6L8vdJ1qP0Oc1u9Li5zEKk7FdkuKrcBIk5phoYOtWUL
sxupm49I/ycsmqeVANYdGDsAGiSW3h1ZgLcBcr89pgyOWlpnCKd9VOvTNDHeq2pGKEnAvMFRCVYq
R1hJ/Horv5apZ2yXQnyv4LAhlZ2YNjuDqBcYEoSsNp+73qKELxp6r1gOUBCF6GTg5zAV9f6A+G27
XqQQo8PWHiRtlKS2QsQ/9BHqWfXuc3Gj64GAzLvqCpjwSmmVcC8c19lv3d1KcRPnwX5x4TQzGdOS
itg+LRuEjwizTQKakOjGB6K3D10iX3WDIxm16a9ISWojvSE/34AiZQ4xG/fBZac9x0P12uluvVP9
r57sbtCaIYRXUWJqS5tUJBJ+P2tjxe8K8x3yjOgAAfip4PWyfWpVtOm63nQqaWylUfve+G1bRbHr
7d+ZPeEoVHESarNR6GjME5DMdH1rTg62RFa2jH/tKPuskoJYSEOSwb2de+06KhekAib7mWXXZ9I6
OUYL51PdEEmONM3AV6Om6FUAl7ZMWs4Sv1Pa27BQ5OoXjdQE0PW34iibvNgHk0tKiN7er/ld6cLj
OnZ9dPMuGyBV7ZyRxl4iDW9LM+JeDoRfzBinDSirbdVj3DTkk0LHl9L5XYjmUyVaqZ0R4uMZT8ux
zuo7lSlSxvbVAugBiMzMOFmwp94jsaVvuAjxYXKSc9xxrtzRH/e0Zh9m6uV74mrShLavUzzErUqj
I0kkPwT0rJTtBRDzc0VZ9ImTI2rJPdea5xKcH+NpjAwwNukFQ6q+pBUveXhw1T1ZloEJgYIIhlXL
zIqXTFtZ9VVCqRbP9c5dVLqe2sFW7AmM4mwyvWRW/mUq/FS9y261XOeVe3Yq6LpFfuVjjU0Gia6W
/8wq88ixfhvxdK8+HtOWqR9Bb7IWQwZQQKI+DQHIBGdTO8yHfKZW/YCFjwc6NJ761wYj2oRLg3wT
3hr1Nq8TsYLT1/16crjp17Qi9d0z6XCoxRmZ1w2wI14B53F6mdVBoZ7geI7SjuS9fkoQSVTUGc9C
+TZBtk2xt3P2YbaGD3zJ73bLwSsaycBNTg3vxKJGbVfB92Rd3soJv5pSeS49iuumdh/WJ8mAyoe4
I41RHn4/qZhEuETfJYGF+ZKfrSAks40jqr9Oi/5dnTXrs98OlhsT4dEenag1+yqKrUeOszHC+Ccg
B2Nja/FFr8g2jIvqrSsfZ9N+WhOk1NArzeUjK7wLDjwVP2jGmyUMX7sbrY3eK2H+ru4tP7VKe9dU
fKBqqlgfNsLFDTrPPpJIl67d7YpeGDctYQkbekNOSTGesEndItF/aUdv2uCufyrGhyiHScYS8VQb
hgmRmHB0pR/rfCsKS2zzYBO39nPZ0OWxog66Dhhg2zgbjdD8o4L8v/8Uj/onCferrOYG73T3L//4
70g/+L//p/6bv33PmqX793+6jr+asi1/uv/2uw7f5c1n/t3+6zf900/mb//r1e0+u89/+of9mkV8
338388N322fd/0/0Vd/5P/2X/+f7f5JorEvLJcH2v040vvBj+q90/sdE47/+o78SjV393zwHVYft
kUEsVV7uX3nGrvdvaOVAumzuScuyTcR0fw80Bl/1dA3VlpSGTsfc3wKNJSnICLk8yleIq9Vt+b8J
NDaVevUf2udIutVQFqBVNE0i0Q3jX+J6TQgLetMDgh9wyq7R83CEiJ7kRMlhFVwHXni2qTA9Z471
lFdZR/lDER216T4WsItinE5F1zA9NAlyEEdBf15JWkOH3k5yWW4sE4MpnnHKYRF8wVQ8pqKz9+OU
qybnbpcRPrEZvTg4jfX4jQ4s1vvl8x8+krs/v84/hRJb2n/+PXmnKNvTDMmWqRn/IoKbWpsnvOHK
U9BQ8FjanT9h0zr+aVTVcJlSwEUwAMosVYP+Vxx5WLoImeqWrWnJjoWuvRSBSXy6Vh2IqaU5nM3w
kjSExspg33hmf6br81l2DkB6Xz4WQvvFQ9q6W79kOfiAosTg4gLfkiEig/EUC6ASB7K2KxKE8nLI
S5+nyEgWAOsGLU7MMeSKzABO7BvGePHaNOS1W5+pWdW7Jp09Go6aJ1zc+lmqL4yX9ZmNbU34X7+0
3aid57R0Tou4//sfe06TbJY8LPaIgnatZyxHk7n+vH6J4k5JJjwclX9Lll9D5c0guJ/iUudJ1mHG
12We+Dzn3stj5RjfA4IUtQtg5W1I0Q/n+g3blUcPnNGdo17JV4A5d6HUtDN+v/BQwI7EZcqCspYX
mEBOOE+y5Utn69x35X2WTulZBU/4cZ49yGwIzoRsBmdLmkRH00SGhY1/XDqN7fJvX9Y/E5Wza63Z
OVaoXkmmau8m9Q0tl1+LfeNoTJHYJaoqoiTSHiHE3ABW8M0Ev85IRxoCdFWbQ50N9p+Gh3lBitG+
poLio44c+a20g84Pi2wLIHNkNXeJN1T1A9Ctw7nldtiNYhrIA2PIs8wFKLGrP420p3u9DnlHkEuf
Z1O/1zr+aNEMP8/CnlhVhyQV3Mf79UslIV+AbuLLQKPvpWeW9QF0X9Y/Wr+E4cS/zBfhe7Z5v2jI
MNAH9eK8fqncH73Mhx0PrxYw+qPCIHQqxysJyrqptcnZxYwk56hamp01glKlaO4oxb7Eptfvh9q8
NPRpZ/RlMNQbH6581/o2xeNCHN8s+vaMvZ4iphi8ojTJCRS0M1SjTE4deBSgsUG/NTHklIcR+YPe
hfSgkHERkRAmGbv1iFlMcj8oEo26CKjgfJGnNumiS8EW6pPghOOvIePXzvrtdNfnenxuYgJA+pz8
Ky/cRVPtHg3Ppo07DQlNwVshsonhkYhvFLlSeLtUdWSQaXuVaaqATdTmVsDenIrgo7d6GhICl/Jo
e0gPNCI2ZySZ6Oo1PJp6jceQoMp7odpeKi8rNpGQ016Wr/z3zomPC12YJA6jsXssJ0o+TH7coYts
65x43KL5gBlPU6lIRu3jkbR8y5u2gSQEqSbMCgT2pYm7T0lx8Xnqj+gkEKS6E/FtznDpxyg7RHH9
GGLRxiODQNyqfDEWz3W+kB1ZaQvyQ5KwpWppyt09+5UHdFa9m2Nk+qpbxKlVyAZJLdtItRWGvEVc
xd7BMHVOPL0uXopO5v6UZjSLh18ljY7nWn3JvAcOjvmU2mAxHmPwNlAHJQ9MALAcFV5t1wd6wO9b
p3d2OdmCG4tobPKDn5qsJaAAlf62KxlmU5dM3m6aWP902qbMKrsVgPb0kBnmyQufEVOZ5yktLrJL
yfNOxy05rH1KmGZqDN/EJhK3QFYF4TZXrT5G7EXeW0RaUKHruq+F2YtZjuUpGtFVz0G9cykEALhH
3ufGSomZyM+uNZF2KEFgVAsDdCF9GsFZ3dqEIM7ONH6JQ9fXN2Vft9vcDb5n5xEf3EfQcfjiK1kv
8zmjmy9u2gPs/gfqM7mvQTPPoWcNSHSdceeELZdwI9+EXHiVCnR0rI7roc83Q5sFuz6ifa0NNwao
gR+2xksQi+bIOfHgmC+t3igDi2h9r6wAdJbsYUihug3HvhDOUsOr5fuq0KJ9Z2BrFBppUE1/TKKU
YN5Ac4CievtGjzRy0XQd07VW7uZsB3S6G+3UPsYVjZ+93QNEmlJFtNAYNRvH2mk6gt65vArzIZus
aVdI7Zp2uXfr4CUJvuS4+pZzpOApCNw2URpJmD69sK+lrarFlRS365EYuwOV8vwX5tw5N7opor0Z
Z92O7C3q0xq46VJr96ahVz70EORFatQHukV+TQleV5EG90vIjqaFhD979nBbOeHF1NJTbaQeRHi2
t/EOnUkAL46tURyb2R+7aj7CQpfoaoPbjExPcknrV0NHFE63IKoIVD1NzPgSDc0vp4m6rRnSYyMm
ATIjko5ot2E5pULSxVcdI3OEzaH/DktorxMItVxPzYgZpU6bHZn2yNycrQkbsV+wqGT2kh0CEl8I
r66AazxaTbze8oeFdrQS6YET48QHvhD3khznzEvkTZkbZwPJqCvYCuVXEBDIz8lC5L1h7Qjamzd6
BxeP63M+sjnt+3Qq9pltoOZAZNZTrQKeXFA4wGQ2PpBmjDWtNDFbucHdKI36UVbZtUVuQJdl5GG4
VrNvTOGro8w3OwKtDJk/Fz1/XfqKewXYgDWZtFxb7oemuVtK8sfK9BwtLENFGl4vVbIbHT3nPu/v
Na3JDuTqlJd++LA7+yXOTLKKLZQ7dsxlqVup2KGzIAbbWw5l2GzauKcqSJVGVXFi7mls7X3APmyQ
7Dk1fMxVzcT2mpW3dvQQdBRVjKH7jiWAOCt0xUQ7grKQyuA5b5lXIcth89/3rWkdDAwfW4e1Hi94
SBHTCMNFgvMd/bPGXR6NB6sM3tCEu4eqGp/qMUnInLJ+Mmrlyjlur1JX8xOyCTb07fQ7+DR0fLo9
71qnkKekgjdof0TaWeigSSXogkPn2jr51cSWFDl7WWyVn3QgISPsYB1imXjHieTIjZ0G9SEkNHKb
C0bgPqBZLQy7K8ereYQ8WUZuHCUpJ/pEX6nBGxMn5GUQheSO+lHHygWyEI4fs3ZtIYd9ccv85E69
tYee3jWy5TolZGSAar3QtHCm4+h361ZshkvxRmHBJqiI8ZVWed1lOmiSaIv9gizv7MLY71FEyU+H
LRpAe4GIMiz6bFulzqzxOpbzVeWgi2L8g/lLQPJtvoiqya+dZFt3/VvZ5L9cz4XbYHZP2t986I+l
OdyndhThmM7v8A1AZuUFmvNEIx7ZorpDf0Zjz5wXIhTO9N00F8hEvfnXMqDD0tMIq6/p1zVJmaF1
7yzG7VI4+jEnTQhkHjAQW+JtGIBTLOZ+AFBgYXAD3AUYnV2z+AZd1etQ3i+TK/FPG9fCHa9dmTZ+
2TUuZRqerxohpsxllkrf5gxg10k+iYsZtxHe5kF0RG7T05tKYjPDvL3TS7I1jTG0d5nbj0rV2R8C
cSowB2/K2ID2a8j4cbIe0LUpX7sZL0QPv11I8p6xVgwFYZPosp4NY3oB4nwrquCxNIgA8rrhVyeF
4ztL3hy96aUqnIMzWe7RxPMaR2JbJISKpaXC1k9dzx0cmwBtKAV2Zju1G5NKZ/LUUT0x6MfcTp1v
z0ayH/VJ201tdzNU4THkU/YLNyv8dGl3Ye2RpmaB3drtxaQ6AEb2xjGtfRAaNhRJuOytIaaSJoy2
U2EUF92iNdpzv8v+c2yNZ543B9PL5U7a/U9lkPm5TFyv8YiCaVmaEzPnj9NnVInnxYV2kxGkwrv2
yvAi0vuFMfuhZRwrzUYiYFoeqCt4gIjD+q3B5Eb211K8g+4BBgaMQYOBLprBNLSrByVYEpn2nJMP
Bp+OJd0gy02rktdaszelhDaSobucimRQej4cO13ekEOzIPCoNzOin9OgLxee+wBL6Y1OokWYJld4
Y34BHT4g4tQOeWayydnxNZH0pFin8s7oLNJ8RhBlvTYJlmB+oqwZwoWItYSsvEV6WJgcMk2XOiWl
supxFtmQTYGOnM0B86S+5WSgjN3MWY2a3aWeytQQu5BNu5dIDgGbEt5qjUEydJNndBv3pj2Op0a/
G1Pm8Ybf2YabO6Amv/EaiDRZ2mTXGr+XGnc3svVzaA/9eUK4EyBrODgtMQUhK/dkLtSnJjqRLi0J
shCK9KwGZUD4EENME/FLT7nlA/Ynuw6hy97LvA/LrIzrFkHFQqgACstll2W3xVS/GDkcy2DD+jUh
Dmn2GwxX4rsXx9lE6IkIzTv0CLWKqtO3HmnWbHbiIQq0xsec5x4E2dL+QoHOtmmsp7RWbylnoeLN
2wDyzEPF7RStB1KW91tRyNtSmATRkkuPcLe5cXty1Keeqj0jNj7DgghIUzdui4XTy01pAxf2cybN
a4349yAc752kQvqTcUpYmZHBCn8lumPv6DXA1qSMkFFOkks50zZGsyMyxVRrtrG9gBRnxTE0w21d
aQktFRKBM5mMIrSGGw7HJWRyJO8YK3p3kxUmo+BcbcX0Qzb1+xinUPOG/uLhbCQK/9xH4xeSiupE
s6pnWjQhj1jOiNXb7rskLi/BqIYSHaFqOmZfKmvAy72vMsBl0bMillkZ7sr+1I+gux7MNW+Td4t1
5IJIFCHpz5i1OEUFM4dm6Lu4JXCkY+LOZXNosvLLDuwRzdt8h0OXGEsN/qsVaBRss/b1RR6AU23y
ZKY1uw9zDq6fpo8BVgM32sVJfDIJi8RNOkwYknXSwYgY2bopI7yT1+UGF2uM9wWSo4u6wzBBuEmv
uRcyfC7MGJwTYS4BVQ+kbn2bsv822EUonSKWxSd7/mOg7A39u8NNP5KP7j7GDTElIr0BMec1oBnb
mBSDb4VEZmKiiSd6qQB63qJie8va5Ujg9q3InGJrNfUjP5ixiUTqfeumb7io9hV9yVt9aqad5jLk
dWUa+V03yUvZvcfZiIknJJp2FhQHSA/3EGeVBmmaOlgZAnJRWiNEqSnRb48EIBVZSbDQwtM/kQTn
mBE5y11EFUZEjwvLpcxmaquISd5qTNi2Vw1wgW6CWhjfx7JU6KCLhGxnYx/pBF70aGKxCiw36v/z
E7Qlmd0TsnoCwVK/s99BELlcp3jbzVW16RlI5n454ex9g/Xh+SrKCxlxqPZ5xlZoI6iETpkYuB0Y
C/pNl8X9jkxTbn/1RtIl8OpeDdXCm0Ei3wb6YUuIGQRaSh2RrZSSQI80IhG9uRDTQthmjLK3Onsj
mvqK1OgsSh+rGOVo9i3AAmoa49HgGnSfWPadTfHFphhUsJq9kH+Raydm+5ekdKikDp7xoc77ySPN
kyESzotWj6gM7gXtC+YUpMhXrW7LHX5bL+5vTN3adnnwCNPFWETgLuqbeizQayWQekXaAnSTbwcR
jY6oO2rGAO8I8MjD8SvWYzKmDdOBka9R1qcGuzzPiXCapiN+iGgTjBo3W+mi9CNDa8SIDu5Ws5FX
07iZalLNlt6MfSuBTySeLjwELXJYk0h+T1a/PINfWETxQ6DuyHBo8z11Tpco6M3DHETAJwYPpOSl
CtGMDlh/J6++qkbxNY4tz9juI46WHbURx7JDnmlb23S+5gwZevFo6x7SmTh/msPbSlr7KSf4A9KJ
bxuPRh/cNBSmkEDvB4QlfxD7RiTWkqI4ZbSIRP1ABi4qMptm9aBezG0AV1RTnLRrBVpr70JCgj+b
vIFM+c+TXpxbnHmozpSmhPsqkXx2TYibs+MQXQJOuphNIKvTmIx6lLpj8MNcNdwU3vxQd0GIPjZI
z7lHAKCgl7tpj61XXhmQhpusHKajpy/PZj09Bm1827mWhoct+q7IkpNlq8o67Qc7q1+syLonANO0
+5fSRkmsyU2P82hipnCm7GI56WNncrcQduxHufGQU0IToOko8gD/S+hcPGLXGix3RcKDIQveA7Yb
0cdAVdPFxngWR903OlC2Fg09j5mfelKHPdHdaupeM8vvuileS4yF22Vi4xq6L2rNdHhUQrbYyu+6
Hjp/8LqnpjCeA/1RSHIXrVL8tN187YZuzLXYU0tXTdMO9RtP3mb6Spfq6CxOqOp08DKLz0loCCpa
hJtGbv5iYEMHXEFytuEbDQJkLpGo1ExQvd0QI6/dyUT+GEN645QpWJkefkamdxewccZldSuL/2Dv
TLbbZtIt+y53jlxoAt3gDooECfaSKFndBMuWbfR9AAHg6WtDmbey2jeoCZf067dNkUTga87ZR/zV
tPK5Xn9nTckfTp0FJTIvz8PmigLJRCQBh8TNkN+YBZnElXc1/Y0xJWo/CvnbENOx4FW8NfoVhopJ
UlZzzClTgT970b6rfGOPfypG5OPsiyYl9atjcMZ8nw6kwCcJsW8M+jllhJh5C4nnZ6vF7GAb885M
0U4ludSOseY/p/QKVqtzl85etchYDgUlB7FEBk0HQGunnIcjyk6Ag32zj/Vcf4jBDo+rnzQi8sKW
4Ky9lLg1Ew9/QcmM1pOrtOz4+SD7fbEYH/WskwnS5G2YN4S1uiU6XKjTwaT358hZMNKuMoh8UV+l
RKkzDjmAFbtiIklv7pREvpB8Q/Wq09PdMPe/ghZpUmB1ZBrt9VS8ejYVDaQdZzs14CZzTBkYen8V
zaTtyCTACDXizYMgxRhjBBaatmLvL/lbn+EK0/p7GxXILMqkeJ70EweRsyvY6H9Pnw5tXX/WsiR4
o673SPR+C2rdrfZUOAm6M5AIc9WlQQKp4eIl3W+ZxP5WpMII4WwksAhz9xpR5FNrLT+n0p+OUVaI
G95TSlQPZho21DPqdBBFZgYxL9/Ijk27OXMP4QQtpfeQJDgrcrIzN66lA1BonHRXWLECN2fMhzVl
Z5K3dJHM0gxrkwxEsqCHPuhKXE3ShkIDbWlS4wiVldgWM4NKSWnJ720xtEXKMTRTRj3NuJmgMzTH
9YupD3geReHsDS2F6Ttmj7PmY0mKpxcFQTOoDRQVTMd3EfuPHWcc1KWKP9co8DUVccCAp5pgynyk
x5797ANag6tgbZMsO2EPns9UyRxf8yDC3u1+peX0GyhefXIrm5V58VhU4E3RkjV77Mh26CIQ30WZ
+6uzgR65XvRaedbNxcA+Mfs5tzW6QvZi/X5SGkr4jpujOQ4c9yRmeF2fXVtqJMecOAXrHnrcTAyF
SaQDjeNy6b3yTzbbxS5CErsxPToCEcF0A6z51GuGQNPCfI7x9T7PjCLkVznIqWjuquPinhzrmI6t
uula8goiCF9mM/2UWUsgSOVR98ZNgwvXLgMXwK6l6fpDAjMZsDPDSjFsobJYeDt2upkQYdFRxVnZ
aLOStx7S1q1CduKgiw13OgxuS7mfwBFXGIyyTICbrR8gK9SY15rhKa30nd6ZR24TbWDrR1zP9rHq
AAVpCgpc9Fu1WRNi42OZ4Wvs7LQLjpT07Hpol+wo7HNKfFdrl+vAjhrTdv3gN7cKa7Ogcd6jrNB1
1gllnI87VbNq8oDtn6ax4wp9AHksTxFmXwpO58JoFu0iqiQu2fa3O8z3eM7uzZxc5eK847za5GJ4
x4Vhh63iHXXpQX05ydBJ/7SyFE+NOfygXY5Okfd3xGZVTCAO0R+2FMAoxvRcnRC9AyVKy2WjLcNd
1PEjoyNFpoba2Jr0nqtRi/ZA7V8iH7oBzHL11Kv0T5pXB0mPFPgzt3iV168qTRh4cUkaPsyk3AI1
zbYwSNVk77BwvqdO/WLISj5EEyKBQnL7s+b4ncAIOpRcPC1qJmcyTTALopbdRGn61rAl2MfzW7zk
ZxkzRF0a92MwrHufJRiGLby2xRzt1GBbVyqIwaM2JCZz3qZV+5RZuqIHgkSHVelgEnF3HNXFlcwx
C9Ifto2nxCaJ+pOb58muM+cEdkpynRSIaDv2dl7TtyCxl3xXuJEXGOVyqHN738g2DvCC3gjl4Jps
b/ZJIyx9k0Vtx0eQntN03UtDYoAr7j2wVkDpVMxrN4lhPcBzSv6oDbCwTPo/QuN5Jlmzr8csChxd
XGEzimD0lq+yrwmlInzDiuozVPV3oSywYlCWhhLSvpaDHbL65CAG5xGkdc1ySSzgiDKHRZ5B4lJO
VZ5UOeLF7YIdfeN2AGP16G9UG+UO5NrBQAjCvC6/RUv5RXOV4LmM967j/5waE6sUMnBGiUOQxWl2
dLs/CDYzkCcQcYHGSa5B4d7s6LErLXHR2+qe4wzZ5LPF5ZmND55PGCn68LGfdSBy3ltbjj/rhGSg
nG03LFK2nWYNeoxXC60aqfAVECxNoixmtvSQ0zbv2j4KvcSBLoBUH8/ffGzsut6MI9WfEtOLS85R
sqBPE8We9dtwMmz0+9xKzLxq964/Q1PVbecQl6ylrb7fa1OsjkiDqgAzzvOgpa8NDGFfgOljsFgE
Y8MhUDKeARbN3H7x0Lz1CdqWiHW9A4gz+KgZVb8lo+BP93hzdQIJ0qGMb6XeqLOUIshAlmA5QEPa
EJcXgapDEg4FJ62BvretEZipuqs8do75iyS0dpfhegKFV54jPiR7qScDB5VmPs2Zj9XS/5EXAo5n
2plBqycY9uY6NE2dzY2eflE2LIH00hqxlfWUI44NUsbNm9SgAiHtghbOLe+5pijubb9FoIvvjLXY
GraW/45FZWwrqd1lIV1eFzd+dPNC7bzRYNiY2TSmT0spHHI5G4jXi3u3S+4GAAtugoZwRU9sR+G6
J+GaX5WiUJ8mmLuRacZvuXzohr+gSAE8mJV/67UFQ1QkedrEsJIqtB3MgY/bU+1Oz9Y4twcZMZZT
sdU/DLrxq5zB3KS59kAaxgBmeLhoBrfnsZDJtW3ygwPQVheqfe1IEjbiwgxVZZD5k4ed6V4KhL7p
4P/Jk5/KzY+lztVEPpe1w/K9c2txiBU14GAoQcJS1W04aSn+s9INDZSzicj9QK4oLyH64uzpxn54
y5bmb9VBkhlJNS4668O36+o3cZEnuySstKuvWYJSX1lD6C5GCxmY46XpivNSGkGjTQlZ9C5NUUTp
jZGZVwrhL8dFiYJmqy06KYQ1Yq4u1TaFUnei5VFGwHyLbRjfiFE5jKz4lztnOZEjhhk02XLNtZ4x
/Ozne5wqF9uJk302gToc8gEG7SqT4l6NoFk7Fs0wno18CQfkeZdheu+qvj/q1EZbueIvnUS/5GUd
b8uSuR5e1ThohCfPatRwoyqXd2rWPhkZixPUlCdH5XMwquUX1YaGfeQnbMpsK9W6FaqcU6zDMaHv
JhUKokGO9SwQs1E+WWt940j0HH2X7hqVuTf4tVugVzTYo1U8YMxwmTFIwp12Zu4c2K19ZQhsd25n
ZIjJAGKmtB9GtMRbHFwnAs2OSrAJ5p/v901V3NN+eVzGfHzAzpjRGvN2Zu3yi3Xl1bWL7M/iktVn
BNzM4t2c8FtQ4PT3eU4uOkEtjW27v7IeEQBRLUdHr+ObLQbufQsY8dgydgQ/7sGU4AWhp2LXJh8c
8tS0xeCSRtbdpfybJmdFT0QIQwJ7U5pD/WgmjE7cVENSibTvMEbNga07S2MMucx5opI5DykxRvXh
Z9WDTbxV0Jsdy5fsUkxG/uzqpyWdisv3g6Zl5YWIADoLUE9Jw2ehR8NBEduzlcwLqP1MCKo0G07Q
r4lGLU2yJ3qvPi/ko5mFO+7dxvlMa5fdbbJYj77ecmqyV0Q1wCaib/WznOz3WFZnH9RGAAbyobKz
8q0seK8ly/fKScEmSRsdybrpNNhXmeTm/QCrYc0PHSvCk+9RcM2+R7opA3z+5ro6DyjykTu/WMPs
QhPytYBJXTn4J61n6OXZZtjaDmDZEZ5GqrQt6hMXnEY+PeaI7q1Jzuiwpwc0/3WY99qe3Bi1a9fo
DDH/mWCFHGrmmGoYxp3lsz1wVmCR59j1rsHRBjiLAqVjQiQMdUaXsoR+VYaxOWa3WPPuuV4ytV5G
jTLZZ3AHMGY7OxJ1zzSi3F43h3W66Zt83g2OefT7qL19P+iYAlNCZEfbSo+iIUEbIa8eNvAJ6ESJ
Kmf/2b0BKdo481iFK99422K/HSovug16bz1OxWBeEpKecouRqzVioqkiqcANLcfFtvyLVdIKVFX3
GGNQ5Nw9gV6J3yfJBmSOD+Cmzb2BnmDGYSSz4jXGrnIxkzQO2bSTGawXPz1btLuyaIgwwl4ZRLNv
BqbK3moWm3ORI/8dzcs0cTDVDfT+V5w8ZI5p5bhn7qwOac/N3bQiLrJlTMICUk0Jk+4xnqi8YzXC
LfDH5W4V0tsai3WJh9x99svlCxfrYIrXxqKsbTRsHWT1zCCLLpn0TgOqV8/K/RA8BtrV1H3EK7nt
TAIhfKvEMUHQ7cGemr9Wnv52W50AO93pd43biZ2dzi4TFLxbyVI34cKnqTbtX0XpI7QpM6aYyM9w
CeEfQopSxe7Ry0m/TVOmS9K/DiRLYpEFs16RzpkJTsbiB8JedUP8ZWb1DoTOA5sQOrrKO9L7c5fh
4GcNu5qSqi03EoaFNYY7l2SUvswODT6YsKdbIKyChVra8UeG2Nubk7OXS0yAZriO7+ZeC/sWeWCF
xZa72K1TDpnrQ38mapJ0F24Jgw6PpEuYoTSyExR1QWF5ZqjhmNubw8QzBc6PN/rIGpBlNeWBxmZ3
39V36OjAWtOUWMFqMAJtrj4c78UyWA3pY36pC5t9TcV0g7k6oCobBPwn6nq6bWZAvpzvtPzRUWZs
YwwfgUMXgcyPuu4OKoBeqT8ybYkDI1O8ZqZ9UrXPKJ51BD0yxoRcnx+WpPAh/D7VfUWnNMFjRc4X
+sJiwq36kS0oTa+D3s+bNgtcnG2R6XNgFPLDyT3toNvUD0OqPRBoJQng49xdSsZmuufsatEkL6Oj
3C2q8Ccx9enOwtN5rGpQVQNJ3yii/TMoRRztjLynJkvDVIrf/kxvX/jVYVS1EVaiOyFWm09ZZbzm
RlbsaeDnk78+fH8l9GE+STTzqBz1EaV3xMLUmPogj5GwfD98qzGQJowgR/SJJXSCxqhDkc0UCpXS
iY6DhU9aU7Am9FOowyrZgjslpmRZf/T98++HfoKXJTXvB0+dlW/GO3ryCafA7dc/Jut33/8J2N2e
7CvyLlZpWyoQDhUukQLFwpKKM4NBfC73VJ27pfbxCif9aVkf0BQiAMlsnT7MouObSf1jwj388+G1
kPzS3qo+q7Tsxe0GidHdWf75n8ifUP9khP5/LfXL3Pz5z//4+ZuAI1ZPsku/5P8ii/ZXxOz/W0r9
37r8Z9X/7P/PP/NfSmr/H46wKaVNqC+m4bn/1lL74h9Aen200pggbeTM4t9aaucf6H4N4SFWtdA5
r3+qx1WU/Od/WNY/dMPg/0ZP7fqehyr4v6Tk/1IV/1MDH/+p/28qY8P83/CnhsFfp9NN0VzaBE45
PIv/GZnbYmIRjBvE0S4obFE++wGSgnOS2kAO3PQ4mGm8U474spY93ZhjGc6RDdqHO7WEno19eoid
+dlzyo+eoiNwFg9JZd0CqdDiH75hXWuSaI/WgtLQtFLnlEBY9eLroGMZz0xmbhmcCEae7hszkin0
yfdIBAVdnHsnid95Rsp9DRIvm/YajOoNkXj2HntBTgSVtW1y4xfzvCjT+wsxv3h41uAYCa4dRj1p
5W3t/s1Hy3nuUwWIjzN5yJKHwuak6WUUVACPUf7QRmYTY7bSZHzL6Bn7uUO7MSePovLNY6Hvurz8
PAJV/NE0i3NmpzUHQ6sI513ErfTqBYRGZgR5Dzuvf0ocJS+aly0b3S3Jzahz/1AXpznNs2MK/flx
sZn6K85p3GwTZeODb3hESGekURBXb2xN4axbSGzv8VD/qWz3T+RaRdh29Tu9MU53VVVntZzR9mLt
qYkiIkEj2tyMsVdHHL2NH5nnpOuv4EzJUMiskMyLV1Waz6XmWHD5kzd/AXQ6yVzs55JewrFkt18U
IK/pASLLY5HlEW1rroeCpDXGxw0wTYKSclav5zWmzW51/8ElWwEhEMaeAajGKIy3qGbdKiv21FEe
7aOYmxt0VoTX475sNQ4+f9TDWtlX2/D2XhuHme+dRuRg69KOpUqRMYXopjg0cg8xbNUyyp0TNuC2
/9LYwOnbruvCVNXosZvssKjqk/SCew1CcvW7dB6LzBak8C3SUOv1aAYC2KGsL/z+Zsbtyc9yAW0j
IVtDrz5b7eC3Tfyjz0KXNCozrr6AR7P3nO4Spro3Z4cBjhj8qekz8QDeFo6xVSV5h6VOhtwQH2en
MQ6YWd91tLR75pf5TvrGb61Nf/g9qvkGXSlaJheyEDt096eYsg/hERENdG81J9c/4WahxFGgISNo
y6xqNFIbY/Na1uTLOEsUnfUsyJsoX/uqaeuSUMEOUHzoTfpnMTsm5eT3YTgSe6U1G5xnJaTzIFuY
a2ezRjxjSRS9GdtHiPhahuhizXJkKXowS4ceGrV3S6CU7GN4/uV4sKAbLIl+7yf7i+RpmsAqPmRV
/ztKAJbnxZzwgpqMEr1nWgxr90q33ewRDFLTeU4CS0whgXAeu5x+oN4aeIYCzW2rLbbm8ygUasas
plRI1kzSAfWtx/nBaqs1rU+R2dlujJTYgpNmw8HEAytrAAGXN3VNUKvuNdq/0FlGJxyH9DUBQ1WR
DI+pKyLMpHhtdPFRk1KwZjzGtLII8GiOGNeqK79TrfKrkXr3jCtOet4FdNct6uj9TXusUJcaVOjj
EFiF6kIztwLN04ipdJ+ExtCZdcNMpuVhEixtgXTACkDoAWPoC4QsyYJl+di60tvNBdpvje4rNtUV
CAypWVhpg7JFPmiM5BupSv3VLOojrWg/7EEnf8rAY9ZlJ08TJBIkyFa77hh9YGxTzGoS5ySIdLFk
irFiIlzekPZfQG3IbIspOsd3D/MxZINWexY01qb7uwCDD3ExEzv8B1w6kmyfGDiWHmMt9fXxWEbF
iemJZN8dv3/n2nIP4GMuYD7UIxqFdHE/VDXfEejo60Wp8PDjhlORReicVvHbdD25LBhVx+kamxIz
NfQ0Bm815OOkhj61wH53GEdxlqXkhaTTp5pXsrrNbkJzf4mUnXH3O7fBEsV05IvLbK/ui3LfJaYR
8q5NELf2ALEfUJAV+zlHW+XEiCzLKNMO7NjgdOk+TjTKJC6VDYM5YlUmLb1IdiEOp88hL1osBb9r
sC7bWOGYiL1Hk2n2ZgGnF4Ar8mhUMb8zYdmhAPNQrsd3U9YanAdt3GeU0Dryhka7zvqMTilNi22K
2CFuDOfklo1c6YhFONl8MurpUkb9NfFilBp60gTEM6T7CWxHKOd5Z/hC8IFGLmckq01aJRSPbflK
4q7OzYyFVLIWxRFBrtNIs60tTF5IjUUU1tE6lCb7WaOAPVjV3GKxDEEoqR7GqflIU9e7+EregPO2
u6mf3jVISsdpeNdk1W8L1kNBzZIZ4wOK1gTTur2mf6Q5UVGxOHMYcChXJLilpgptOoZt73Di4ZeF
yRVmc+ejskX3VFg2ys74tUUMSMvZ4UKxUZwadmUxQq8bBlmew+D7BijDghqwRrg4rBDNOP/JTuJH
VsMFWjz0MHBwUS/EWzPfjZY6oLLE1uLx+sjKRho8HryZSZaY2odqRPFl+ydGi22Atuzq1Bp3RCdl
LWIdWC9Zh7xJD4qIt2Ay/NfRSX5gLd3HWP9Txw91YTGdaMYLiyqe6hDzzi42Ky4LdVjCsetG3FVH
1E7OCLyMOxCbnfa19bi9ODiegoYQok2zrPm+eWmwUztV+fzMGvrBkTxHjYMEblaqHdKR4b8mu6vT
sqzJo/lpLp3PGHQsn0l1XFLDP2NzCKaa/G3Ik9uo40Ku9SI0miG5RplzSedSXnobbo3O5KKK0kCl
7c+Z+K3MPFfRmmHTiL8+jEr2uPs6SfofSdudSBdf+Y2w0JRfB7Be9GDQkgdzGYurce6rmIsPV/U1
WqyDkQ7O0aNqwjPPnn7wD/oS/fHlW5kh8+jsutkSG3dI5CrNKMqjkatop7nzo/0wzHzwcqP9dHRo
T+tY2lArlInDjMF5s+CAQVU45Glo8oFT0dBxtohfHRdiUOjDO3gXhqFFEzpDQarou6vLz7kW5UWP
vMea6u1clDMsuknEBPj6n0bWNvuW5D2u3Pwl09Cuu+tdm/T3lkgELFEZL6AbkUSKgyEijrJ/XwBh
hIlorq6B5naIX9p8TPZ6+cdsiZhjwwk/sQecXvwUTEyDvuFOitaHyfwaxdenkGtdfTkSmvNkmvhd
7IJKMBXz25yiiHR7iV4QtidQzV4jymSC3V71M+M0do7gfVj3GySgJZAozMRgzNlOR9KOUqxqiYce
IzoyFcJBtCzUTD5nF1XgQMLJcbJ41/NZ4yNqoZQaS4ugjHS4NGTtBNJGScu22oTD4B8G3/e3pcWG
yLCSnwUpYEhvOzQG3o370sSE3JqD2HUkn0g+oEUVvbGSc5bhhUBqHz2R0q+Fu4sSImfGKqsDEZvv
9qrar5xVnLEO/Naai2SlYFYeL3UGrgBoOOjDJkC+aWBoOpSeA0HAzUAKcQucdUSjcNIn9JqY6wwx
UC9ZaUBnKwi72mlR8uCrEU2VnHlKrX5fioalQXdPGIxv7QXGLnFiQcub0PUSzo311g/sjIysgXsF
CHGH7ItSQrmAFFs3UIM/Hgpph7YPasThzdyWk+PvZtASRwdyR768F9Qu4ZhlkkF2N8LXcD/JOv81
RDEGxCr+BWmByWcEhznzqhAfD3e3YjrPA+KFmZZjW5rjX6OPAXxWPVNsLK+45FxizeHUUrYJyk1K
zUhMH+h+rJv6qyz89siY29q6libwgbTwQNQN1juJ4Qe6fMxOmaR/T0E8Td6eEtE7tfUaIrPpO1aJ
vWrco2koIgbJMAhUstzd9luy02Vs2+oTCriXfGyGYGqIdbClqHbdRFp63iPHZ6GF/8bN733N8W5r
2TMDCzvIpES3KinBUVf8TNm+VxQr690wzl202oWPvd5pCZE9ur89N97Z+rAKHCuuE3RMHnBIpxjP
dfkbMjPp9GPjbsjEOdO56i+Y0WzUER00bHIj+y9qJbgo22rlJtS1GHZgMQM7191dNw/9TsLBcEy4
XrUZR0heajwgmo0SjyCn0SE7jo91VCJP0WlbAjedocfox8wYnOsQ1Q5Y9+hrcYD5ztxzBrfC15BB
pWY9yPBSY7dQ1Btrnyeju2dMBnw2SSi+CvkgxAqoQ33f4f9EWKedcy7AY2eZD/g7MW9m8s1LQFPk
Y/ZZ9oqEQK25WgQWbMrWGTGoV2iJBnUGu+0/DXN21RIfVZALnJEQDqyFKkUxuBy6xvpbWMXz2HKU
OsbVSwpaRB+ER1b7xJijHerR67gyFFEPlKehjenINVemcxzn7hJhKdYIAggxeb3GLprKdlB1CEyc
bYD6gRzEwWdzdsyHMaaWiHXzBB8XyFanp7tZLkFsa19WHeqSUrbqR4G0FZ5LzQd5L6Io6LQ+zFPt
V6ZQlzALiCGZc4ezLWoSmh1jRwpsAh4iPuHeoJmXc3JiZi9ItW9HBPx8xPApYVuhENvmwES9ng1E
i2iAbpVYCG6nf3Gy3ZJ+ZaQmfljnzbRtoM2mwnwz9Eg+gwW96wz+gqw5II4UMMd/uOhWN3kaocin
Za8weJntXTR08z6WCw7+yAkwE25MkBZGzv7PSXFXOT1VVrZUAeEYyHrq/MV3xwsa1e5QD+JF8xOc
XRiuZrw7g/4Ctgv96VTxkhImkxjJWR9SwC3lMrCRagndhuowz7LZxan9S0MC0uAkY53z7pO5HSRZ
x32PMsoyAjsxKhT3WRoY6yC5zVkBFs6JPXqHDnxGgmSLvZUzhRvrD9lrBF+m+rg31SdaixpprwhS
UHQhDuNnb5oYRQpsNmU46ix8UsexKBEe9d5zA7Qf3PNYz9qEZPtxj6A3+8L38JZ5rX3BNX9dNFZz
3C8n46+vdZ/xgIOQMBHRLW3oMXnZkHm1Q9Fn4ozGpWs781azuYYTRBQGz5FoPgSXS8wdxeMWFfeP
Vf6p5FxcTNU320VlN1dXv4fqL8poP6gV+mt9gGplA9rFBGDv4GFvJ0dUxK4rstaku6+cyYCoAqCn
r2+uo6KnSFsxl8iPchP/UWvgdh28q55iShWZhkjf5Ar1vHsRddFhwHmG7AupWqvTns5s+ucBHlkh
L1LYC2cqM6oeAi2z7RdTtSwIrOWtJPsTP962zDhc6si45qU02UMyrcrYio9K4z4aAw3uvOYWrXVJ
HNE3sey8GrYmMEvNBuep/tqM/o8OgMfGka8OKRN7yzG/FKw7iHB8lkV7UR6Vw9Cz0HaYatlmDOmk
fFnVd4psXAb2A9dmmT1PSauw5TGW2WZF/FxgIqYXm6+yZTSEDRA7j66b92pJ33NT7+9GgjIItsbP
hYzhHsGja1nvDnL2q/Tlc7okL4vlWbyjHGAp/hg5xlgzB97rf375/X1W/kZ+Uh+1VGaHluV90+G/
+H4wHC90uObC7++g2qC7BKMVeiJ6NIlmm0t2rFFS+SezwJcdDfrDmOrYz8rh2JcCj6+BucSevRQB
7/qlKrxQMnsL0SpxkuXD4buZ9Drh74t4Qu7m9ONTAvVpbtVf4hPyY2I43S42k8feNV8xTbCu9sbq
YNHeGeOIAp4T+Utpj05iD78UrgSy6RycqHZ17vmKeTlr27JQ6MRS0C0svTmY2oLXM+6+HHc6wvFi
YGGjXPcMe8crXe2MEj2IYeYP6+VKpBeLQO1ZdxPoo7p6tCL3qimHGnLOBzwvzVGXA0MgI6Wl0w8W
Ktp7pNXskfsdCS/yrtntF0cRZhjLuQqvPOGL+ITjcqtRmgW1xiIsj2+mewaf9QPxD0kbEKg2dYJm
ANMlVJxyl4Au2Or6Z2pwtJfDyJKmQEQwe+a9YD8eSLf54PZwNnR5atnfbMpsWdCp25eoQcnpaLkI
u8bwA7fwbrl0PvzGfG/88k7UOaYrcIADsm7U8eeUVfJWOMYQZi3p9v2IRJVtHwOwJkLfFOR8aPXH
we+uxow+x61dg/ksaqjKaDZN299cjAQHu6ieF21HSfaEeAwSuZQaY9bxvcRk4AJQ3KiyzE9KDcci
hUjeWmh0EW26Nrwxr12iVbB0ZpxwE5Z5mWet3dvrwkX5lgSjkAwBGLrmZP6PBwJMmhP2x3/9N5zR
/VazpmoL+aOG/IGZ2/S0r4Yl2MlZ4oeej1L4/V3Ulj/60vuVjkxNWtJ5AOOj7Pm+OJwUB6LQPZND
pt96iB9OdUrAiTzpU9ecKh9/xYrWt6b23Sp0nt/ir7uh9YdjseC1FBgTvp+5Ni0qTGGEMisxWHKv
T1WOcwHVG/JDiNgzjMf8sxbLU5dR8nu215BZwUOZxyAg/v09oXkr3Ss5fj/F74e5mnjd/nk9mwfB
OP1Y0xmhM/f3q4zNxA+U+TlmxxEe+x5I7JWFcYY1c9080W22R+m9fV+MlstEyyQ2Sqy/+/dfacTx
f/3t67/NjpYBaeyVw7nlHyEMhTjh9Te23aFaT0heh+/vCZ3tyF+c77Y1/PJH8zwkKzuw5921WZJG
SZsSJjmwDp8WQTlFPwaZkGdEMxark/DlEfeRJKp95Emuz/T7FPn+tu4sLMZr39Stp9r3U++s4h3P
lMstBmKDj+pzABd4YN8i4aMTouSu+IJBUTaaw5PsI7HH8cE2birLuGBpxoGr+X6Ff9e/s6moTuMs
DklTjyE1GGcC1gAc1NnCWApC41xOWgjPqVM4XPUz4dPibHQDHRmq9J3fIbrEAQhxpUNgXGLbxwgD
zeP0/e9gA6eXQezNwYGawtVINLE1a1trPe5ZTTj6luEiWV1rhfF9/uYrX8Sv+puEXMBb2DDyb32q
Udzipyjj4fur74fvT5yean8XfSp3c5XwMTNjBsyeXhz+eal8Xy/rg+nMHJiN6yI+kvVpaDxQoNl6
2Pv8YQS5vQvrHZFJnVrRtuorZ5MNFoVeuhN5fSQNKKHDsP+UKyaiLOybx6Rgr68byO8Hy+0gbmOv
2LhuMZ5AukAQceGz4aXqmBtFfcy8m9NGLqe0p1Snuaq3QxGF+QR7ZuLGFhgEX5P0zQfy+6FZP8/f
XyUrXEAi5IM/hsXH9tPmFLdgLL4flvWj8TU4A3dZaDXWKV4pDIPzA+OEPH6/Dya+y3+9I0xzPFP7
0kabVtBJf7XKny+0eiiehcT2DKEjjPXlBwtxzFBp+YDaEXPe+tCmyX7QzHnf98krq23rOnnzv36G
WSK0M8c7ulNtk+9jwgKEwuY1NEwlE4mL4zHpImUUnyz/Q6Wm/mw6Er0YPzMI9uud6K8iAmZrtVoo
OtKa9ZyUYvy7WMrishtDiwsNpmRV3kZhHcaCPHAoI3tj7GoOqMhGSWczg7Cnwd+pfP2t6iZgevXM
bIEJbkeRZK5PWu/YcYGVhCxLoXFNJtpSDVU5eTjLL38euD1aw0W64jz21SFfyitRoYwvyPlBD/+3
Hozk4pg9MyQGbsR/zPkx7bKDBwtnj8GcyIPVnETmj2lcOTLN69jhKzM9FgoiLy4J3t/D0ILEN8di
L2mxNq6nfbQAi/oBP4NWl2cPlUa9Id0VafNkP+k+eTPGVH4ili5QcRfvQ7uonQ3/ZWMo7wse4GOZ
I+eZ+5W73VJj65cUWcEucVICrc3mPPgJL+bc2IFj9OQptknMXhN+2FY3EWv++8GFLLCxvAVOcAQY
03X2iec/MbhF6IiusTiXBjEQ5CBQg8RkqRMmA/ofy8ds/nf2zmS5cSXLtv9S40Ia4GgcGNSEfU+1
lEITmKSIQN/3+PpagK7diIrKl2lvXhMYxU4kCDjcz9l7bXGwK0UwFeIWIrkpMdDaqWqc4Fe2468N
1GmKQCaTs0b+6AeJRwLBYeCQ3pENnjhohq4d5lvF9Od869cDaMvFoXdTsYzomC7nB1Tc3+Cv0dL/
et78LvOTDS24VdTXkdoo1qE1hHUQWUhK23zTkRo2WMOH+Wd2hxKr+/SEX5uyy+TXn2lJpExmJtFS
a3WmaL08pDV4eXucriTUyQ+eq9qHXhXRpiPRvnSHVcyMcKg4OLtCxYJb1h8UVwzeQAMq0OEodQkw
HThjnBwpZ3fgd2F49HTloHLh3OeMqt3AsJmAI6co31kkzAKUwrCyIM+BOKGEyaTmdnsDkTbCxyjb
mIwCiO21TxP1DjjPl6COf1BdWWZW/apncEN0u95gd3gKIta42MxeuggbPv7pBftxR7m1uaSu/z3O
DXfRS9Jd9C6n9VauRYV5fKphHvQoftO6cziQ1RtRSWutyS8j4s9eReass8visvp0JD1vuyabRH8K
nVdjoDAemAa6SmN45pIt4PnWYjl0VLqy8lHaNL5sK6RyUrPOTmSyyIxt4QdPvhojTAHbQDaTve6z
5CWuwo2r436FsslFlhHP9M1FVWEcrs2Jjxje2ZWPRMufOmyobICbJ63NuHbVB6LwbDW5ZkJRsVm6
BE9OJ3u2Vo14zTiY77UU3ZhTMFkgV0cL4XqXMs0vNmVtDWD1wnXbgy3i+jiVZadZv67nP6WS0/yS
CHlDEiRJdhEEyNJTqT+4MnQQb66x0h/o49/1Wb/tQv+1GOixOfFTTeOUA4szxiIfB+SOxETsBhMb
H4PRgpFy6zi9BW+7L5a6G16Bl15bqotpj6YnIzuuyjMqxlgky7VaGUfJoIjk0xR4pSDvX5JI0Nh/
IjW7hAQq7kYGQM5gQGcscJeiQI2ujuq5cN1voLAWIZDjrEj2vd2zf4L3nE4A3qxNlhYX2EFnX7lT
RH5w6ZNYTnxfuCsABwDR3fRiaZjVArn3e+d7K9NL4U7J523wjnBj3TcwqOH2WME9FPVoGVX6Ghml
B1kCvOmUvAXsOsG30jUrqhGrxm7JrVJJo1AWhgMizBAnCoEZS1X1TEgG2eJMP3V1TRfiRPncEP0l
/gmrB3Ufv6pZfvbQNu00XkWdd8QSfCst7VGzTq40v5f6JZqM0NT/HntwQyxuwNP0TngcFKtfodsk
uK3VtSNnu3acb82bRvfEcbAZSxM/fMtHcJuDZMoW4cncIEJ4EeTZ48kky6N3fJ/Our/A+wDQKvUK
zvFG3dpVeN8UO8dm9tYPcJjUlNPeKh2MePPfVSWxmmbMujtRY6vvwZPhiV80eNwmagjzRZIivsHv
xuY5pRmynFvp0zqTWgU/Zk219FBOG9xDlKXyAaODqMp14MlLo4SrQBdk/XjgseCx4IKzUkLQpmnh
vJFS3hO2WeINoXS8CKbJ3AAzGlRq/2GNKtkoUNiWclpxtG2+s105bP3cneQEGbZ7jGxQSXiwv4ZV
grD/b4lYP8/QErWtlwml5mVShEhPAqKSQs6V1CfbuTA0Locp53Cklf0B9zs/PA26BSqHZZuOZL0n
EWldvtkJ6mABVudeJZYqsfD+TJuEJc9BfdOn+XY9Ko92yjcBn8Ilb34SyApn51vp0hdheahwrR1Y
rFXgqaebfZi7+BrXWhS768r2XkSHAJVGbclscZbJAeeYZo80g4wGVQYmdmjXvcdkTzQJpfhphqpX
Q8FVI2M98+vvFHCF2nn11qk7ur2//n04fRAae3S6GVsmMFcSGfbSKlzkxRABD/N98615o4jslHHq
Mz9y+gNTFbnrpb924/GbblQ1K9f0ZrZacORaoE0Yqm6RpZImXYaXJW0aHPZQB/R2ahYy/bUatTlQ
CmxAuQEBGgIki5WlcTWaNt7ICesp/TalNnyYN6Yv12RehLt6/obVmOE/YcpDJSAUy9pTKGNpYbAJ
cv05VhgW1z0MN2xLWbnKS5AfWCCAnk5zbaa6LDeAgK+rihGVm9wZV1Z96GrncZag/Z9Y79+I9UzT
gTn6/xbrLd+JiSCbOwDF+UVS3X//r//4etVfcj26U/+gyQZlw7EMHT2c/Bt9in/rH4YKJIBUeUCn
OL3+lusZAk2eLdBVqlzrdKHqv+R64h+mrtsGpUjb1qXtaP9fcr0/otpVPhYKPsu2MLrqhjDQBf4u
1qtHHZF30/QXWL7OWoMyl9e9cWrxdm+93G+fiUBJ940R2DC6TaYqiCzQiwT5NnCbR5KUk6dEjT+9
JDu1jNpMLdJLYPkrlnyhKdJrojrKwTWGt0Cx8y3ag3ZPG3dHuuBzZ9v9NQ2H/urUtrX57Yf4JzpE
c1IZ/sZ0nb4YAC0mb9JQAbxak0rx8/0hSL3qv/5D+08jHfLI8Zv24jFH33YOupHa+ByN0qQd7aWn
TEofK18TbtOSenqDLeJUdr12yX3jB3naOS779ppZeX8WBAPt9AZIko234VwSrqF2ZXMnA98g5ZkG
t9ZT7sZGHp/hMgGOJ2te7dEWyUZ7kklWLoGhwwoM8/YY2NRHLTX9WWOBO5YWAWiDUa+VtOj2Hh3U
o9504ZRqD+ZRVnI7DJG3pvztHnW/u3MVxV5Vbqs/U42jTC8N/+iv8fx7+xTn0qM15vouNWCVeB5y
kX+9Ty2O1f+1Ty1p2Q4cSUlN6w9OLqp837acob5441Bv2sYPNk5LV86Dc/3UeiopCCPS6dHgwwZK
sE3z8K3Ouu+24VXbwCnEsarzTQzM6Nq2jb6rs7qhT9xCKwq3ZV+SVGXF0YMGNI0dLZ4d2ihgWTCg
xHVLucwifSBv0yNWg7Vn2NjcO+reaaB2TzStPQi0zEiYuDLhQ7yzjXHELKRIsovRa/62QIyy4qTT
WCba8RWVBh3ltg5XhQamexCd9qRL9qUz3mE1TG4D9KsWIy0d89w/R1p2HUAOyTyIlsEw1sjDzIco
sEfgg3VyE/WlMJvipNOtm6+WvzYtlOvDMITBl4YatPQ/19pq//vklQb+dI5y8MiWLv5Q2uLD8pDo
xdUlNT8issuPdlSynmvRM5U+wQcIjiCi0pY79y0Ynqj015abrgvhH+sCeZhIzUtTG6x363St+wrX
1xWTd/X2b46bPw4bqUmpgZt0BGMMm+mw+u1UNKEqGHnlpRdVKNUhjMxzaiXm2vRR2TSD5fybfzdj
jH8/9af/56hClYbNrFnaf5z6lLOHEVtFdgEDovlXRcMCHVFUUAQooFIzLnDQmfdAon0sOKEWKupg
kFYZhHuQ7o2hPsgHmInerdbVhIkHLP4CLxgqvRiP2y2jLkLQp5tvM5f5U0V80TkDZrbJhQREqrrW
+d/svz8U1YS3cK4JUxi6YVnT1eR/7kAp9cD30iTAgaa/sa70j9Ln4O9trWS48oqlZ2HbkdJs1xXq
spPOSHQsx0YAjCweAlDoq3YiZmq8SB8YDatcu5s3keH8oGEj93rAKThoU+iUOnrHfoRQV/klJpOS
kV3j26FnhbHeIGx2i+5Q2GWyZGGo4S6g6qBO/IeqlPEF/HWBAy2UL06S+Uvm8YPm0rEKG8lCB5rc
KqmXnjNWDAE5/M+8szF3RD0dkxhfjaOuETf2+CJIX8JX+7OuVP+ilDSTXC6o6JEC7WTbWN7yIRpR
esYALzKS1HKjTi//er+bEw/7fx5INmRyyFK4vFDcG9P599uBq1oNU2fTRa4HRM/tBQp0s7u3zfK1
8xUG3pZJW1faeBv94Xuk2eEPHYcnlqHuvYhI5CkjHLO+EhJ42intthYwTpHQ9phyeW5bLXty6L7j
0bwYkb6neESwRGZjzkahfI38YbgrYqRzpRkzEiFLfTc0Fxt5/mAUNmS+EkjP0I6SdehwF+YUAsdo
bFamQaavl2qPnZjE2KKgQj3a7ZJQgXSnmGqxSYmE2AWptVaUtAO2O0XzWGl8Qdi5aN3yWxv1Ocmv
eXkz5H0pqv7Frsz6rGrrf72DBTWhP3exTntGx0bHXMfgqsJE5/ddTPUjUCGS4tpP3GBZaLF2ZHWn
HdWKgsjCC7RtPFr2bn5g3vS26ypLZXpOqShDsfn1Gs2lfTPm1Kv+fpvfnmLKUCPUcXrhr3eDZYQx
XQ6QNeb3nR920YwrtPD/fuZoKWAJA9uYqlU63WY+pdKVyZ7Czea3F84PfP3L+QNiHXA3CDVvX/ch
cOIT/PrnuHX5MVzZqPvKp0D9z77Tr2f/9b7a98SzB9qs02f4+yP+9mGnB74+0/ycr3/a5MkVO4FW
wvAwa1s9ZtPT5ie4RmljsJz+nh+ZN8O8++ebBqdsVFx8rvFbym8ASirvpOjuMdCEszNZbVfNudUY
+lrKVWuELu6mRnAESErXb605/qSSE22G+nlQup9tRte3ifQTPrufal8jdBiCpxp3dtwjNwGM8AEm
H5lR06I0pw607HsKsGr+7DbyEoJsxYdveduxTF9EwHQ1M8dz2qhrMGreFm39kQs+5DAtRm+LQw9W
F+oJxD6TgY4GazGFvbviIgRa8qG/7xQu5x4M+IAuZt1ZDWW6IFiONQbjSFI9tyEKCLfMFrbaP3YT
eLhpeY/AJshPDX8wOxuXNMX1dRIcUJQSBiSsF1ZkFyv4XoTthRSh8BzoCtw1qoeRVd5prbiiChvW
UdhJqifAfxKrJsy8UbYJp8GKLEFUj3r24OsNFyQL5JXdvhnxm52UU7EYFU+A9sjUK4p8hp8vQwMY
UOY4fCq4ZollL3OlpEIZ5acsKqx1FZBk6hja69iPCjZLzKXy4iH+OEJZSEBXAfw1nWZX0kmv0lKc
zMIruDt6jYgv9quWym3cfw/N/FEYZbPKLPEQeuXZKWob8X7yMHoGO7jKt4VTYQltD0rqYpXOgdwj
b87Ubp027adEe1bGKeQ8TH4UIwv9qhtvUZ0vkfvqyJpxhfo6OZ9ogXrFSre0BbRjhvYY3yPjdoBf
ZqcU1rH0LevAFfsYNQrFLj8mlRWkkRlB6yMeimDM/jMo4odEpspZ2IySGfXZXPYbTyN9epCkGUCk
D5epTWvOJWQdQBYkN3Pf+wCxgX8GpVdjCDW5vPvFqTCHLYZdd9/QOWdUJyMmQBROWyEUiCd8bzU2
IbObhKE4ks8aPMsF8ZJQmPB1xD3lOQEhQpLaw85X8em1Yl9KBfgMkleCKPufsosOcX8zzPC7lTUb
ahQtRbvwIaXSdAIScsCTQuugK/C9dg02p/ZDl/6J0jsRp8EDeUtER0XaKS2iR6jFdoiDPTBgfmjd
IBZGvHMV7VjH5q2nyHIlVxJtcoMSuWrvysIqVzUrPXAMj74O3qHJLGvtlQSym6JZYy8Cjgxy/Cw9
Z9PS0CV+W1u3Yfqkt/lWpSlBXlFe4lWFXlUHhHENPb6a2mBoDcf4+2jgCRZ53eEOWo65StUyBUpZ
aO2lSWr4ip168iif5KUSQ8K2SEmHn2lJ6qG2DzA2sgnmQKGcQitqFe/KgIVttYpu5BRHrOygX6dC
PwzukJKFoB7wuhBpKAHgUR25Rybbc2rhAXPfE0upV/AbOQ7QS7Jap0s/oAqyvOHSPskwvgKMp5hd
kuDTETA9TtiPCgDu2uzDS1OBckoQxyxCs3oqUGeDk9ROiqRE2UtO5T7NdyPzS3iQ2TOTLTIOnefO
AtqOHO2kqVWyrwW5x2FIixy51k6njkpRDgF20dHnHQvzm2Kz/3oT1w/gKrExMkJoE/T3iz462VZW
wmtBN44c7VEwQ11w2cbMisprKZQCBT3M2q4qQJeYVQqhRR5ZDn2YMXaNaU8HpgXp1lZuSgAEf7C8
l1YaW5ZiSOrGGsjWuDWD8NyjV1+2HszJoYdxjMxkpQ6DAVqOcZJQ6NUYGuF9THu3FUN1V2EnCktj
3yCK5wfQy61lYS7PcZSQ9OA4m3GyztbEFDd19Ea2OjQogSnAiuhMvPhIeHr0RTQKjEnbDmTcaerL
YN5lQOr3WG5RWudYvbux1+Dp3ZOnbK9Jh2K4TpxjOUCpdBxa02qMYz1W9a1BIV4WhXJsr7jRxTHJ
4YbX5mOAON5jPMTLQ4PAcAEd4XZ6RA7MDLTGtcy6aAdxKd1q5huK4BP8QdDLqf5kCvskXX7hsfb3
dovlYXDBv1bB+CgKmfHlaC+ITOs3rf7OCdZu4yZ4jhg48U1XglAN8kmZVZNamC7zzoAAHXmAd7EZ
OWq6GmCJLMqQP0uZ34pIfQC7MX5L6UlTQEZ36YRwQXTrtSz6i8/QmSd41FEobKRE054Z8EsS014E
fkwDDYn9wgiUbU8FeeEq/XCXUXNYE0Cy74CuYpXQHzVgmhRwMkYAofiQv+unRtGVSUdHVoNCIL1T
O8fazc0thYk7GfaPYQv1KPPPauv+aNLohwa3FYFVvzPHkexprX9VafICwqBdF0BjWQQk02OCbM4F
Qio4o7CrvAZdmZm+WCWqpZGDHLYuCt6SVZNvFns/OVXoQRhgqH8an0jfdsPgaq/CVFpsjEZ3bD1H
uSCfVpfzM+bN/Gc0pt5VtfwedM7YrueXTa/X2DGfNp5HfJUjdBv6AbscVfEWaHz4FNTqz/k9qm6Y
chibl4Lr6cZIkMF26Erp30MMJc3U/Ezte8Ln6g8rjIJVZmr+pa+z6hQ3OjIvp1S+tQlNguljw7XG
xsA1/F4ofYY7Ik62TYJuKvSx6I8yfqffVX4XiXa0MBC/KgbaT2QF2YmyS3dWVL9fOWqTvEGU3cxP
ZddDziOP5DH024HVW4fqDe70fWlw6H69W0tLsYo/hVQ61J+ostXUrg+2j+1Io9TyjBjk1Zz+LyL6
c+tK/5WEu2oNE98/dU1tnr1ogp4YzvA2evG606ziey/p8gyg4R+Z8hx7Vs3rATbnrm017R6enbGY
n6YaLzqsiw9wBupSD9LyOni9djCruth0ahncpLBv8zNNvK1h4osXYAj9OoD6fUyUyrtgBFGQe8KN
UN5SjBQZXvXvtgePULX08NEhEBHWPSpeCdbw3iiEhh6d72L4nDJqWn3ggsFuMtr+tZGZc7BQ0mxa
WnWs4O2neQdpJONxuSpeYpPeGedBdyyioryYEkxmporyfYqCm58KDBAbYZaZD3nkxjsrM9pdSjTf
Q4zf4Gt3O8x2bd9234micZAFKsYF2mtE8mWsrAs7M2+u4z/O7+Y13gPCXsoGQCvWJdiqY8Jxdyn1
hEq+1RjvNZiErx1p029Ix7R9gGpTIYrw853W1eqDm7Xt1z/uWmjyjQ011+M9zIq2cqMN+QkqnIHs
px8QgCbZZ2e8KGMs3lvXV1dFW6rwHrL6IqgOfj0hVY6lbsQfYVA3K0Up3VNL1jzsdhVG7KCnn1h/
4rIDvmRhPTOMLjsPYMfObabBW5v+BdiHlgNOtSZAlF2PZ9eS1blrrGRVhIP8sNHnzh+lbKiu1tI5
25jl4Ts21SrJ6I9KQu9Obrubn8WUz1xCWsgvWa/op/kJqhPa74PyMH8ey62wFAyBegGCVZ+cihiY
DnHK+4QA+/pA5DUsM9DJlyHXQjhk0lmltWmDUUbhO30U6hAlkcRJcWXwNI/+RI0nmqV+Ayv/9a1N
B5wFi07tGrOcPtaOzNc+I943HIFfXxtRYLBkB/l3nm0mx2QamqbF/TcryHgq/2Ws+XkEFJ+7yNPt
A9ZAsR6M2P+WDs1m/i6ubhMtlFm7IFQC1gbFeGiJAlxzMGGkBZM0v0+tmNqikFZ0bw4l0i2uuRvL
UsLX1sNLMf1Gfk8pARl5f18JxaPROKKBRAL+wvQAgjDPiLyaGD9OiXuI4cZeYGXfhBgfGiGzW4Y0
DnJu/x7YQK5MdQiO+FDEA0Zs9LIRzEXdVqkHWO7V9pntqz4lDTm9AAr9ibok7HE4MDvVYmHj+ojR
teo4v1CYIVYm6hoHrufxWlf9amPZ6fP8YJ4RnhAMuXXpTBuXIeqTr3cNo/Gh69TmKSwra28WsbHG
+z28Wx2TG8t7r2ncbXC3ZnsnVotnQYFv/viqVXfIcRL9nHpuf9ViQJrzx2zb/q02oek2la4fgswO
1/P9KWHGmPW7b/mQMTtB6bXrelPcRmns5o+I5wmzoTdooGkC/c706FnPrwRMgqMXhew99FRxbAfG
6q8HIPOKuPFf7b4GLAIreqs6VvQKSpXwK/Ylir9hZWPbO9KWdO/rAW+SY7FIU+zKuctTrV4UVaHd
5VWgn8Ya5NH83fvc31PmGW9ZarI+03psEPhYv+XgX7VmGO9oczRkXWDm7vNSHILQSB4bJFFfnwrh
FHKIrLuqqEfOtjIxzKcfsIKVF3kyfW5HK9/XTsQat2+id0Q586dtsJmtiyow94RjwxsQLjVikT18
7Z2qSeHh5xVjuQv4z8dEML9rqTXPHYXRR6l18aHH9fz1A8bKUXChf7O9otnoesoh02fWs10GLE/5
gRVN0VBqcog1Xude58OOrrnxJsKtKvzPvuXS7WkRGhBDlJhatdfaJXuWgCBUuAAX9mVovdE4RWyj
m8U58z2mJuSxbwkBkec8gm9tSwy3RdtyVW0eHAR4+1AiFO7AHKCb0radCqindJp4yczPvob1+DBA
3DlnmO5VO3e2KStYLjEf1hApmH6Nca13Fn31qjNWSEyGFe2XN2nntGe0ALtyZ2fPme3sA9RGi8Qt
dMCeNhZT1oBIRSWIYFbVntHQig9ovI2ifVRi440yxg6+sHlrhI+jVbTtrrFqsfEl52hl5shTkcQR
8hYVR7eQ+dfGQ4uxkNSTph8tPSAUQ5sw3+wnHWqDsrbsC39rB25y+HX/n8+bnzxvAHkhepxeS+6K
v/VS2OfTO89vMN8/tiX/Y775606GcWeZSdNYNLgwWDuh/zxELVIIA31Rq1SUC+xqOPNeGRYPJV63
EdFbEsM9EC5t6Ss1mTl2fQv8V4T4xBZJUlZKCyE3roT8UEybqFGZ6+bQO4cUBa2GB5Ged8DOVZWV
aY/YDtlFm5iYl5rkLsXR6kNWTqGNRgazryFAjc5jCNvwKmFmfj2hncRiESL0QzJt5lvRUaU4tdN7
8QgLEV48GJ1a/ZEpCl/In7Sm82ZA8TyaDkR8UIIbnNMoiIntC4r2FVZWdpRTqh7GkEpinDHM4ppI
/SS9strOu4ezrILEgIkuiwCbWmgfF2HRPs9fjuoo8m74HGo+lRyz8VAbH1HNuyqsVDapDJ61lpys
qqqf1NAHPxXxAlQS7CuCNcdlWGunQMuUzXzf/GhKuM7C0tF3NkO0Qhe+9CVWJFLsV0wUvEmfMX8w
H6HZKps8rVk8qZ/HUPH40bZMx54qnLkLvVLu/MRt15loLwbmpaRhaSkdfa1NshzbRqWTD3p1yKbg
NaAiRHdAqTi4EaxkqlfIGabj4+vdTdh+h/nvBLX5MuzhU/lGvdfccEdqWLQbtSZdewxVtFjUmMVy
AzLcpOQQBsDozFEqS6sNq2Vbl/eNkTZb1aeRGjZxvxWVPFnKgOQriKS7oAtNQwTo3GYsu1tgBBuZ
EZ6XeY5zYLFo1GZw8FWUJVgSUQO1PUXIlmAK0+6BpE9KmXwSX2ihGNaar1sHpXc/u6r6Hkr4fXZT
wqgt9IvRpvm2zKxrPKKwF313mxXjszK8UgpCVabzq6RzRomfNLtN7WM+riNr3KWlfhsDxzq7MeLf
Rt4pWeGTfxYzPwxze9/w0nPVtUQkV46xKQuStEIs1+tQBmiUsGVvXVnuqsbqcOQRKANXfdiSO+es
9VZrLkowhnv0KbfabCZOnB4f08rIH8ahiFYBgYNn2Kb6JtSVmAAG31zShJQbYlT0Q4ub9uD29cIZ
euYWvcvSmEvD0hkUfYuaIL3ajblJCwrE2PkyNYdSpw5PntG5d1HmhGs9jlF7o0t8UNB1TcldALIa
araRHwYHbaDDEZrAEONO0witxI3hG84ZkbvcAC9hOJkdIE2RxVtybY7hpLGaNyg675xK1VjOipM9
DWB+yHD3axOBVVwCKiv5OsqnFwXPZKXDF9QL96Bkzc3yFeyNPc0GCiISU/ZBnchZkpwvwlY2Qy/u
/En+JSuTJbgd7nydhc66YObPed2ip/JxfrRCK7edDux10pf92mQWGoERo8VCSbIP108cQjsBHfuW
/fX5u0ke1bcxVtQc6tusqJ83lJzQ+8ibk7X9vuIEPdR1eA3S2NzEoq8P813p37dahHN0FczbOJkc
Ykh+MdktnIbBtBED6dOq7F+9iJ441Zo7oiRJJDG8fBU3LlovOLeAc+bjnKC3yeulTEGek/eg9kZ1
35GFcjST/hThQYUATNztrNvHV9UQE8pm/lNFwxKjUOACq1I+t6Z0wm76JvMm0RVz5abpVOwio3Cc
NrnXEq8DQWmhqb4OZTa7ZK36NPskfJePMG9sfD1ft4j7++sWb6aT7E0vPwprxGuT/Gq+ZfTu73/O
D6gkoiahle9+2QD0yRUQYfPxDBFi5URINm+SgnHMnYRkv+6zI6A6gDANmITo5VwdD6uP+njh2xIh
sG49Nx7IffAIw8KeXhpNIjVfH7OlmZAxBiwZGz/GNKnl+VFzbNK4+gRAPV03SqM2Y7tA7Jaj+soF
BKXsZrQjhRpDvYeoqjOXwMXVaUhW64Hxwpt6sEqNlDUup0YpV8R5YzFbhwcRJF+7pJmkf9pszp6O
ivnrRCXnkMtyXVV2KXBxEnWjd7Uxw6MJ2q8YtG5HSCgel+nK33B2ohLH4Wur7h3ltQamiB6vPb/r
D6Zh9AeELiDunY7k2EnwFoJP3keYolgiMWgnklNNpGry19/OFBfmNvEe9CT8XqpqJDbq6BqdnGAN
8v4mQjC1Ag72RmCkjaWXbogceZpdhrMRZR4O5lt/3OdZHIhOXdBx5bhoaqzSOWqDcwhAcB375RQv
FqUneoVkweJSxYgMp2ZUvX4rE7Wmu8tiTGQkNqVRsVH70L72ltg0LHPf6cFA0HBgOzpRPfJroCHv
CoUMPxyiTQ9SZyw97te9nSXH6KSj4jmQsLwJMG++OYk4B7RYnxKz7I82oNtV9OibTv+QVqNzSdEY
ZLrSYsWiIaj79JYMWuJwarRqOwTecO2KHBhNDTHHtS3AXcig4PeLjjYNpGNqscLEtJBtk8jy75Iu
ShCIi4SUMSjz6zyclivSvKB46e4FFd41znoVoWPX3YOUYxmFpRqJ57ARo5LeJWVKldjS71wbF75w
aN2UARpTii+vAGgQ8hbTaB0SR4J5Nzpp6MRgiejZxhJxdJJkAdOdwXzYJp7zFLfh91J18/P8F7V4
poDEXYF9dKJl5ZjGS0+awqBI7a0xFGutGxrqC5EEL5Ao1vP9Mm/pIgDD2Ft6VN7KpNxmWWg+OF32
rcTzAINHp6ZU1NZODAhgxGg+5TgYXgz6/PscbyTGsbR6ybTRXPVeSlNoetQGNQoJGwdojrerIiEJ
UqvmK1CRuTZLjPQvWMZJanWcD1S2/B7kNED8iCaAv08ph1jmDsLXJYI9fJ03egWnEUInQKECnAST
Re29VkrEA4n5hKe6YWHAxKMy4+GOfEvqv86tgP540wcAeBC0zzRSmrWS+eLOm24NRGCv/aDPdqVB
qAut+uhQRcZw78elshQmNuxhHOBvDG3NrgYZDWVpWLShiswtH92DHBmBYvDUe9U3xa5K4x9J2aiw
Z/P85rQRvY2gothmjMoKGJ63tm2j3TBvqAkjjYKP1nt0onbn5bp66+3gUPVkaISWVzxJ0cf7tG8B
X5qP1JNVIsMUkw+BDyHUQIwBdRuR/fX1GZsZDm0Uwgt4cFwKnbq6Lwt8gj3BET/0iHBX5KySGWTV
7LuyyG8lDQ701vHVGENEX/g9ia3CMSvEU+Dr9ZMVMDTg9Q2GOtyXfVNdU76FJYdkV+t1eprP9MCy
9WOAv3ug1TXwGn41LnXpQ5zGzVkXJcAc/iIUgrdWCzo3Em++Thyg7o7+daf0sfFCNs+2HLPko3Oo
s7lt6MEg778VfT4QAURzmYx7uZe2Ke6BM4p7SAMnM6SOnqgGbC1WfUtRcJA5YVzfoX1aNkgrsEWU
HcF/1kAC3pjvW59um6tHKzdDLJIONLSFy9zTbVP9VVCsXPi9upS55n/YsFUUiBL0tZtv6K4s0g8r
MrodL3tyHMoWeM3fvKmUQKkyP9Egakgwg4OWR6ZK62MYPu3YWtujP35znBZFVOwnK8/WidBSMxD5
xlA/1gngRRxTwSehOSs7l9YPJSz6aEP812yPtQ9ZXsNdosCFANLbJLafHNDqz1gL1kX9i+Z4+nNh
qpCyPS4EwlfFs+kWf/05P0qHkyapyVQxg6X8CF//lPeD8Wro1bgtQKxs8JUYr0XZv7YlPPtQdD8r
Ux0vrU/MVevE1wExwBHQNBNcgwqwCXLqStUyWVqlR680GKibUN5VrU8noX2PxMN/MlwaAXRJhp2n
2vJh1NSpDZMVC2JYuqd0a5qe8VOt2w/idOOXNB1acu/65Bp7kyLeSZVFUgJWTkCJvXZBuUGbGD4b
Qf9NjbIQNERkv4vKvi9sUfzoSNTrIhd7ypjtKP4AoKsiImNzk2E5iymREppKZoJXHQZpWU+k0nkg
xuEWKnIE1SMVkG59212DWPsWB964N8aqPhujXGkYf245I3sSGs+tZXWPCed8qhv1NVDgE8Nz0PYc
RLgyTDsjqCBKgEo09WEwLPOYt/VjVsRPAI7rdaiPb7HIIFLbgnUNtpeHSqm0VYnsfOeNefvCa16j
0oCIWXBilLSKlwWOheVQU98anJwlGgS+lzHrIRRVS4wq1qtOhz+BwluAONSLavvf7J3HduRYdkV/
pZfmqAVvBpqEt2QYBpnkBIsu4f2D/XptgNXF7FS1tDTXBAkEM8gI2PfuPWef2PPlVaG7NQVTUi0o
JW0oMwVzw2z1Tdqk8vh8zZaSiADwq9RlNDeu7ukKM2FsQJvpkSuWWapa17LXHZAQqbmLI8g/uoF/
SkRQFKkeDWstNo5hJPvPvgdnhWjxN18hV6EJO+auXi8teu7I71X3oWNjwW+ugWiR9IxAqEa5q8L6
sZNUd2ZniXEI6+qlLJXyGns5/p2xvmnapfFqP2OU9NYVUKWHVlHjvSMSBf4C0fPcTWNGvql2Gwbr
NcxhMPuZmJngW5eDq3pbHH4p2X1huK4GCnM2yXrbxiDaIywBMnvCjte0RXiIyV5/QCpDXQFS+5ru
V3bUa3J1DV06ktjsL+kX55e81MoVbkJ1/ucRFGq8wHLzYCYE3dlOBHU2CFeokXGbkqi+tbNxr8ja
lbgzbStHcb4H8KxvFQUSX2N0F3/opDtF4B4dtwwTICjPFBigqUACMhB6RnNrYViB9hEN2UdpKPoq
4egvvQpCX1xZry2S2GEWMRQjrNYv7oSgkVEUw63qEF4odqA/O80t9cP+YJL0i6Cyko6arCf7vq9G
KZG8x07zz0WZrS2p/qSTcWpDF2GhRJROEwzdHuj1IfaV8BZAxkYWBaHFT0PnHv6Cc89V2SP+VrBJ
otn6hMUOG8HXhw1tqvAKlawsK3tX4pneebJ0rTSPs7CqqJCa6nCXpdER5H3N8w7nzuAKfxXV8bBS
fcKDpsl0ldRi78bqtm0r5xorEgKYIDjVuOYgIYEJ5RZlZfZd3DKtysdviP5JwjPGAKtol2F7S7BB
Hyle2HeVsBLmFY3xWPr+OnH6Aei0km9pGueLoQAcFaS8VxiFAysjuUVy+xQwqXpUO8i2bot1yi3y
57Hz+Br4BGNgdjSXfUX+iZHQQODbEI2dY3AX1Bd2UtuLtZGn71R47wlPVM9QD+1VRHlskVdgOGob
gp7R4vIVZrVL9aJ6JFRzF3iJP8dXrNxh8wV/FxTdOeqNNzlPzHEK356R2Cd7naE9/LIR5ZFVa9FQ
4I009+bh7OWhHfvv7jiilLoN9G91mQVgOu2zphXEMzdN82bzYMGT6S+pF8XIgxQ4t83Yv3dJ2FaH
+ia54RKHWMCjDvqKMRBaAVaL0LyUkFuj0q66RZfFDKThXpWgBLeIsDee07mrmN4HLfzqNWlpAtVl
8pMaDV01xUqAsTBaUs3gUth5sIj1MNsYdtPOU40b9mAa8V4f+ZDY2aytJMfZprIVWG1tjVyMqMJh
jNrQNoT8LXIri58AMlJioV6fCmIFKeY6bzIPC9n3kmtuhfelVckLvTGd+0DVxDq3/GbfZ4GHWdgz
1woorHu1ppdlNs9JVng0b5N431nKunIEz7DA+2F4VssHdlF9Q75X8uo45ozHMo4TsBlNelKhl0AB
jOg/KUyF+Np8KO3mCYKgoLGe8zBSlnz0eEkBS7ngLZMvXMAlAD5BZ1TXmfjp5WGSiuNfK5dSUEWA
mRvAHo7v4mCTmzXPD2RRtVqSiyfKfR7wlM/KfushwF8z4nDhyJNJK6dE2pIWXO5Luyv3zJXvcKpt
e0IObl0ZH4uo1raMTdJFqquU+UJf2zPM4ulWPfsCh2hXG8VejqRj7KvRnR3Fgiec7h+pfMHbimVi
heJ4rSei2pN3tVXkRDq53qAAS+BSxl1vPpURPcq0fhTeKoiD5E7YWnxHTpeyxQJ7ml5KIgU5baLO
1Tzu73I1evAA1zw0gLCQlzpPTVCa56B4aro1Vtb8EgYZBWCzUNdNl5FLoI+Be9RJLGC+fsYFk5NY
rpXp2pMY6iTGWqVd8aKZdHzDzHjBb1ZcwtE3XCWJ+TYC8LTM865Rb5FcJLDReMFLWDfAOgyTvC1P
dE8CXVKYduD7Ej3eSpJeXSODE5b2x8YG7WRijfUo/SVagdolvbI3KEqVgtw4mYpQ/ybIp0lk7aXz
QEGGnetugJN0O3KdDn3DOCcrbYuo1Kx8FciKGxmisBFZKpCOjmiBhj0RAtZ8wngyzEL0FDSYrO6J
MQtCSmB8tT5GR3nRmTlEumhTwJ9mZpYbgwLGWDvwjtMi6MB5GKlCVp4n5qUurIdpEVHa7Yk+aYOk
e2ox4q6K0AvXo2fe84Dzya0k71y/jo+Vy+NYT1HAkAsUAfLz5V3ktiByCaZ4oVJ1Epr7QzIkzH5V
w9CKW0FYM321yQm7S1/UnttdWIN71U2o2dXoGKYGJiHbaojESBwYB7R9HsRAo8ZhJtAU5I3JunLn
5hLEG0lnrk6GqeREGQww6xR6SLcJAPt0IqnfBTWpAXZe5ntVipioeDIa8lbXtgLRXioU5dhXTDOh
DBeMTaRwjcjW4Jxk3ta18bk2dXEMG+fgmSQHqXWGyCyh4UxaG3U3tNkiL5KdTOHbqbjQokbb6fBX
jpZNj4oipnOxKzF3Yu+l0iznsSb3cxczHEEjmrmPQ2ekq0cm+Snulji9R2CybCy1Pfhrhcybe88v
opvhB4tGkdtjoY7dwKRSYL3q1hYO4Q+l9JV7dCz7VATFVqvNFPqasiM9O6QhU3jLoO9yihVh8NYR
phCuW1t1H4hqaR/UIWIaEn3QxxJHyfCqMzPghP4eoNTOlSgvJFmG2ScsjlZL41WuWg1tVk0LQhYW
oBEr2EQZ4TncPOKNEE7JAIOFWUUUx8hCxRlEPk4EYIIxEKpoaEGzJDNoD7ey8eALQfKmnrw6qq0h
/kKQUnrXnHz4eVNH2XOaezRwLONTo81upk7OQNRgFG846yK1w11iZMqRMpV8TGi1HJHj4b0spYNI
i2VKWerZahDWko4V7DPPfRLUhDd08Cj3MX2n5nwKSmxMhZY8uEKtzxooeiNJ6dIzDk3kUn6tIb7P
Yomeca3IiNvomm4N26JkVCTaI/HOGEV7ifJ/RPNaNZELAIWIr22iUKq3q49giG9WjkwHsvXA9JW4
UZraYINbOsmqe6iUxr4mVn70o2RJ0crYdWCtIfT2m8DgTjej6MHoTfa0lUpV575r4PhVonoyq0wn
kJuXgMbaS+B7+cbISe0m1/USB7K75LFKOFXeUtVEZnnoVeNdp6Q1z2rpKSmGbucCuz+RXtGdFCP3
Vg4WQDo3NSIiusmhYaP77+T4kRnfHVYlEJtBHW3ox1gzgfByQ/ddo/LhmYdQLe4tJBDChprWYte6
COoZOBqlm0WIxVBBzsOaBvBS0uD9kpKLwDm/mAYXUyplC1XSiZ9zYpoiPcXJlKLqxh5Jg3gb1QWJ
JTd1iLn4BmjcOFOWOhF/CF6Um0nm6cbzMNC3SoaWARIPXTHEiGXgLknB9I7QCP9cgBB0dnBikoT7
VP6aAM3fTwsJ5htsoLyh5OLEC+TYlBGy4orYXzlbNeHWcgCZJ/diMwGLGRQIIGAMDp2tkwpH76AU
53BcjNRESUeBZAFbFXRVF4qy91s5elZSpI19rzRLsx+UnWC0QqlbC1FxAnMXJgHKWhKS/q7XypJw
bWNekvp3H8BKmuP2E5tGomzYt1K7rgjZXJZUUjHwpPYuBUu1UoLiWpuWjdG/t/eO54eLKhwK+NcZ
qSlRlR3G3OprFT7o433XA5e+bpK2fEAawkS+AmMhieojMZGZ6D1B0XnbAYoCdcoMq0o2qNR3Tj6q
YNLXyk28Yw+aAzFoX9+3ARemK9+0phZHsrulZVSo0lZSvEs/SNZdl9XmQy+43gOMYl/z6sbvhzkd
aWrUaOBE+eIUzfDcmcxBDbJNV9MmApGDmQ1oxCkRzOQs9cFVKfp9rvUF8tJBn6dG/kOrhHZq24+2
VerTQPowsW2ogWpKsEfmkqsI2zZ2qh6QY+wUCxt1iaH77lOod80qamV5qwb1iQuNTr4qN4TdoBc1
S9daK+Op6mc5mDCQR21TwGVqxgb2CJDqpkV3R9Wn2AlaqxmGeAvCs1vvzEiV72A0igU0jMcElOEc
obH2bILNSQbNPAMftRFJbbNMMz90z0NXXIfdpbWKA6MDZwO5DbltFoU32oHOXTDKyW2t3BklY2sb
0t8ldR2U2tT0Is3fkVvkl1j5LTdEC6nl9TrtO3r8avoRFB5TnqC6g/Wuzzgvmq1CQWVnQV7QdNW5
oJsO50rk65tpE7FXs7Cw5p4GWzl0eYpmrSm1OVFA5p6U1yNq5mxJpdScw0STj5ncQB4mVBWQHY9E
RfOqa1c/A34MLqpVVVewc2vJU59TU5Zvgcmu8KT0z7XpNakBsjIk2toSEvJJTFdXLXaOlFGa56Gn
xJX3DcImpRxpISADvYxbhoIGCTMqMbOW179QGL1qbdldgwKqcRNHGABMBMt1m5T3RqUSBhoTSz5U
jXHTbcSa/ciS4SvRGAvC7LUW9g1q+jngUl/7xkB9URYnEidJtrWxQC0EYc5zw+/st9Elq4YWCm0f
KHEso3mS4b1uqca5D3qFdlqF62/5cXenyZjN/KAanQNZvMVkC85CVtxdtCL1vD2EcZOSZ1y7r8II
0cbn5o8mNKBdCvODjERvqRArdcxUBFhFLEsXSshwvIc0eka4+OTRnNynA7+iZTa+NQXyhMyRvDP3
T+T2oAsRoAYGNUpaBXHR+ddpQVgl9pvBsXZqmxSLwXKGBXzi4DAtgpoGR+Frr1MF10dnqUgeJMe6
/lS5RW4L7yS4e20iqas3ZCAT1oecZumatJk1SVpmdNqQVyu4IIMCqOagJGuUWLit3ISmbkM+d4Fw
hwmeTmFbWGIthxL1J10y1ia9r41B2XcelbTxCt9hCkRncmO/4UFzzoIC17yKbagRmVUtuaUBYTMo
KMNeMcbycKG36mxyxv0/ceF/IS5QVRxdzP8euXCXMUH5x+IVAc7rr9CFP9/4J3XBIe7I1LATqtCq
DEM3cW62n5X4z/+QFFn/Q2Ycj0GYsRL/mN/UBecPlNEmSnIT97Ahj0CG6iskSTf+cOh9MUCWGQyq
MHn/L9QFxZo8z9/WUt3GmY/rUVP5hIatK5r6r75HMgvyyuws9YBfe8IhjgvsxTALhTasmWuqa3Xs
Sks5rDq6M6BUvrenF4XsJSNY21xUI8WuLzUCGYxy1yRY7GjBor+KS9edRy0AYUOvu2EZZzGOFmvU
RpRR0K06X7oHjkt3d1y0rS0nm0BrnC1mI23k3qFSKlJGg2gspm1D5XoblWS1R3e3gLMDiuaSEgcD
sD15jDP7xe+1i+zFMpVcxJ3KgJYqYOgBwsVt7iMp7RZpSD/bLPJb5Q3QI9r60LZ4KVt16URIEZhq
QWn3bWVheTbxerp9boNwrzPXA46jAXamAV6AIVi4HD0KXvqGSRSdix7jS5bQP/HTAmg1cyrVtE45
FejCji5V4Z17WSAAh/iuGkXONyQcxiY/1Eq4+5BnDEHQcA9FCqZYBM5PYEY0eyELGXhXEJgpszQX
RxrXCzjIR2RC0lIajKci6e+NKD0rWvBi5GYM0SU5p4gMUlRfm0G+mDI5RXb90jgU03jYwb/32lnS
hQOEBHEkqeMJEQShh9HonILXw7x1FrWQtMjQ6VdJgPzQQupK9lSD5h6uhJSRT5kpeK6gbofawRfp
C83WEm2ql8wjk/4aSX9EbpXPuU1gd19claIE7GXdHF95pMOGt7YNN05iHh3FZb9jZLOKsyohSCVI
NtKxC3f5vm1LQNVe8VEwnaIznYJymHUQUWYxKZqxmW5F275T93y3qdFjVBIrL1r7YbocKH67dKOY
Va86KV9poJkXjkuLwzK3pUwDoVJ8/B+pwWBZL36qqklIqAySFlWaP/POjgX2SyifRszRivOHpGnB
M6U9UCbf+IkejSRgcx8KJES1JZigtTnjTb40GRoLJ8YJ2Fs1J17pvwRtgdrCAqxdqkJD7DWjn2PN
29Z5y40YfWFb3qfpj1bWEszVAbQOzgeaJdlVeYpUdpWjINZpdHOFFJyGPkUYzid6ZJtMts+e0hNi
LjNtYaJA8WibttJ9NBDfQS1Ussx7tenJnMbuMtly2qynyBP1H4MCc8vEYeEh5qltWV4LhlT0gXgn
Abll19cz8rIeS8V90ohNBjwtzQk5gyYukY6MPHIm5eqHLuQTedeWQNtURHBjc4RJhsb0S7cZGlIo
XNl5fqOG+wG6DgJ/okJsdFHnl/HVlvVhZRAi5gzdvYY0foZKp2AuEuzo782LwgSdVemn1HIhx8fu
nUFaOEqCp8JJ2zkzshIP6lzumZYThFva4gH7EbYuZ5zncCabKhKJ1Iwfc+HZswq/A37NOAtb5oaU
B64tUlsCp62Z7pGp1BPiNVCzriNTmrWGdxadtkc/v/eJfWanyqkqz+2IYLA473/yB56TQD9JfkEV
swze9KTbyk2CP7m8umb4xjpNttbc2IR9zAggB1MGAp6gcTc8MDy94GvDDt022cAAhu9TUYKYayrO
BU2Purmqkztq4DNIegTjURreVwpjVK/4GQq6Yag1nPJBlPLF8XImuwrXdBNqJ9JXYkAIGIqrs6kF
jy1ddKli1FwIWtpwoZlQtCeVLCSrXsc8JTi9wpdGY66fVObPysaoh7w3n3lStzdj+Yr7izuZMSaG
iPZTNu5cp9+Azbqv4uDTVdAk5jGzXo0g0SgVD0qmYV/p1Wjh0KJZ+tXY4uWRAhDk2vjNe4WxWM6b
ly7nQ2pDeqerdJ+E5Kz55uMs5eQ76bYN6SVYdfIqdeVNabVFo+q3LC6QaA72nMQWON+YqmLMKTwE
rKb/qajpQ9syPwrCn0gr9iFFQmB3Yll7PE3IQ2fgTsUqGAnT2JoV4m2JZFmqGZXXgMwGIksQlt9k
fr1qk6MruwohVJq8iRNzWbr1GgCj826G3Ctq/4RE+n3o9W7Z0dteqtS7EFL10Fu4/w1DatPf0O8I
0dl7sHuiUH9yA/nTIm+HGAlp6Q9Qa3zdOrhqs3K6dm8BqZg3yXCCarTv5JJpPkF3qsG4N+nmjRq/
+u1Klr2LzDwTljyYF1yLyYlIvYx9RhW3zo1lWTu7INPHZtM6jtMz5cNPL9SOg1mVFEy7V1vr5IXd
ZaeGAm8wXl0dng0qEyBKff9zMIZlQyUBOyKNYuC34+xxoUkvZhXas6hyNgVAHEHI7iKKUuYg2Ljt
1H0H7kYnUclt3ENvAlpf1wUXKAHzrKEmLupC2wREPqBAln+QJmyvDA1HA20yerIYQS2r2apFeeik
6ETgyKJq3TkNeViQkovjsl3LxnABlQRiLmw2mVvMQTnyeyP9KBPNQSQINtzQ3OQttXHDeuo6FFbj
2e6oOW0K8oEWXtjjuVWfvRaEqVdpb4lWnlEQQHgI107yI/XljdV3n2hEllJiMbHTbrliXNOO0rTF
vA5prVgPNmg15lM1VcZZJlUX+OP+eGvAwrBRKnwlXZedNTwsIAX3Nv2RmZLMkGxGK6c0T4paknrN
f7LTB6dwVlUevTJ0JwYsCB9z1IaSTKRDbiZ7nGz1wjJy7nedMZMyq1hn6chbG2QUuAbnTUO/unQF
ENdhoA8aFz8MpjUzjAXBPJc5c1OizA8MKRCcyjzdOEM0HTpwiqEs13emrO8akw+cB8PN6ZJ9SYOP
I/4cKE2wDQfzw4/UtWkVVKpb6c3RLTz9xj3uHlycEbSM2KdGXcQvojWIP8xD0IjaGvCUPZfJWKTO
V9ADcVJ1Hxjqoq5VQu+D9MHMucTNpHjV9PCBuj32ubL4RHIUrezipkWyswxzIuLSOD7kgvGQS7RJ
R6soa7hc/dx+tAAQ5PYtIBlrrlnuU4TODJJP+ayCVOpNqMFeFl7MxP0ko1peSg7DJwvGYtk/mcQ8
o0Jw54EccL8h1FdLujctz+O56sl3ufY2kPOmt2gRnFybWc8TrJixgELTuIy5IyZ69UCu10hRlJ8k
em80YDkTXNlbNRVvkTP7qcthPWgKYIVG5DPumDtdR61c1/Q8M5NgH625Knb+bjgnzZFf8CB9VARe
zquqPURwG+AkhMceIYyaZTdcfN2s9uVTZeXyLKRebWt+OVMFJCoZ4wfOHhUMj3ePc7imCUNxjvFR
5D3HWvQWFh4YmOEOHf2FeO47hUqxBe5onibyXqug4VQESAxYkKAdEwDtd4996lD1HorrYGsvKYUP
itXY4OP4SsjVgdbemDjiZvNAWiVheyJD4okY9H6ZRv7eKDTuuyihuP0tpJS8EpQ2NC70JXKCapEG
3Q8jRKmRiJx+mJ3yVSCR9xQPF23IQ4ho98xQsbIna0cFzx99pAquJG8ADmnx0LL79xDBguxZRL8T
sLKyaU73lbFnRC4R1oK7PFuN13nRug/UzcXcFghqXD84EiZfA3s2tLnVnDP66/Ow4gYHkJkcBIO/
LTz+gJFSbG7cV4IFHyBeM0xJSRYzelD7epU9AeDyVmbxjlD9Eko03+PYf+3s9gcN04++Fp/qYC4Y
ab+hzCHZTGZf+W54qSUEJHGN0N5p1o1OhIXi1hdFTda90R6U0t2bcEfnvVe+1B6s6xbecUAfJZvT
AA83YWD9UMMEm03x0xc8YnslfmlVUogUeyM6BvSDGp2VOscGWtrvvpDoU6TtUZEjMlgba2b55puI
EXClVr0cQMep+Ex5jme4WIgiKysoBcnWNiV1Te4Vj//6qmf2m4bAgXEvtdJN1o1OdQXibSTrjP/r
yiLWoXvnhnPR8Fg77rmF2hCRJ5mKcOlmfkQvPYwWVlSc6cA7c83Jyo0POdkIb52ePvSex+N/7ibQ
I0hmh4jSOphvZInzJdT3DAhWZU3ZtDC6LYAz2vK1Spy3dd+68r1KHsSiL6qtKDomQZVJRECyatT6
UGTtVS1bfy412aZGtWTLzrvu9ZcKJc6mrItT3yqPcm4/u3l4kKjhc+lygdmNvTBTYu5oWQ4DDswW
438TcE1hhvjoK+UcSfaayhDjgSE4+NSdZ4XzqCrIzbKKQrFGDBUFOf2+1IJ5JAjzBupp2gbSsaab
NW2yCa1k37kPlCKNmRmPo1pCxZA18AAMWszEwZHkEH8VaB25mFm30XruUWNTYuY+u61Chhixu4rn
p0v/AREZgG9LiFnV2+7OTA5am1gETVk3TfcfbRcbamvd5exXL6fvnsWftSqvlaI5pOqTrjafge9+
eEP7w7GMt9o3Hz2d8TYYbObfJz23fhZRPnJ+aXoH+bqDDzuvGCH5TmbMFeM9VFM0Ot2hDO47Gp5L
z83WduYAtHXXilZvCpXBQpfEKWXIHsGIOcpFs/yhKnAGhXjWopRJrSMX5Xx0oydkkHJxdhIzPqRS
5b0eVWQG5DzmHck/iCC6qINWLZ3e/wxtfUUMnsFzTzWX73WrYBADC0h4go4I/p9ui2gqM0zbQN0x
G5lKsJw2kwQSQs653g0JCs00p5Xg9jDd/9KZO969H8BCFGlTLJ08/5jeRx6hStkZHw3ca0oY04vZ
+OepR4dLA5XfL6/RvyCcRMJySScv/3KATIYQnOsAVzBEdMvR8u2OhZBpMebOoDonlT41x4DVAmA4
dloL+4tvV+gd+GqeM7rqfNl7adqcvMzKBw9B2lCyElF1bUYIMP5QQnybDmPRVIwhnGJrtBE9Kwo0
sYWUlm6gWEzun0lVn47fyzAqbzGZgcRYhpnW8skWNK06SZfsDB8QtcZJiwmEXHhDdyLGJePquMjQ
+eGhX4/8Bh7ebfRnnE5cweVfTt/wa3X639aUtzPFZXytDgQbmKkJtHJy/FUV+dfVOKx7GjrA9N97
KZByRAVxv5j2/7RXIsEzvxIKVZfx+E/HZHrHtDa99nU6TNvTgip7zFjf3xTELom2vky7An0sB3ba
Nd9nw/STcqRMF048LKZdMX1I8kc4GBjhUGgIyh29UbyJrlraxN1+7V9gTM2wlHRtlTiuwVlHCSQV
W0+j7zfQ3BHEjkzZDkAUUjoZprUevGHlkbEZzWTmQAgeq5rkuyjN/tsf/uUzTKtWrNG4U30U6OPR
+jp6ARGpUIUQqU1BElO0R11K2castEV3ieMo+Nq5HeU+SCPfV40NKQ4r/28X1NfOK/y7jDw3aahW
mp/C4wpt/0WqE3n5vYe5RHaAZVOecVjMpo9EvwQ9f9usps/SuMV9DJB6lcsGgWhVwoXeqtLq67+O
19X0zuk3/tvXnJqYTp/HDaQZDn0TxtQSMuRA4+dWO9Pa6O4Yf/7Pi2z8D3Si+A/wX1Bc9pvpDEbQ
Qx4XjOqhpnGOxHnjTv7Vf/t3TZoaLrGccyfVvNn0t7/PvQEZCkM3hoZoTbZfZ9J4aU5n0rT5/Vpm
6cvxjmSoAxGWVoFyzIpPlidxIk7/f1p8X62/nKJfq9PPB8qgG2esg4w7++stwoec8iiqdPV1VNMC
AqrqldvvK3z6etNbptemTW88C+WmWcGiZjdZwWr6mT6d7NP/+H7/76fgtD0dtWnt6z3T9tfqbz+f
Nn977eu0zQuTvIbpR1nCKIrU0i1ub+iX6kahxj2XG7Irp+8JJ7aeeWpFOgasyQpvECbZryPemqq1
NK37dBBnK4woV9oHHPIITjPkQdF5zNptyxqrEZZeao1n9IJZhaUQlRjhwFkklxvafou8kOqN1GNz
mxaZkwk8kyXpN9M2Xnzg17lMFK6VWbRIVRcveYqbKEKMFVPY4f///Wpquwgi7NHcmw/bmFaxHvr7
dly4QctTYNpGL4bGeVpF21ZuEG3g7utaNAvEHe6nH3geDwp8misz4Q6djJfPtHDGy+J78/u1TuvY
xdOPv1anH9nTaf/9//+Hn3//5qCj96uXatgdjK4cVt9v/+XXfa1a48f55dWvP/3LC98f8Pu3/N1r
3399+mlnGi+pW9reWsMZ+dsPv9//9efU8Xbw268H5uet8kDcvn7d98757f/98lG/f42gBDZrVeZS
338q5OQiB+3ZT2PiddHrFrtfVjFpFTs16Um/dQ2yjum8TD0YZYyomhbTa9Pa9INpEz3/qnZlaU3K
I0R7NAmE3Y0xQ9Oin14kW4CSY+d5S4rmPEZ8m3wDPgxW1O9tAjTxEqceg9Dpvp9Ow5hxAfeP54A3
3j6dEo5lpinnqTNjJC3PezGZhnnALY1qpBVMY6YhpKYB3Zs6LWMHu4WF3331dIppCCEQO2zwn8D6
lOkIpZXvA0scGzreuJBraZaBAt1MsQNfCQTRGO00bctj/NO0SdjCS0LvYKlYY6raeNFOa2R4rAmW
LalUBoCf5CFYeUxtyP1IZVCxOUbCtBgwg4922vyvtd9eK0uZFN6wTahp0MESYwDDtGjh3+2+Xgvl
bo3nika0/hXT0IzBg6iw19PxnIIZpjWFHbP7fi1ocd3MDPJLUf+m26okWIEhF7FpHehCumrj8Z+2
zVJ9dLOMhOrx2E7dtmCKRJuO8Hf3rc/LCKQfMpip8VaMg7tpbTrSv72mjeNH5j7v4fR4/+rAfa1P
B7pJqakJm7zd8XBOh/i7I0d8AI+ir+1pfElgnJ+KYjM14wIZFPFsWu2nfLJmdBBHQfHZBHkObxC3
tD6ZL7+P6PRimGbUZhmr1pLMHhh8WAQmd/kpcUEfjy2EcYLapm2vD8NVkcQ3Y4xmiBuA3vs8Ix2r
N59/i1eYMhb+7jUqMBs0w8raHy3I/ehAnRaCuByqkhpgqb9e6wt0dKFHddmRXZ2ETfzOQ/CmeU6+
pQZpLNuq+WEoiInof3CcQALQG51Wa24hOCtQaVTVSJ8YD8x0dKYD8310/FJhkmr1PUG9XGvfC2u8
OX1vTlcmWcfoTvroczoM0wH6u0MFjIUOaqZiKx4jRcYxZW46Kx1F/Hq60r4O0XTl2WFjADNqaYn4
JGc0Y0W9t/pN5KajN2H0C4+j860hhRhVaKXBLcjfXToJy3bcT95oUI5tE+fxtP216nhk5wE9IKd4
3IVoLwU+33F//7WpwCTYKkRYTFdLEELSqyJi/cYb5HTFYOp3hvm0+nUtZWawNbGt1DmRqHMzsbu5
xtHHycudwZcUdS7HI1KB7KZNl2LO/EqSG386jHcKN+2kJVT6x+lcKvS82GXj4ntzWpteM8ARb1sG
ENOZNqV8SOPv+H9pBdpa0f+v0gqSJv5HacVn+4/Na5JXtIU//1VbMb3zT22FJf9hKoqtmLpMZewv
XYVFLoVhj6IL1dRMS7F/SbMw/tCoiRCmYQFW0w3EE3/pKtQ/TGQatqNpFkIIhBX/F12FMdKiv1UV
hm4Dftc009Zpl9o24KnfVBXkD3mFbQ0b5O/kUptHLfGXcCqlW3GIN5YJa3VVWDsXs0mxqB/Eq/7u
PYhHPYN+gntt7farjnhoCU31vqaaYoIRWlPaM0illzdOCBtxAVTVv0XgmtJt7l7iNZXiVfpKB0fD
tUoPj5bJTfko9vS5tmC1wi9l0L+H/o8hC//tOzooL2k9Wvzzm3KkdNWe6iWxA/JgPdaKcvFrPJK2
dqK49V6X9U9JotmQR8GzESiXX06I09df+UdaJyAhU0FOBjKUv/nrOkcKho9syfSR/3UPZ4mLsBta
68a+Oe1e/pldKBj5c/lFrJKf5NGm7qz+aV31CywAfe878+gqreyjc8VKMNzT79PPSnlUDgzAXpO7
YRudicit7kD9tec6n1fL4K5/RWSAqtu4WuF6gM636d6zR/+gneR1bn96hgm4HCRW9Bm1S/OkP1cL
kq16kLu8B474bLBmsHhm9UtxS25Q1iVta4DQsZa4aODMKvkc5cSAHhCT5gH57kr+oEpIHAV43oLK
HmX9mb0or8UdJVNlX63tHU3gl+yG89t/Dx/4OitsDz+HtXRhvBMc3Y1Zw/iZNa+evWkP9T3dS3sV
fvYbnJaLARYQuod89lMFojQXYFtDrOXerHoj+rq2ZtIieaOm29FP2JYvFEMTdVneaMbH+kxVlyot
kIeMx+HNxTsZnvvTYM29I9aO0n7IztGnR8+BbNRj9mCshwuV/fQpaR/oVGXhgt3hHfof6auJ/XSO
69T4GWLGO5rkw6MD9ki8x06xaexVSykuRJkyoyMdwbDtfzT0zmhe0syKlWUqn3V5hSbBOpcv7d58
y05YxrI79b/YO4/lRtY1u76KosfKG+lNRLcGaWEIECDoJxlkFZne+3x6reQ5uq5buqF5TxgswyoC
BP7/M3uvfZtwiyo2I19We0i8rYckEM54gM8RN9suuujHEdisqzPzUZz6Iz80JjsVO75WrvKNpxtP
g1+AeiSx75P5dTb6Math3dWc8FXGSlNdkkeSsc2jCiObGbfugO3zyuMaqH7sYTJlAJiUtvYm/Q5P
NRqe0/pKK2q5xT3hfO/xST4pEU8t6e4CNE/YXEDRcKwExh2785LYg6P5gsejVCHHuPlXe8WkPZ8R
b6r34psMiPkh2huEsRk242UGTpPkWI8jzwQT+Z7t6R0CBHmXfgx7nD338gMxx+ZT9KlDDD4Sapy8
hE/mdU1sXto1Ind30Gxlr5+L+2kv9l4BDOraqR4wrHpXfk4+PHBytnf5q+VynpC4NTjpybpYz2sD
+Dcwage4nlPw7rDzL8BLPJtHOX1Eo9TcV3sdWYAPA0ukEU1sgwTlV3n7oZFxMYy2bE+hm3v9B/BB
F9Kw5FmYGr0O3JxvXbUDe5r4hPwJtbk27SUPnoP+q8XdywPUfRQB+5FhMspopl1TwKJsF9Y7Fb+e
056Lwhn2BKWg6lU5A5XeXQiFJPZGdAhbHyMPtbH0O3+KPRJm37LWzgOyb3bzBVO4HmyL3H361L8v
7m7ZxU8qDX5tE3EX3Ru9G/W29hh+dN8EiAws4E7juF9eKOE9DMBYzXGmIocJNrgBgL4AkErH5Ole
GZ6s63jq3+IDCYHG2/IgvuAudreg7gdMLNO/OJy3tKR/OJtNSeYWIuZAwuwvaWgL/z7NgJBzE6GN
3Ow6AmcJkgnkwngxk879fx/D/+kQ3v4bjdgXS+Syk/V/yuEBh7oMyCOanSbhouG/oGwjb3n+Wjvy
khcCNsS14Yr/q8zyvzj6ZRQl//nRqbJoIqdk3axa4j/FkChRo+qz1XU7SShelAWbgzaX6a6eyesp
dWQKkoYSysr9sH5OI0t1JfOjUiZQJTruJEPQ92q9PFZkQO7IYeStltOGELEBJl0R77Jhvp8joXWI
Ful8SVm0bVGseuYsmwi3pNoHYDHZGQHi/cyRka+5a1XqUUTGx5RJae7UaSFoOzWY9/gQV7pnuR40
R0cRbI/iYDl5WREIYK4PSJZDtv9c9MwgZWVknQawWzOGW4Ro+2Tl5bHZPBlFtu06sfft4VTczUaZ
BEvERRaKNb7lah9psAAKw8+1X5ALnQZ0kd/qjOAZYwlV4ePoPog4CQNFXPfGUK6+nhHSqZZtIOgh
CQlt64AhS5CiQfiWyvGSsJR3+bGjgkAtXlqd37SSAP0dKZIZWy8ykHS3tVYCj9vke2j77Cz/7BAr
8ZbpoQpcplFRgejsoGSEUpUmkHy97LSmvdKhZ2i1CjA/TWyrGiwhgpC+5cdYCjlTy407zNzZJmyJ
JX8koUwlyilQm8L0CQpEzIOtSklF49R3xilVWTMb4sTFx+IN8SmIfEHd2BiwcHtPzYHThIOR78ZR
JmKn1zpgQOTZTWR8VsIvS+Y7K7UVtvYHdEG8imbxu63UECORzn22yvfpCC9EgA7aVwAc5UR/HhIE
Mip68ylEI5jrFAkjO0OpRf2+6vpNW6ObWLcOdtazaMaMDbWLNP9uZu1hrQXI4NHyMusbLAE9zz0o
UWgjc/cwx+UtDaNHOQHhZuJNXnkBoxBiX9q9bJ+rkydNiemtiZD6WoGcZSbjVxMx/4WZuhu5Ekpr
8LRVV1CNya4qF4NXpKnitEBC4lp7SuT1xABmcFTYpcAVDlVaCQHARzy7QN3TcUJ5luG9aIfpuawL
RzTJp5hrzNjC/LXwUheF/JG91m8SIw/TUqJQsrLCFrNAyBDm6NHAhnfQL4iaybLiZujPIz+Bhe1b
zrOTrycwwW6N1WqYbjWz8x47m4lIrB5ymDFxUKJ42X5mYij4c/6FX9CHjuiwYMa6iesHV1xvNjv1
otewDVAljKjiy6px6gxvS4FCTwrtaQYHxNSdaGRcKCT2vGvkFRqtiJALIaD2lcYf63xbR80FZvFk
ormwFJDqhkijnDhGBgl8RfZKiTbOiX4sjBbzRxSpQVKQph0jxAUaZcgezDwujXZQ7kKCbZlBG+dV
AVW/THut30w7NWDxpZSaPZCFZZcWA+asEImNJs3DsWzaBwFPXqDisYXFnkIn1GLpEHUYpGBgi3at
mJ1rImveLSOAUDSQpIbMoVMDuDAlMTng0PaNLbH554O+yPIhT1pqNhnVUdD05gVxUOmUgsYiTUJS
qy5K7U2xmBF9S9iDoX+kWUjR+vNbiflSjoweqgRv98/vaLGV/fHZKP/iHZEe1y3G04gkEUYWg4AI
f5YdE+lADpSVh4d4kL+aiBUOzNDEuyQOOHzxfn3Ae0q5SAlA2qjbnaorVPkkAJ5JyRi+yU/rTn5L
a69z21N+mk/SR87g5Nhljm651mUVbM7u7G258d5v7mBFzt9tQPoDFcKdcjbf7Ooam7b4hhNLvY8/
ujvVn0+DaIfn6pPs6ososj+w5Vd+Rvqreexu8U4lmQI5Luf8vVEHRsfuziE2qVB5ohwRNQpDn84x
zuKFmadEeZpBAD1Qzm6k59w2jb10JYgwshkwtm9S5ywGKeg2X2ZQIDqwCrRP82L+NvfNVzK+YSnL
UlftHXXgC8fvRvG05wm4PxMYW0CNk1H1oBpw8zMy6+fqkUI+urBBfzYCljH3SYBh2+ASKyk0lO/8
fSUy0DE/13ey54wAb1YlU2mTGEHZDIzF7Y9EhzS0Kv54JMmqihiacYAiEEnPyKdaHCfSccq8SPaX
abcFUVBdTZ6CX13daykPx2v7oxU64qkd0cZ4mmhXKpNRu248wBrI/KjPBW/SL5rkzDw8EDPeeiy8
yUtMPxawt3IgcJ848LvmBj8e63wvesmhC6Dess0zhm0mxsq+RgD2KteBIvnoX6sFda2dkxXNCOae
xW+y58Op5OF1kIZszUQlZhNk/cpznPH+WgKAwa2yk3k+9Lt58OUJsoZdAOAXbPQRiZdcK54tqssv
NDYKnv9P8Dr8eBqm5B5MhJlj/N7SMSTadCF6+TBt+ZBvwpkjzDpr2kF/E2C27nhZFMKep5ikviK6
GWf1NwH3YubRkvXwI0cMvwRoUDPCez+Xrd2lZzM56r81T7iuz+E9/VP31mKSLB/6x7l1+b+jd0rf
V0hD+/E3PVnZOeoXJK+zfio+BubMit2/TE/J7IBfss68bTJo4TtzclBBVU+13962uGxc5G+8A1A0
0qylSLedAcE4Ki5e4E/Yn1VXO+Og3qbNrgzyP0XU4IVu+4I2KJrgj9n9ge9XHE4gfHlPUkIJBKXY
hmg/MmZuGnT5QfNEtO8SQYfa/ulxvFTSawWoxrRN845AjiSDFbSpcg0ayXPWOtqd1HjGMTyYdKAm
fQ0/KZ9/A7wnPyB4e+HzkD1Ha1Dojp4RV3EUPlUIUA+RhHLH2SzOFGJnCCqFJ0Kzm0/zfkQfZ6PB
4pWrEixhNwH4hsyfDyzY4NC4VDb57wV066to3YF2h9tl2HrolBTb5b76hDEb0s3ZMbUJos5XXld4
MecEe7IDIFLYyZwZw2fqbfgVOvN4V862YbrZK/AP3aEYoAFjwvicoMa+7wNYq8LkZkjiRgB+sJJR
tDrMVA16Bt2b7pCIYVJbTxavGlpU5gJe/t4KNC7OrDnxlY6c8OnscQyo8qxHRvDDCxAHZQ5MR9l3
jvQq+Wgwn/KAYc5bQXYD18c+PyW+8gQ5u/OMO2K0vBXDtTdfGtFuLvmVfuat99M9GVLqKeMYw8Tm
Whzcv+PEjnbFmQz71/FVDcx3HsOVTtcsd/EBadqKWohHnRfu6lkYNN35PpLID0HY5JeVL57Dhx7x
rzPQ1dXO5NKW9w/dvfDWHDXkgXb/al6tyn6P9yTiMUihTLiGs2cNNNvOPN5Q5pnByqG/t3zrU/aK
Z67Q/oJKH7ulX52jc/trVXBN0F0BKrHuQfMhHlGf6k8y5U6csOqjck6esiP7JPkQgRlYvHBh9Ytv
Ywfur+73tXjRr+rJuFXPWFgoMBMwHpELnCVFAPab1oBU+GO7l16BIq73tHRnbhhGIfSIySf8kB79
Jcsz3qwGxkQnV4FbkCRz4HkvXABgWPohYXrtq0SIg8LLwDxrQCMk3xAwbO9iEA+Sz88pjH0eS5Vd
xfmuwlKfEghkM3QPB7/El21PYIOrO7pK6XfXfFJVYNCt+jv1irzLBsGEaeIqB9aNtAOWRyhKI5Fo
JwwcTsIyx273KD2Q2c93CTl6nmmdmzPaQFE9NzpYI9v8HltX2fOyi17WX8X555hTvehQvDNdmVB7
vxcReASbaKpLEbC0uUbJQZE+Y8FJzWs0nRKUqe6UH1cWYUjB+6MJ5z3XTxz+w3KIsmM4PQ5AbCLh
2x6bwDTIaYLz4lrLQgv2mB3G2+LFv6QXwXLpCKZT/sYEQnmV7hmAjIot3ef71W+uKDyRjBbX6J17
icNAUT6s0R9ORN8+JJ2t/cLRg2/jBYGdCYNGhFbu0TanXGWcjxGtIPIufONPc/2ExWPVYbsEZOTB
gORSkTjt3siANZzsXqYuvc6vYXhDIplRgO4VXrGp7GpEeHnrYIfvEUpEVpSSV382T9V7Fd6pz3Xy
kF5M0ni1nbZL37bCU/CTj7ki1coeE7eV7OyQ3q/KbuWieAEZ7KsBhvcCZYrT7MQAyQ8+qVOSuXEb
NFA8v0zN7fGialg5bDG1hzfzBkouvJU7VCBvwxe64Zoq4BG7AtsxBc8MuJSz6BVPhuiEl+qqOtFD
fVdgJP9gjd98K/6A/cqLvpdD8QGYoEgQ7DmQgKbTiIeKl7SN14ZInKvlLJdRJGVp3x8Sb3lXB7d5
4lRXIA/wrzIbO2fH9sbSg1tE2ZnPOmNKXEn3DJQ+FF/84heSFkwRwUgu/hV1DsLUThsvxxD2KDO9
PGoPNcOS2I/za/GlrFSxXvGlGXaZXVfrCMdY8MzSVwiAs+vxMur7kGtxEd9Vxi25+jmuIs2JiCPn
dSXLo824oAhi6EBHMcGisZ1UTjoS5LMBKw8lUINhKhE9o564dCHjYgWy1RNZF/lrCf3p1CrfXfur
jd32wmNauKPAgO+jL2qY8r6lSLginQojJ6dKwMbktS12NKd+S8kVpmz+Qu7MYlTDYcNL/wkxHa/j
+HG8G38bv6Z3gt4Jc1o/my+6RqtzyVoOvzvdRwZuY/k2D8yStZdotrmzxNKRAuOwnha3uCtApNqS
ix1nOmeUGW3tlWoAKB0QTX3swZSdE28V0fv66m9xT4mYBESeRkf11OwY+HG8NF50zt/KfRrEgNc/
B1aujDUfG3QsDqRubop7M2jOpnkUg/lr/DLPvCphqBeP6yk+kbHyGN33Jzz06ic5Ac/tHeEuzM+b
53nxl/JbWi+LhprPofVa0j0LUbBR8y/DDGrWFBatDOmEvNCFzp0T0LmjGcmOOi8YoWWV53lusNuv
dLGxZojHKdpyIX/+QBJ7GKw9SoZuab0+57Ydtj/9+fDz934++/kyY4o4yLOs41AmD9OaEwnD3fa3
K2NlvbdccpLypiKNrx3o7UibFXeLDUlizpm+6VTXFFvZM5CQ0lQB2C1q1LPpjJyWGC1DSyHMzLyx
C9gHRQ0pjLyOa2LFR10z+d5QhruIy0UfCIW2Ww3RssOyUV38UXiixoxAEA2c3gBdMcEdj2fKwLK/
iF5nYO7PWpFhlKUx5wzjyOvT/k3a/AoNRJ6bVMR2UqBjb2Qm7KJFwd2z2HIbaEJ0wu2t6xTTrUIg
jjEZkLGAtWFRMC+1kRu1ueySdtp6U45DcpbDwlcA/D4nia81KmjoFN9dEvWtMyohgaQa2+qm5Cqs
mqp/aKiOMBK4FtADIs9IlMlnlXatm45AOGhes5VBijkd4zS/CiHGpxH7/inuIDmoKxRxzod0yOJ9
uTDJVIX0oa6mg1kbR4PLKYyb46iIrkTuJvUjFfJUhdc8Cd9VJesOPYaXsZppn1POv24FIk5q2Kaz
gCKxz6Ij/fWlr8XclVVcjItcsJ0n6RfgO0VF0SMGm6ynuDDgtCSDH4/moTOiu7CeX/WsRLg9CezJ
ev0Sph/50ELItqQvtSbdTBtJfRqREwRimHD/CgEUpvxNJX+POcpoOatZw9RcewBj4Uyo5BUbvvZa
DK+dQOTXLPZv5bAyXgaYmsIQ0r4lUqDYkOfPY5xzrza49qbW+m5K4yiBGLQFUhJcseR7KBZA7bPq
Id0XaH3XF6E30V3M6HUaMf5eEQJJpNshYsrdeBoJgmOW1wzrU2Oo5m5Ihc5pNhxPpE9sGKLpBVI+
FkGZ7lSCLmiFBRPoXLNbGFF63PuqZAmAXWTI6rG8E2vG04liBStUK/TXuK9aOFrrC+Tol7GMzyik
vdFSmDaO1Uvf04z9fG2Rat+iuc8k8JQEJbsd8zRis2j5c4yTOgm57SI+9qL6Ws7ZDvmkPsAXp7xv
uHWW1XrmVI7twYz4DgzyjyAfa9MhLmiI65ISVan6p5LwAC4f/L3GZH22swsn7JNcQYQk43A0Kgrm
umCDoKKlA9eYS6/tgGshU1lg9cm02cshdQwkOdMyEIRMZdUkBjDZPACWEe0fYo2lUoX4BsI/PiqJ
yIq4A0DbGFeisxEGkMA1Gi31tPiW1dNnOnPTYGsLyDOh9ej3WoLkTyZ0xkI3gd/5qUEBasMqVexc
pFuOu5x0pmT1+kIBuLTI/c7EXGdbZaIfRokLgHj6YSbHxMAjRV+a9qPokAR6xWPrd3D0yNB8DOP0
Q1OJsOskA3hb3+9lXDxI2mruRdnCRTEytxAidBkIkp7IK4FEqBkeTBhySsLBFRX2bdFQ35tWeU0m
bJPNso3JFhObDLZlqYdTDRykESE+YkSBE6jTyWAJsuWOtUXYOynEWlcGLbKrF0awuuDXEoY2nlpe
nXK5a1VKWq1VO3vMhhdURNQjObsYzvDizmqeFZMWTSrTN6O3WF+l4XJWy8JJI/NxnNI7fIhuKKuY
vUpMYxW99DzGsofuYnHTbJFBZTJvFKvR1y0MB7kBfsXCxoAb9paaDSOF3Ppo4DrbVVw8zQDIkpGf
lWIpMLhA1UBmbc41Y4a+D79inbhkIvVQi6ROh04S40WaejWkXgrlGcUUIZ7yezxTyNb9m6gfI6k+
s9fY1QYgYLPvcAOyuC86V+waCvzyVC0KsxkYQM5DZWr7omluJDhAGWiDccIzDJ5k2hdt+7vOD9Yi
fkRRwXVaInFDpgbErcsZNhn5Wyb4Hbw6G5TRKa8Aq7BLoOChxVnePvTFWhxQxLuE6FenHDfslyDf
9QNTkVbYelVzeiBRkcIjTa5iS4hWrhU7pWHtC3HIWSvrFrW4AmBtc7FmYKGgX/f6eAjTluBlBOBO
KuYP89i/jXWKk7ZYKU9k9IA6NVFRYpEShI95hPkdK/fRWAIR1O6n2Yr4aQwY01NaSQzqG23PJ6xB
h3vLL/VCbndhJiIbpicuifeljsI8X1nFUzVP/FbNWA0F+DGPoyfRmEltHQH0alLQTLjgDSAMmObk
oOM0s3UzY9wxKmdplZ/zcdGDRM1Q7+ZI5cr1Y9WSoxStwj4VpWthUoPmff00zTlNtN7fZoUJLoGZ
14HXKeJZDnjZChQVaqRJ/g5JqaobqbRVo6EFHTJcgFRumNQ7RRGCpGbQh0cAh6xU7hWwtKOZ3AQe
/3PC8Byg92tmZDE3cUy1yEVG1BM5NtYk7tVRPIqWAJFUIcgFNzbnVAtmPa5p7A3CiWyAOlz7sPP2
aUrfsRLIKUZp4oflCJ0CNScUVsPVJ7I6Itly4xVPq8Jex1kYAKmJTGuoLx9qZpFOjcfGqepsv4rS
jsS6vZr2g2eSZmXHQ5YxHNdhZM4ESsuLO+FFyVa5czosag5cNcT79GUSIhYnTIXLovbFXqvV1G1N
DG9DURHsaZRBOsnfUzMyxs07Z3ocBVHzTB3o8pLSOpC83cnA+YYx9la13C1mf+sAGdlC3+7Dwdzl
RsIMotWuE/Hqbr2CnZ+tc8ZT5CShcVcDDXXriMuGpVWeJ7dm6XjHdNqLPNekvmTFGwnQT1Mbkx6j
k+mbWC+GGDHow+OiKfiEE4tU2zHSX1WoqU6XksCEs5slTWnYkmqAvcgnv5Lk136MsF7B2sEsy8xa
k/OHVRCOcb3ewHGqVLoq+TVSzdu4UKdHs8TsFJnS76EY2pOaIlAk6sxG9Q8kMewfom4PMPFTlxPR
7eA/R8XynQLDIsx3xLTFM1SpqjfMzNckgYotUWPZ0bvFaYhhcIzml0GEBT9LXhIxWDEX74juZr5U
wJeVx1JySll6CsUhuhuJzsCVyng0HMjbSZNbVqSDz4IGM46JKqhhlZ1BybJXaKLkwM1sNJaJuUZE
zBcBeSgwpPpkiPA8BusaAi1xYBnBeCnH+1HxBVNmLx8PSoAMWj10xaQefj77p1/OxHTvcaraUZN9
JmyGPElpNDxj8d9/+Pk9s10sL8Go9DcpYzPyDuDAkryipmoLJflNHCrl0OnlL60SO9/KLGDKmwXw
RzioxSMTvi3lJJJoZDftpDuPENYSnZkmoMgfXeYYRdVeZeqk5cM2xAV19vNhWOqrUCiGD4UGjDhI
wdKWNeDccgxW/OdDWaI/6d8saTYOwl8/JMgL1JUs2LTT+wOGQDJAtmAbrQEtYmjiQzGZTMUUrbyI
ED6DEWz6Xd5kavCz7f5v/tK/EAma5ibO+6suwP3oP/7H14+68PxRfP3Hv7lf+cf08Y/ywD++5v+o
AzXoSmjwJF3XRAzUOgKxP8lLhvYXwzTo23RL+lM7WG40p//4N8X6iwn4SUO8p9KLKhJf9Cd4STH/
oqqIKUT+vT/IS/8/AkHVQPH4DwoNov029aIqSqa1wZ/+STqRpWOcSqvV7MaM49mkkVqlseHUwH25
ZRAlBWlskbpQ1diQHuEvjcySEyBI0jjBAwJVakddQzMjFZFDW8CyFU9pJQ3QajODWSyJY7YvQrLz
6q6PjlT3iMGqkaZulBGqyT1I89bJs/hu6Bg3CNG7qeOo7TVm3IRiD8fEjOBYg4J0pSb+EC3dDDpj
S8tcin2C0TfRVe2Y6S7MBErb1dwQq9VXVhEKrXZa6hOlk4I4tLyx7F7VWTtXNQ+LdX475Ex5WtMN
1SGY5waBzqKbjhUbz4siRmC2w7OptNDUICV7LXWoF7ag39Zwo1drDNw17Val+VGMGAEKA5NXAmbX
o75EQYlSAJpbc2oliD6LaTFwn/fmIK47QyQImKv/ImM71sNcupkJpWNm3hG60R6KdWHttzwOBLXb
Apc6HklWBeg0wBan7AnnhsZsjcS3lf049wJ9oqzdpkmuvVnNslsYGW8J65j8pLQA8aa+i71Wlb5W
vGROatRnKZdRbLGZoNzvXIwfLK265H3AGxsJMpuTFvpuIc3OkgDZ1yevsPraLwpG/nrv8xr6zia2
LUqtzeRD9Lc6whWlS/zsfVHunwuZnnGdyTZEf3CMuXqYxPzWBDamZciQQYrlazvKVy0b0KpZVC7T
EI+UzpXt34N5OLfZNLmgBL8pkt2cAdUo4muTquI0JAhKVdIgQsb0RscwsGuXowY0wrfS5re0sWy1
ZjHcTNdr3N3FJeY/0qGM2BjUTn3V4AuR5WvJlHZRNmzFcJJCqyREpLyNSc84O8SG3va9g8eSIi4r
EcNwt2ZmdJXN4q5aAOiKn21dXOomO8x4FFjAkzZK9UQ/t0Tvlh7utzDXGv9wle1zRYEEn703Gie5
UVW3AbYsTsT8GWu/M8Nb7AmbV+KYpYDYuoUh7GAajU6yJaOH99HQ3M9KiBkPvVYW8shHhoa6BiW0
g61aF5LkFyM0C2jdtT1QijgLarKIJWFBChF5FJvCLmJwy3uc+ea8q6ZJxXVo7IaabEpLmFhkiZkb
FRWriFkpA4wOKIEabqiatMgkjR6h0c8s9ti2EMT7nZoPrPSP3WQ2XmVJ96EqHPqI/dfQGvppMW90
w9O93jJSFPWAodhNF5b+gckDyBfcuACSn5U6R/mSwMhxw4IojHzSMDmuLAq0vrnvdGuXLrdlUTov
nyXEM5n5CEbIyPXWy7PQqeY2CfqcCato1RVuzfQO4L3hRUhGCGpjrkk1w3QelUKXcdRkLRCR+rPN
tfCinYlm6Q/MFs4Gh45fb2cb+X/YfkL0nqH0skwz4AZxfCgSg+gfk7G6ATZmWCh2CZcrFUcy2hYR
F0ZfVZiAr+rNtcFDfaesbO9khnSwjRbWNgqylDKp1aCoIgSCC6fTmD+YjaXuigSHfrZ0fpgp7OOG
fvXVWLy3xtViQsfoho1rmMS3Km5Y0yHIgfrY0KgX33kaSkG/kv61xNIvA6d8gUpjuoVduhsXoB/s
Fym5I0u6GA0BT9YyncflKivpsd8S6RWFDqlGlm2G4q80YWVQyGTjyeUtidilwTUyHG0I9aOOYxhq
0SjtSx0ItllEzDQYeOd0dcdaXgt/4htQNrj9D+ae4DJaJGH9TXAbs/jFV5b5OUU7zdlAssaomYES
9f0Oa9gV+PIcWFI1bgNF7o1N14ICL9rXQwTa/rndDn5506aI0lx71TaTLQiX2q1VclTJfHGyMEWH
3jfZHcgyR4qWeJ+bY1BlkxYM5gSkyOQcXawElzSZAQySKSsLpfuWjW6LnViFI/4d4QiWSguiUb4I
paYdS5xCDlA+wYnzpjjG+SA62GkkR9CNdFdO67lPpXIntNVJ2SbLmHk1l6eCdGR2WnFjkfJVKi8W
YznaO8M6LmNDF0dyJTsEjdXSknpxq+puAv/pj++i3b6Vn++nWb9jA7nezy+Kfpp3vND++C7LOJuP
2UCqHUreYq3lw7g0m4j751N4UXuzf9Ys8lAjXXmsRDzWAobyRSKmrVXl66ygpmEGP8YkMupGRyzj
9hlFPWtLgb68TzXRrdbxu9AaKBILe3aZaO2c3w31PCBxa3VaGcGQuKgXKOHMQK31lPdEOjIBwkST
R2CIjDmYhPXUgMj5Q0n63wXovyhAMYhIyF3/7xXobQNy/hcA0D+/8G8AUFXFo6LhLNn4n5sb5e8B
oLpqUmqCTQKL/ncAUCifqiqahmXCUzEMBRTpn3WoKv9FJbRLh9lpSbq4SXv/17//g2mj+6df/72P
QlKMf7JxiMhnSSwSJUnH0Cxq0lao/vp4SMoI34X0Py2xK/sw5A2ZYmB36zhk/0RirjMAEHbmLiPo
EzuF0HWvpgYLQFzCQzp3r6D/LzkZqU7aiAvzQjZko27Qj0OhknYLL9OcCbMZTZcIPZ/BaYDq7YA5
d3Neg0kAS8FCJc/9ioUIiTlmMFsAxwYrtuuqeOj04VVZuyASsSa0Q3mmUAiaxrzQ1Fe2WK3aXmlZ
NRLj6+SS9Sa2xs2yqqd0Xc+TOv8ya9g7uTr4JCAf1XI5mOG8s7ISCr+EID02Tpm1KA5usYeqT6Dc
QN8k7rYWdMai3UOmGaButvFxPcSq02sVCsrcI+UUQQsldJckG3uTBYZQfpMlFzBIPCYVkvkR4uRw
GWbWAHLe7cfZ5MaqvqeYv0ygR80SU30a0IhN6F4EI2IcpvCYtRCzw9RdiY6hIh3Y3luR/GuVVG/p
pwaxscyyJjuYunbrJ3EmIJCqIB0s12wFsuXHx7opP3p3HPvC7VjSSSmSXnr+jeYAfGJmCCzqvStO
br/iQNWGMXV0hubEnpwEg15Cmp/FdDyNFcmPwlSctIKHm/EsdAI6y00SXOcMa2o5pD5K4l0m7on7
eujLeQciyXSkIbtbU212zAnVI/Drj2ahuBSIC7RXM/td5ZcMmbIWgRUa4Cfxb5BfxDwZvzJ4OVkE
9kjhF40RngtBOIfZllaozZ9tkd0JMbPlhrmQb61w/R9q/Zc466cJ3uCh50lY6mp+AFlK9TJmnvVp
ZsmRjYzo1EP4CLD0AgvWIXmsCqZk3Gsiy31zbtDvqRk3TJZ6rUTtGufx06BM5i5u+1NWy8RQGeNj
ZarsHPNhJ61a5o9Gz7PXdX7HDxPRL1lpSyq9FDnrRl1BGheZGcj2JgXQ7dTqfO3we++AEZyJaKpt
SGW6E4/la2HWr6QJLXYpPqtG9lJn0MeyUWUCY4ANKstfywiuqjyx9fLNjFqoUSFRSboxMOH26766
VZP+sBbmvooxRyz1dGgjRlA6ClglCi+61p3l8oyyPGGRgu7YAPfUkCC0ImbUlHbwRJCYSkVE9IyP
ROmV7PS3D52ekLVT8hALM7Io5rKSN/S0vFomiwNJ8kKz/yJDaaZ7KiWmsU2C2bN4qgmbtGQ61Z7W
UVrVt0aBB9THI7tbIy7dGhgQIJIr5HKVsDuB7kNUfjcju8st1c5q432o9aXfiqV4UBArHyYjXP/4
7G+/JzQSfRJzQrytPx+GLb7757Nu+2w7jGnJzNc//3BLgG/yLTr8jzT4Pz4X1lojKXzT4v382d/9
c0UGI7VG61fL6nCYp17a8cL841dZy9PkSUm6uIqMIVWeuaeZnQMPLbXecv43e2e2FTfSZu0rUq3Q
LJ3mPEACNhjwiRYGW/M86+r7iaCqstpf/f/qPu8Da0lKEiepKeJ993621UY0FPr43RXOxO1D1ORf
w3Mx5iw6EFq0hn6AlyYp6a/6UNhPlSRDhAvFJbUGsf9+npFHXHep/UljXOIpdnfXnydx7M93zjxL
Ngu8XpT00jLuUTAgQGSfL66xb+hII32V+4RcqB9RiyIM7GMo9tc915+CAMC7YpKhubnpn+/8/E3w
+HhF/aohTr6E/kDeW8PZbQ/l17a3g11axNbjmGukp+2rMU3eUAu5GUXnPvTM1xGe3dLrSJ2IYKC4
XN/rhC2uxm6yzvkw7Pu6S87QUB+JyWpue4O+paMXF5Wy23d0fxp6hhTm6ImAoieb9m2Khi/oanyC
XJBlScpvjroTg+BlyQPrZpqHxzzWym0xUOoP3IXZxZIRtebikDHC8qn1tHHt4v3QqqqnPV+52yzG
3BV19EZfJp2JqkdB+hQsLw1qr97WXhcpLli0ZqGAkXSXMmWuaojyVC3tW03n7qAVZnvI5/KHJXu7
BKVFh6gdIBbS388dNz10MdmyleZBnPbC13rufxZR335xRFDeG+iiTQQzrtb1j0vRx6elLO77YEIG
PXXlszOlW2iwX5A7BEBdmZ5VEYrOFq7m0EXLPsV9ekp9Hrit3m+ij76amosRPTScXbsxJ7OPkWZ7
0hkWo07v600QdnDaENasuZMgcKZfakm8tgNnW3GJEglpwJ9PAUpte8M6kYDuSbG6FYRFLYiGuBsG
d9wpHM4nUKjr2nHZelaP9GJAf2spV7zrMsPJkhNWHqlgorCLSCTGboeMnK40LRC1CKS3nmReTrnr
9lwJY1/1M4KX0ljWhgRmqAVFMVlL4wxtTlTZcZNj43aknxuvQY1eLapPzd9rat91kznzN7jgMpac
38HoujrNykY+YyiPpbNclx7zWLrN1auWdKDHhjkBM5TEdIf2V1XM8TGTRna1oAvhLcTdsu1J1oNn
2s8OrQGkDMA/bEYFhvLCS2v8IhexdMrrf2/q0kdPZQlVivLZT9J3/7kaSfe92takIz9JKyB30qTv
YNeXhXLOSL6GTJn5M+nrHzH4d9Lpjz/BI/8VIaI6ruTBcHOM5CG2JSeglsAAeXeNQAjwDVdMcP9C
F6mjrNBFvyGyMtAE9izKreIDXRlQ6kS4bqq1pe5B8VbI+NVxV/gltVAwMLWvyl1GL0HjhLvcqZ/U
sSfyBP2KWtU/OSda+xIUwF5cV1RY7n60ktIQSF5DKskN6htd5FemFp0kPPSS9XDdp77vMGn1vQ0c
QmWsXxea4Cu+bqo1tW9xXmvJnvC6sUG9Kr9TdbqptTRvZNHIg6soz7fr4noOXk9EF96FkOALWmqo
/EIEFYC+lh1trPKkFipU/DO8XG2PEqqRQdcYJWbj89h9XqOKw6FWsVVza0vnzfXA/Y6Tuh5DE09a
Mro9NSrgL4OCwXxeuZ/rdlK9uwkWWHVgrodIHbHf9rmFP6zrrEiZtXIJq6vXIXX65Khjp7bVK+Qz
B9s6Et/g4/x18SokitpuExdOcExy85FhH/Jdyc9Rl4y6lCJYup/X13WfHiKqaw0L0yUaojZAlYtU
w3YpeLSS42I1EsciX/v8AbmvDPElD3bvbsAQtiehRe3J/Xvtt32axP5pjN1Xluct8tnY4b2RuJlJ
gmeoeOwNdeMYmOmotcIHVLNArFGHUJc3lOsRza2Ae5raBonrHOhZfl6C6pIsFR8nDHXGLjbUnF7i
cxpF0vm8z158idhR66jFzNUoATzqkqT8xhxM4nnUIXYUs0f9YAXHp6DWvVMHuqglX0tdrWrxSTtr
6oCTF/T5+l8Jf74i/rVwQjcW8SqruZgi7jjqCMtFJY86NGZ25gPSvrRLCK7/6/Zsy06G2lRraqHu
22pfUGKILmr/cL1dZsFS8SXJO+fnKr//tZDpTigGrN2V8URYQ5kfPAUu+gQ8fb4G62zZfuKcdMZH
hyubSVGorpshbQYEVI72Y6iqKPoRdGm+D+WfNOj8SWrtuvi3fYWmcRe9/kyYy2/h337FxFxlmy/R
L/VrMvW+IBRnSAvx/h9v+7f3/rYvjaDNLoBNV7H8rOpVSChv7miPEPrZVU4dDWdqpnrTfeijfByR
H1afLGrcn4uh5el03Tcm8mIzhLZDMenuyf4753D99qYjj4V6WzjHrKq3qDernb/9GrX5j/egsdra
ZESQzAS9tDGf6Ud4W/VTn7/u82eHakJU5fFt6OaQ7tXraoG1EESNenUAvSRyThQNPR848ZHzqyL7
jsySCGRn61TUTXuqj4dBT7uTo6HyjyOPYUFR7BUORpcX6icjpjIT7rtdqaen5etvTJgwkgqvMMhf
GmHZIG1hXM5RFxBlgK9DYn2CyshXTR4Hxc0sQ9C5yRSf9KQrocdT9CS1nfg56XhREm8UgOdzoW7b
arXqEBEy1uweLE90u9HsP3KraraKcqMgWIqbpDYtRVRKiifPNREMMcHbWPLOQzhewdcWfPJt1C6F
tlGLMNEdYs8wsvj2hCJIPrgU4CaWj0ZPZgsqeJIi+2g8GJjqyWegSLJ03U8FMEgkTIwVFM9HPljV
Wtvl0Qlz/SJvoOQav9rjgupBMrRauVBrOlZIK257UlK49U7yR9Va41g4JwLgq/LmrIhAqWJlKYCW
2h6tjKISqQtWZxN3EcvhlCtvCpTQsTOEAbKOZVxw6jNYXOTt5nNNoDzGhzbm5qJvEzka8uq2Oam1
mj9slyz9bVIDNd0at4HEjak/XC2cPuo3RQBYkD4b7X/ic5n1yIFZyVxerOtIW1Zej2YjkfKAMdJ2
ERXA/ZKNhEjY8tKbtfC+tsuJGERJSJVQJ3spmICrVdIWsblZBL34xKgvEtooqGfNa7WqKE8ETcz7
ok8+OVujHIQpohPHiOeCWlU7xRBpm76hHawIW9dF7iXgRFt3d91ly4EFscjhumuxu1QWoOlJ0x7U
b1PkLrV2XShqVKe3z7CHva36Rf/gs0Hg54u3sH2ZzWAfOovJ2DkYwv4QkRRhyzG4WtTqVLMjjPHZ
dCA3l3uMekErTSYHXf2GVZ7BljzbPD+nea22bVIDpb/URFBamW/GYJyLPJwZDMiTTy2AvY2YUYvw
F8W+emtQ5uRXG/5qKer4WFfFdPLDcToJYeFUvm7nYT0e0oo2NI3PU5KAaC/pWWNsqKMYf5LcGyOv
3Hp28U4OF8I5fx5OcIKHk9r8j334dzWklXiObwajKO/qIR8vPVnmq9bYMq6hUDTEKz+1gt0ifcmd
o30l+Cc5EVXp7iKDlq1H02TvFjkOtSWvdyTR4HMR3nKv519mUYAy9atNVtVfq3bx6BKVj4tFYG4b
QwBHNv5q6HN0M9YRTrZF3Pe9Xt5kqDgD75bhdnLbz8I8T0jn9cTlggij7ajP3TbWrXUGuodmrvhG
Gnp6TIeqIM/J/ZJMtazCdJBVhHsaUwqVU4LFifbJA8bh+FCDWD9XI0YI0yG5t5Y84NFGdC6mzeIQ
Mu6iDp3bpD44bhRilTOxG02tebRaQm8DnfAivy321swZ7dROf+z6Hm5SjMehtu1L6C436Ls1SsHz
84jEcz2647ymp455iHjxnWEL8pKN8Y7KVn1uErM+q7U+rX+2Zj4ghG+rGzNSg1zsCSk8ZsIBahSS
FZLpum8GYhRromJDF8tpEFgIKa34kmU5hU9m4yDusT7A9xCmVR4SVIuHomkuy+DecTsbH80et+ts
ZDn9SR/ZUCHGfUj20l2KrTAyGlkGCduNnQgCK5BKzmbY3xhIX9dD1Q8bgpgIiivjcqN53i2ty2JH
/xDbELUZFTHgVQ92pT1mvtnhr4q3ekchNTf7dzsuz6aPZZdS654s+HZl9SyIhs+xtftbKxg+Ssgy
JQ05bxkrLAXmo11gogyqODlY9vw0CQMbQoJ7dOo9+1RFi7dN+v57aaFa7ws9WzdU1udE/HBairjF
8FGFAUEvC5ZXuJX0XZe16fS3wPC7lW+OdL1MQSU4S77Ujt7szRoNetCaWBztSYCX4WE5FsgUyNAh
zwY9rceTAsco4KMOBHXm29uBIjhii9ne26giLM2QERh4EkvyfXaQF5ebcA6xcTP0p9WZj8dqMeZ1
jrh7GeOPgQReLLkmQ9ibRUt+CmjpyBipcQodLWBLhE7r5rQRTRKO+5r/uLLRu2ezHl0IiAJhELu0
Fs3S23Q9zYzYq3+Sxs14U2aVpEwwcX6Xmz5tedgbIU/zTnRUIHISoWmyhoW+DyCQbcwSa0aAzs2s
W7R4nKAEBXt3gcjPaNHSm9rrDiKr8mOa1j+qiWZJqYOq+T/52P+EMQd+7f/bvFuXRfHzvYvf++6f
gLnPt/2lINORidEdc1wy/UwD1M3frTvX/MNFJSYE4DOLi9oh1u9PCRn9OYjE9NkcrlvZuftH6078
gdSLViCdQFc3PP9/ld0H6ew3CRnjOq5uYdBfRHEojN8kZLZBhodTxsOhIeSOQSmN4BD4TOzG64hR
Bk367qXTflGw/uIJVDBVuYCr6glqTxOHgryH/zTWWvKOvQJ1PJCpznskAwEOQVEF56H+RdLBzUD/
YwUz5xKX9LEFtS1BM8ZNsMnMvTXhKaQ66g5oprLSInbViyFjMRAuFkqdEP1nfbnokfag+DKV6b7B
r31yfeMh03kQwEu+RQqWr9x7xkzB2G0MLCZ67aJE1/mQTQ4XbdwFpv5G/79azyTZiukJzQrox9jC
uPFlwGbaYFLVluKxYU4VNc7FsZMf/eijaIluxya4mTpsJKK5kEs2rKuOHIu+x0NaDc3LElWPUVB+
gUT+2mYN4RfTthVdv8kD95tlRve9m+KiBY7j2NVLVsa/KBqYq6nka3YdRE6VfW5s/cYo+J7SkM8c
us2LVW5lh8vMjT1C2y0hVhcSwbdCx3BtW5fBT16yIdijacXAuLRiExYfZp1gOvSOseBrQ50LyY+3
JAGkhMEPtpQqCKPJ0q3pzLcGT7EVdUQeN+mBKBosLZB5RM1nyAZUYYzXDwIDTiiDVCLH21bYd6zJ
+R643XvQ8L54QLiUJZgdx/wcFzlO9MBAva/OFI1OlrN8151lk1gNsvhICt6n8MgDOl4PqfVAYgMR
b6ZxkL84sQJvpY520GofVvUcznwPVWZ223rynpMeb3abkNAUltlDGzIirCcKmtROHTS9aVXYpBPU
m5GQjNZCJcJT9dIXCKeIBWMW0bQbk+TljVjCJ8KnyFp2YQkwUPrVmticMkKjyzi8xC6nDv/2ndfa
8OxaHWKP+9xgsDqDkXnHoYIVsPEfUb0UmxhyHYkxbTat3ajHMyqwh0R5gh6o81DXu/O9NujvRvOu
p7H2xWgDnO50ajHWiA2euRrB2doOThaPwl3jEgHvT4igGyzHLZ91tEGUBe6RZt9aXSyB709QUekP
1wy2FvGL5iLKytl8yLEVrBvhP9ZT+Mzk6pLGHF+dL0jYD0PckCygh0TSF/EunfGRWVjak7rgz6zI
uQF6OON5wyT0PqFsq6piIMTEQCvWNavwC2AkKFy+ezHKfFx7DLr7zP8ZdFuGuF8qg05WMZP+Jn45
gYMqzpAXXo18LuJxiszyMs3pr4mMZQCAfCuNUT4DyY+ychVYKVeCeNZleT5AkTjoWrGxGuhXnCJE
zldY5jlWYQFTYRnDF52IlA0IJdiwPBHXTdu8ENalr7Qj0wo66QTMrzUuurUn9nWV3wQmp0NsPro+
Cr+hSg8hGZ5L+iNFJ5N6+ZqkMFoxfAqe8L+sRt/0445o70e6Yjs91e+9CMmo53LRNFQNVhFoP0pE
x9qiiRLlwbkzsVdlEa87XvLD1AHAcG8keKcOXgqMBoeeQ+ha7qPRmBqZ0/2WVxDn+bG/iusp3ZBb
0G3NIojXYUSP3h6zre+2L27K/+u4KB651+6jdr4hOfqSomMia+C+qLgD5WSfgzJGNFGl+Q+a5QQR
dfUxZ/pPnzT312gCaZfZ2yoE52Ag6qlE5KAs1b/0HnHoGCb7Q94m1dqoMPGPDcJF35DXrOyozzGR
4wk3y7Jp3ozS/2VMTN4xHW0wEk2bgBDKMq2CfWlpZ6/Vpn0XmvfUkU4NZVWGK/xBfvStRVy8TV0w
g/No3sChp3NLcKP0ekj4h7VrkhgBoaBtzBexsnPvNgzOAi3nyo/Nr5rVQQ/RLAae1Ev1tNyIJP1l
wu1c08wvd0NkX0aNIzhYNp28EHDlUDA+i2bvSfT2ofRAI+tE/9wK0iLgDcJGEDmyWd8tub3low1f
A2c20Rb7Meis9ZQO20EvxGZIvXI9Wj5SEWNnmXdazqHQqM8YVfBOjCZGAh0PfpV89EX21Rw5Wqn9
Mna4jhbAT7sSfea+nqsfVSpjM1r7ceDhu3bMiEsvk54WQmbRmKHd4l4StsbD3OBjDP3uC6Lhr6Lp
P6Z+emqcDPJfh3radMJ7N/1QZ/nkkyUUAVKAqNM5+9EipShvUUJWbnkXm/EOVQm328JqjrWJ+lM9
sNCDx2tKKxxRAhzXA024VeCbdOBspCtDdTfN3RtYt1+Rle+paLyWtTTq6dmH0LgWc5O2dEjQVG4Z
9pYswmPQioGZJvGdmYhAzPn1eWoDGiAkFXG3n4P+iG6A+D/DuSyjezsyvw4S1KoigDFWU7jvY3vL
4Ijn1CJ+oiz5RnwtdvhsfljMfJYz79e4h3+qJMqaDhHGnDAAu46UUA9Nw8Mpu2itz99VeIwvkvxN
jOlzU4mTvqCUmXhOplIJK36SVZ+ske9870BqY/dE8OaEbxbBiMyfbuzxNSLZaNM0NjMfvV5WDQPy
9ehws/FT5+j3vNvFybrT2+IQIv/cNMzQtQyzMxArUiErbj6jqz22Az7OxkORE/TGw9DDneknEnTk
DdKZcGsNLU9iYQpyxYdzPeFPgrC9Cgb+iLGn85dEY7if4Xtk+sXElZwTjr7LSWRZqcchFw8kEEYc
mRx9JUiBJk3fDzE3RC3UHpe5e5nSBW1z2VvrouFma1sPlHk2sS6ind/zpIzMW7tDd57ixlprdvVV
G/lbIv+WFDfIrtgwN1Etihv4dmGpRRc5dEGpf+vScF25hn6ZF/GizhzfREju+c3a02YiCehEuxN2
NUzfdP4KJ90SHCuLme3dOATPcZIfMgv7engBrZxyIll0ViZ4mFMU3BvLGG26hO5xhLIr0atoWxKc
3sTFT2/U61NsO9WuFqS8k+W1HbCIEQGKKHtV1u63vGSolGoMs5x0Z2P4c0scqU41JLtOt77wlRcH
6iKwrLDffC7quezOzThABcHPIzkNzjT4UEvavddV+oER+GtU0zdMgV+2ba4Gx8hjGoqZY5k9ZxQm
Iq2Vv+2LHblvTPsxK1SykBs0y5/0tc9t0UK8KwY04Ea1wDYrs7sksaZNb4qviORIEkArTRs9b0+l
u+u8EAJsj0BstJr+ZPeiPzHR7k9qUy16+UKwox7QnxwohbI87crytFN32PGwa8HVMaJzmnt3ljPb
u1TWFn0Pe1hD6RaEcHv2jQZ3bLdzvNEARRBvp9a6QBHQ9yLGGxelJLZZVg3ELEl7f58bxZ7ZOR2C
Qn6Wgu/xhGPwyW7A4NTqhTrllOtiySRSjWcyZE9zv43rQR5P0HR+GizHuMVM0TfpOSouc9qJbWEw
YydRO7xxne4GpRye1AwlR5O3+PC77EYrDbE3I6xWnvRl+Za5xY07HRwN33lRfA3sn85UBF/bBS12
6w/vZdkMN5ErhpvlgWTJS1UT90gl0j7xvzw50ffKC52TiUk+DofsmHWI8uqGE8ZrBfynIdCodMjV
1DUY4jjZL7VFs4L0gh41m74kX5PcodynN9NJraHUsws3PLuOW52TkqLCZLivhbbga+RkJQ3IeUHL
A3hEinZHJeTFcURE8d/bxhQaBFdFH7nU5ZIw7aIQVqtWasFRSxk7Bvw/WoOAWNcCqLZZ5J/zsY03
DHNS7nfesi9zg+i6QaOGRRk/tMlRllvGGDOd8kNoXxPahs3gZdpZLfDN/rk2jNU3Mw6CnVN2pN1g
zEAg1Y1nJPH61kAntxKuM5xzMTA3dBkEoNAZ0e5LkhUV9NXchBcyRe0zbiX7XOeF87kWWI0Lsk6D
MSL3qR/p6+BUtMtJdxJSi+SbTPkmpwAZ4jbVtO5bcaub9m0wJsNPVIPnahINnN2g2Hj4qy5jgBVx
8HuQNPWIc0HTbpKFUfhijV/jrtUuXY4gfDSmVW3Se6rdXn/U2sInCdMJ92rTXhDU5RGgk5GxWTUK
4xHBjn7TEh23GocMzrOeV7vM98INyozxOyF4e3cC6ZHaJFI36fSa98jdq556U1YwQEipT62FDBOl
Xgti2Xn8hzj4X7C1+m86W5DwpuWYnuk4nCwI0Kgm/FNnm/masVhlQ/cjp9ppBJAso19xKkmxBS6L
hlGNKZiWDLAYKSt6n5Wg/6b8/W9K33/9/9E0C8PxBFqm36oF/kyaInYi+JPu9ES89aVxGUwyETTj
9IPBvtG2IIiciBy65dPE+P/8v/8DEyz/dNdB827pPkb43/5rBv+aFaNiOiAY9nime8e29x8nSm7Q
cGh3WOIgojZc/1/t639S+zIsnIX/ODn/wzt51/wMy+Kfda8/3/Jn4Qsp+B+W4/iS6YzZUZWw/tKs
G9Yf+KttzmGMlUp9/nfhy/nDQMNu47k0DNdGnX7VrOt/+D4ad9f0IDZbjvD/V5p136GG9k/zpLAt
k49gU9k3TJsz+rcTKm37JR17P74vgu8q0EfF+DgZd5F2nA8zzNig7L/RgApOi++B3GzSJ2+KP0LO
szX9DRAeshl3XWCMJIGR7vTk2PoGNe/9tT/bmIhk6zLbJ65NQ1/1z6aucnf6pN1mYQ9xVS5KV+ZX
5oDEOki6iCLrIw7QEhUhD7ckcxxGkTit8jByoT4MI7bMHFaKSbfMtN6TTAvu6z7rdp3pfys8pCGL
va6dwL0HgNqE4wy1qo4fmPkeme5c9AniImFTt3afNkc0tT9irl3lYAmZga9qbSx2tdKLqHai6ktf
G4uOMX2jZxNu6tK5M4ei2gOPuKQ40s5alBTMMdoPOLPvQj68gbzM27IqeU7JR6flgasfGbgSPA3G
Th/tcyUXBIubtCffxjxszjV6hk1jAf4M+Wu05KQaoqbsiqo4HLWp1pDFPE5pl342SZkJagQgUE6o
w/BMaazbLLi4UQ2TdSrlSepv8B3HOczMLDsMghhkZNNd8L/JJ2xGdHkXMwDOHkczuUkikdGAoYkw
l6QqG03qIs+FJtwL4y62mo2uWbtUjgaI5DQoSBrZJm+jjEeUYIipD7BKRgpHn83pzjmGgdfuC7tA
96V3yCrs3iF7ecQxFCzYfwi7JZ8bXrKRh+5eSJGj6SNtlO1d1dP97Uhcj04Zp9D3Cc4wLTS31Rwc
EPiB6PMwYjVd0Z/UYpqsZuuV9k/hlrRB+5EYHidpaGXQZ3ekdkmtXReq0W5k5CECN9hhq61PaqH+
oN82VbO9WWiBATqHSEAXHWmm7LZ/rhLDeT9mJM/H+PaVLVk129XadVMFli1uYx08yBTqSJdSFqTW
rgt1MqjNZYYOC7QdtpO8LNXF6KpGuQouUztVC31M7Bczj81tK0PG1Fd3XVz3mQwhj2kCn5qGuWpf
Z8uMmlD1tHUpbFSvZAshBCg5KIbK1v+1RT5JYZ26zvO4QXHYppBObDeKt4ZUWDRKMaIkJP/Yhl7l
SOEGAd60jGXEXWT107JtsrcwZSbQDSXEYY1JfZ52aNo9ylm2XKhNtTD8hB5eWIGesF8TPT/oerCv
MEEfUCCYG2+S6RuG1J5RlutOXgMNG64MEu2CyVEzBs9eOW17Rt1oeXsNsan5OHvSMKikBupDWduO
2LgTcB2+aPkpdfmVq4X595ra9NtS3/sNicEu2txZvsEIWmOfJ/EtDwhiGwr9mGJyPTu5jhNWaOFW
M7HCRRYLAczn5NdjvFus6SXOG/8Ua1FEvZTRR4DvIrQyOuomiyHy+xOGPe7akf2i3OqNaz16iZnv
1Ees5dGOcnwvk2Pkm0leS+oF9Od5zejcryFd0HC86GPyOM+YOlNdtJt0eWj9mpE6ofbbfmgvjDN/
dA1VKZOZM5CZmzhsGuroQgehFXzEvg6Nsq5kcY5ORNB8zTwRH8K0/yas+gAJDRtJ4b8BiLM3y5g/
+LvebzJc7eJmzONsV9T8RB3TBpTJrv2Y4J2Ys9vKg6DiTdPrNC4bfUpfYc74R3NKzA2UlGU1VQuk
N3kqTNOd2aTwAXvxGsx6sC313FhPfX+JDZC3ZSIDVQvSYPGP4o7irwN+KUGks0PAnQE6JipuiJHM
uUUM8Q3QJYpanE0hHm5AJoJp7Dm2tc2UWvFx7oxbvZ6+ehGl8tHGtyNyFw8s9frt3PN8s73pUNvj
eUlGZrIeHYlmipiApvO3qYkKaIBas/Gi4iM1LVoiXv+uiRBqSKWDo/IIDphADq3rgRBpLUKYMTwB
q0r3VTLfaYkHEHMmBzaecJBU2QzPWIvuTDMxz25r58ci9SBkUTzJloio+tyhP5TuKQggbjas7jTP
5VlrQHyWSDOoRrT1vsXkvTZbqts2zthNON6VYQJXyqo7KnbpGvtysPYmekeDDRG2N3sNkIoHQh8E
ybqxTHNnmr259vL0J30rsQ99eADZfJc1zviYWZRHF1PbdaXpbqeyg4Mpo+dpmWx83egPRgJBqK74
pXOb3XeA0mkVF9PZKFKNQjpoHDP8iObMuTCFy+jGV/0eZz7I0m6i1JrAKS2t72UCHB9sy6kwCVqJ
nC68n2EPmZ0niHNGQKE12oVqiQDb7GGpyGGRDTZkrDEhr8K2+hlTub92vV6/9Sq72uQ63lUmBvWP
zKFDsuh8rtgEK0dyoLGGqvE8euuoP5e+qKjcGTiKho0Q8UcaRmA2czJqIhcdB6U/fa6JsuZ5fsA1
hE+giF7bnDkpChx3M1S1ftSKceY+62+NFO0HH+bDtSCuDQY6D91ct9byASbp3s2Dh6LChZfxnTqi
/N757atXj6tg8m/HMj9ZLtdtSo0fDXp4Gc3IOxgZ6hd5qUYpV2cUMXm1g/6mzXX7aXGJC5jLALpL
qB2donpKccFh1CClBRKvY2m4EEWyM5KEPhOJiRTZom+l479nRsLjRIT6xhO2dqGkD/OITJ6Z3lem
40yIRpFtbciaop/7e38xtO1A5Cojg/EdQy6xnlmQHJZMkkGPkaM/j60wNpVmvU4ODxpanXg2nrqY
2OhJs2jHuvZD0Tw26HQqP5y2LtaLY5M6M2ygwjgVknoGMe3QmvhGAhtsQeUdGs2Y7o3U/8oHvY8x
jK9bbaxvEzNax/C429z5mczmy1KFVKprcWOKwNtaYmjWoVlt4si6UNrrdoODLKrLAZE1udBu82CE
ZJHFZJfUv6oSNVozUGssM+BHCe2cFZ51hrRGTZHN/THZwV2i+fVuEvVtHCwJfA4s7VOqAyWbLuYM
a7aH7mq46ReAl+m6HbpHwLJmG91lVJdAUqD+cImoD9HEHcd0AJmrtwunSmxLmpm9AVQCgtGrYSRW
NIWHqX0mQ7zfVHdxmc5rsE3gx62ZGl+b7ZF4aLeebb7Z9neZAnNuAgrjdgQSRHDVdzVIuDxN70eX
oYywwg59zq4t2h9Dn2Y7XEBvS9Huor54icKYkfhiEUUUScqA/xx5NdXQGBUl8ipcsWMPt0GctSlF
Km75LiXL+qNY/O7IF5GB2byrbAQwldbcLx7VHXzsbmLfZpTfnaXicaTFlH+kzGUsJ5xjWeifSJaA
D4Y1yuCJfZ71ccvtqb/wLA0xLt43HhIlPYgxKxUGXyxiohFJDXb8uDy46HfmTAxbUGG7IMFlEI0y
KVOlGKtttaZsBmpzBL7fzhpDsr99BYxN/9Sjq308Eovd2BbfJot2GSkQyZYFAU60fsBm4w1RC2U6
+G2z7Cd8ZBO1RcZ7Jk+TTb3MX02zEashwT5KxT0+uz0M9aqOa/RhDCWAq9EvGyjy4/VtiOIOn6Yi
ezJR+ewQhMFPTBl51Trxs30WvYdScKq8GlfrRjJNjIA9hkGHgqOUg+g7uZadbIw2NjD5GhDtzQB8
k1ygPk33cRTfKL8PbsO3NNTmrWkAsxlxnandjU4zzzWGQy4czJH1fHLCBfOwXMTC7ja2mcvTS2oU
PeNjRnMFxFgqFPW4sgF6nHqpbb0uOjkqN2Q2D9O6299k8nlVQL1xfJuWK11UU4rjO1RZYqu2SdOY
0Tu5d0r+nqfMaD6V8KZ0TID3+dNSpMvs0GCn/A1j2gG4QHNWn7h3RbAuGBj24x52xHKZW0GitKV/
tc3yW5Clw4GnCBTuSdALH+rbxcqtRysMcHZ591pecnKXunZHZf+jjyj712Ppnue2L6mW0xoLumS6
eHIRRN3PJXMyAohIhcE+LLZ6w/xoQXQ3bjI6w/soEN9jEB6G7rzH4VxtrXmgQ4zWClwMp0gUl/V+
HnPnTh8I8yoYLxSRQ/6BZSO0Dk5ZRIe/8CumpjnwxVTDSeo4I0bcxnibmHK5Y1t+ueHRQFekLte5
1jzrnYSogCdcdVVsb5iNa8DdCvtpCBxQy/AfdWv4NWdBedvpEN/bDHh2KueLwjSsrWWjI/NdvbmL
+rC5Gx2a3JMg+axJ7DNnnsd9lVumAx2Qq7JEh0/5PQRNEk23hj8/TFl7ix6Z0vziH8rMTu6BAZlt
k14suGIkRZG5UjmU/xJCB3nEr+rFyXd565a71p/hMVbxfJcs0bjTkRoMGNchJU7TQ073YWVM9e0w
5sz/OWHoPWvduqqNet275FmIJT9rYd4cJwlZopl48ee4vfTl1BJvDeE/muLkFnGMtxNjg2tLO4c+
MTTuuqsXcD3IKg4TvIk29lAYImXEks1MJm/56LYZEh7ELTj0MfUwvl9XrVjOzJiO2BvF4+xCuLQz
wyCutf2oMVruEiMtD9qIU3GIQHijrt3M8cBVrs/3o+++ILK6j/pJP84AKLXRth+SKYKgl05vjR9+
14rZvO/mergUVoXws9BuQX4Fe7+3PuJuyWhkA6CamWM9mIKUjNmGj8WoZc/w4UJLODsX9sB4zlsX
oiu3s+vQ8DOlfJQgKO5sXrXuTb2++y/2zmvJcSTLtr/SP4A0aGE2Ng/UIsgQGSkqX2ApATi0Fl9/
l3tkFqNyqme6ze5jPxQKAEGQwSQB93P2XhvBKRld913S3TlIm67C1M56n84He8q/dsR9oniEHhz7
QOeh00RrcIzTI3KE4jBwkx5ZMGue77yJHgAjCrhXXbteGsM4NtnH2RdMT7BdrjJnEpu4t/G+g2Tc
xK2Q1C2a/L5oPb5c1bCPY8BVML6Se5Q5oLchIZBHBK+A7CCK9QEtMyasJkWHQ1+LD6XLRHZJuzvQ
JloaPtqR/lRTpTlw2mJbR6CL/AxxhtZ4+6KkGcu/29ZIJ2D4CeZ2Ggd3NFgtqMr2yTPax1SfxrsG
ie2dWmOKgkpJE/rGdZtinzGjRlQqJM0LXPqIDpRZ30WLwU/N2dMgyOAwQl2ch4AakFYKyKQDFuJy
HnY2/ZULKmMMSi4mUUFygxiHrV7D7jHd4GTntfs2Tfv4yYim1YdaQvy78mvmZ/o+lXMcLRL3fXA/
daN+0Y3hXTyF+pNe/NF3/L7KMt6hudavg0t6NldX4JfNF0NfiFRxm25XBPDQ1ma+HMc2D+B294zJ
RiMjqjDK7/0qTq9Z+2XUo2w9dRbhCh3AXloHJy2rSfFpOEUmym+jcZcNvruOithb50037LKoKa+6
7ezFQFEbbFh3Ljt68mjc7hDBLeugb2SsEKkBeQZhg1pHf3BK7VtfefOut71srRfu+7Qph4Nji7c9
YjFUc0557G3jWV1o26V9itAk0pl3xqshcqb3c7qfpD++g7Ojl/l8svWML0JP1FDnGw92MkYXuOQ7
q2whcln6lbvRH21oNKfCnx5RPxqXpOQb2IWQPisHDEWXj1voXwjvvFRbwVaqdogm33GhyY7GbB6Z
An+tHBBncxRMm85Fzhxmnbc/LkFRb4GcQSofTQzoMdx9v60YrfiQMLhG8o35mALnZIjZXZLWNO6T
NDD2Ih0gJ9gewWu5RiaAm+abIB4bzPbN/bSM/ZOspk5YwoT3tXPHfde6W35T7SFxETONZSK/w+U+
Kr7Yo67zcxgOUUmG1mR8YYiBwL+YywOSzRVe6eK4uH6yKXp0x0VaryctmfYFVIQg874Lhu3vbEb3
fc0sMtY092I4p7jK68NczJ8xJBLb4UoK2DBPa7uFDdyBw3iXXvKAxMjEza6w/JxHhtfDekQSsk3G
Llxr+kSn3Qx+tIsg3McFcdb4sdQOOkhRNBoiYckAuzeK5xra2rzMiI1iMlIdmTfY5a69nRLgqa3J
AJZgt2pDf7s61WNj7UaYAGoopnf0NsEPkI9dtu87crgJmSiNU+BY72qu03bXFxun7NHuV9G4qnuy
rLiV3Q1REiGhAHGUYGoAx7dBNVYfndAvQcY6FwB3BkUfbZMmC264Ho0ZSE+E28OT18HjdaEIWpp9
DkRPxndm1oCRmpXnZdXRd0Cj0wGn1z5+tsclPo8ZLOxqRtimp0l+P8jwQNIZLwGCEbpTPmPOmEAk
I11OAJwKvWwuRnuthtJj4Bui4/eH+W1kefu0FeOBUhRBR4E3kAmBPCZOsviaOYy9PXtJdwHT1zqB
r4f0dN1X+Y9GF4CW/WD87DQVsIAq3zo1mIfEDUlOmkL0F6lFWRPrdGqL+BJ4HgWHQL/rkyXEEK7F
x4XhD3y4gFmr+ZaZ1I9hIdXFAz7O3R8cQVmaP4LOpGxiWscR5aI+a8kmSglkin0CeiwwYFDwHGtb
2cl07nttFzQNiGHDL941uj7d91Z479qfOyH6D3YvuLMtWbNCzvjVT7PYWHGVvGpY3A6BYma1oL50
e3isGxA8mlP4XGFsZDwp2Yy4xihytsZTwY0uqvPgLhriD3MW1KeRFIDVqLHwwrKmKRyTXGQThsJ9
Rr8wOeJ+COR1G8NWQHiVaSQ76cNKBG1zyA2iogxiCAr5hbUac5Pa07Zwq+liBy12z6L6qNd+c1eO
Ij6TUYDIxSthMedAXSmbHbIl/JxHVfUOoTDNTp+LrBNMT1o97olGjN4K4prG1uE7VtD/MARZUUvr
l3tHxpYEyHJHuLQbBIukieiRs+640WzjsIE71kKCT0fyk8egGM5xg9mH27y2CTvLvCTyVVoqt7gW
F26kJYN535pXMHQHquuO8WwlUbxxJ3LqfJo1TB/q/gTeonSLYFvwomt/aM1DnDBCTevy6kfXKWvQ
/tLYXnXAaY5dmj0aWjLugpF/AC/oCM6J4NgOfcANgCn22sevdExMex1HcXahMIEALNAOQ222Z/JJ
ofW3A9S7eBK0gjxcLW751XQYFBmDT86U5oRXV8ISstrAg4IbwhqhK42krW6TBRmVbQ7V0Sl95mto
/zbUIAdw2pq1QeFT7NUHbcQYtQxjvmo1cG0r1M8eYgGD6dnAnWhBY2qL2j90xOqFidc8Gkjfxqri
covibnY/aXYAjNwvn3UyVw5OZGknASFmAHZ/QWH6x5AtBldZxGDhJPMP856oc8bKFEjb9KNdT8ve
yRfiEhGHorLLv3R5SurYHHiHYNAz6pEFnROruEtcBhch5dUNVhRxLsdyR8qCRumbjuUx9SodkA9N
p1Lcc0+Ozn4XZhc3t7eBlpZXPBlEy1TJvpoSJoZO9ITxwrsUOp/U+DGR6gc/JV/HDa16a/ude8q8
gElaqT05QnjQU1n46KQ5XSPIYLPze6eq0p095hJrxRCSONJmn4webOXELYinhjKaaPe2cP9wnD4A
e81W54k/Jr4PZyb1AwV8rgWj5X4AN1lc614vr8Iyn6poas4i6Yb1zJx166XTtjLn8amQC4JuUSj0
T8HATLWYRHNfE0bkBf3ZdgiPZ/Jg3mleRzpLjX06zQT2p8QQxzJIx02RGQ9mrE3kCsV812dSzJNp
sfbAz/Da8A+3jtvKO2q98MnOsXeVQ8NyWKA8JnDv1yR72qjgQnFK8+V+avn9luX0xR6g0sOz8a9F
VKPZnZNLEPX+2o4Ng7P2X8fJsR8FX0NY6PrbIYSXnelXLSqNK3NeOOUekzo3XdvDwuA8O9ql094H
hk9qbUXeXNH29xQIa7JiECF2kZ2iLmHY6FC4zeagv8DUqjWLm4EUnWUV0PXUaY5VzkU4z7TuEkzM
WKg4PfgdXyJraFKGmXd9U9QXj9Jh4owmHjrreXTMc9XU/l4TUXKMfHQpZo1i04MniHtruF+8aDhl
lAPblPQ2OyiTI9hM6jTDjMYLkrXwSKk0ZvT3XRqsZi6ehHrQ4ulMgVGrLMh4dMuB60fA73pwfySi
+a4Lt94Hhf8lnjHUtUN+LTsisEfR9us6rPut0yzXxkIDvOCoItsBSG1Ff3g/T1O3tzNu9YJpExwX
YsD7oq52iVbt/dozNrEZ9e9zp7nrNdc6Wh795mUm3HLOgX7p2Rifnax70v0eOmnZ8V4nhumV3z9X
YeDfUcB9jgzuJSBD6PUmBhEiPRpoEJ1tXR2Ro1lH5tx8OXpmb7PT73OH2q6x1HjFzFxj9ug/dhPl
qdEBOqtpGrEtLcbEAv4MpZz2O8E7JamnEEN1BxuvKLaWzk2m7dsPhVv+oaPsW4fz+LnvGdn6k9iq
v6P3a2dvLd6HMS74AidRdhiN/l3sE01AuJZG2+1+Cd+7kx3tBoCsXAJhncUBnVuPxtOp7OznKiXV
Up8+2g73nbGx853m9C89PtXtU82/W9/vti8K++eYyJwd1VyKvbmsJVWyGws1eduHFGEAcK0XjKPk
wVAp04I+40qAMUP5s1Ek5+vMkxqEF79220K5B69D8VA/zQEAGMvt0IcB5j8hakWU1gXZNrGTYeXr
0WPUE9rVScO4ah4rEzljqPEAznWj9wnSBD3/nFs+sjVdOwTNvWiQKkSSDTNKi6yeBR6xVlWwbl1j
PEVmkW9qCw+fMryqRZyJa9jBuNQo1ZyIyBi29sSXO6eLdQ7xDxH1ZT7yYyHm2K3fOws2v95OcNIx
lynPYDqjNU3/fIP2hzKGa1QV/M155QE4A8TbTxShF8ImpP/a0/TmFCzcec0FDBF10HeGIPErInkJ
AyG3v1DagBNJfGcKQgq0/EvUAtMzNBtZ5Lvt0yxT4Ioo3/3Whw5JNVDeXmcKx5P6y9VaKd3At021
5lVQkBqcpSumh4yCpe9Xrfl/rqnNWDmETfN56eprXGMlzauJUD6UiNtZMrsVuDvAFbzKLM3ZDFLr
qRYOd6/jgg/C92h3Lj7zvZUrV6uMzqdaqM3FZDAqRBms7HzCeZXOZ9BhOuMAPgz53hZZ06SeL2UY
qRIppFydqarTNKZbwYBXWA3zPj/et5X+EXeJBlyRyqmms0hVvZQxSHsKPOd9H4h4p/D5Cm2v1lKp
DgVZ5+zaTryw9WkkTkfQ3J38c0opIVWLrhoASA+om5VnXMllItc/5RDDqL5V2K/d+svgUzQrXFIs
FLL0this8q43cYgqHqrl4It2VUWY5qCxDSyRHiTx/AUBMNkPtg8S7T8CsX9FIBZgrPvf9GGbpO2a
5Gv3j/LHP9Zl1udfks+v1WIvz//lknTfIOlzA590LEuaJHEp/uLse28MgyICIH3rBbX/p0sSmj6C
sAA7JJMbvu4u7NMbaN/XkUfyIDNgE233vyMWky//WipGRrbu6LbFBYrKpGvJv/y17HI2itSI50k/
aPThSFDKox/OQsJctNMxmhlU83Vg58KnTmp8h9PIVOgtgewrfflm0gBr9XCboI6McnEYx4exOuhU
COuPBtW7Lnl49TH/jUbU9P/u3aIQNSyLj8dkxPPXd1s64NN92CcHbcIIETOkb/PqQSe1Dr/Vxzmo
7loAl9FCPC+EuVx/8ihAV1T2yRCrte6LyUV0sFGFU4GPiHa2s5AKjw9IxD3OuARHSrkJV/aePlpw
71nfWwzPKaOlOLznNDW05zQMKWxVD/J0swt7TO7jiLTBXlWXX+UxWGyofdBn4eVKJ2DCRUj0Qu4R
L9Vhza6sO+7Napc8RJ4SUQXeCHuF3GYnTzWSRNz6UCiBlnH2X2+qxrMo35N8g+oN16S2EDXjetBA
eeMJp4swMIWjuwkloYBYsDBoVmYCmJ31mvWWOBgkcisTdGYbpdvE1+/lMTESggaHS8xTeVhqI6TU
ppaHRuwTWJ1qNMrdPTlTR7PPUS7wH6hM+Ww7CQ56Hn5y2xrNOedIymJTxyD2YNrXPLcmfiGa9/Al
mKMGF3k6U5xRnRxsa9jJI9JkfKw5GncEgcq87NjpP0zyARGYoE+4d9qzTe2fZ6QFJ+A11PvixWvZ
ufz5p8rXw7W18qieEXtdF8NBPoRVVf1/OsDJb0W/NhlJqj+A89iEtoZaspcfj/zb5YvLv4HIvm1d
pDu5Lj9Cxn07+VgLXjMgQC191mVuklW8Z+yEdi5uodricDGBRuZUq3qm3BFCbZf1oXwQ5jPa9o2O
ykKHZCfjm5xuKzflwa0xMZD0D7POhI+JHNhNuCGEvIochHVxlvtDykfDEG7E8gmAxF6eF63kLqEi
l3I6eQqT9aCDttkTbcy7ck1w4z+f6pskDQpG4yPVN1LSQtblY7U8LWUXyaUfdmhfiPs0urc6geg5
T5fvQD5tzAgc+8PgppmCshjqeTcEUN3FUH7OBcBKlyRil5JvTRO9uiNGgolhvPk8TDnE//Rp0sLn
IMLbkFnVp7TNCUMl/I3mRZhn78fKZezqYPDz4Z63Hnxx71I3hIXTzO/Ap3ixeemnBOYMyg3ySfdj
10lsp/+cFh/Nls4DJL0a7w8WtFkfvxZ2tMkZEK/ciB+MZsQPVJu3SCr5nvVba+weaROuK7dFEEYi
UGrdcxH7j8j6Z8zM/4EHNy3cg6+u7v9DZH39Pv7j8n1Kvpavb50/n/ZLaK1bb4DOuA5jS911yaL5
895p6AEcAcvj/oV7Gzr4DQ5uefJJuu3xLDAHvslN4te903jDjdNwCc/hrmsatv/v3Dv9AIzB65sn
WaOgXR0M6RANaEPbv908+UkgkYwKcUexGxqLG5Yrq+pprJG5IBSOUo3JYzOo9bUb4G+LPYDKuHjp
57Y1l0nnq53H2tZyKAgisSUkjtG4XFiUQE+h6aN4zedPuQSSWRVda9oIECzVauEHA1VTubcPyc5U
a2qRevwQNHVBkAwuJS6trPqhzvEAS/LlSS2MtoUpo1arwCuOSf6Nwexr2bf3VxV4z2VqOxsE7IVS
GamkpUp0XCohtVrtFmD8Re7NGzUX66XE9DY1U5vqgYB4d8IYlsPLyFjqJ5T89LZwkCDte5mhI9Wn
asapFkqMSn1W2y1Je6d2VRis13OET7weZohnCK9YumpGOZTlU2a0zS4cpALElgrVl1WvN8djOj05
FapobOmgmGobCqpaqE0hp+BGov1oNL8fzxHYSMqt3rCZHU1MZ482QBbTonBC2krV8K3LccXDyKY5
UDA4CvJLF/f3jdCj3dwOex/CIawINB1Nn3SIDgaZZrk3wkY/GH7+3MeUc6u4ueJ7c/azV3P7F9FD
jGSJMIulSJszUr3mDGiq3A+G8RkK+NazNBn1bQ87K6UnpaWIG8txydAqI6tvy2Mk9Q/q34bCyruM
2Vm4XArTfq/+/aJlwTff2n7TPdgwszeG2zFoGnsyokN7ttel7n7vyqLdumHSM1FilqPWgj/Xbvus
ChIZ+o+/HHPbvD1P7dMD5K3c5igwz311uB33f5zm94fVaSMzdvgnl+/x5XHyuRcm1LfXdNSbu23f
Xu/f39dUgUM+7MIdXL6iWuQNKubb5m3fQCl4rznBDg+k2qs+ulcfwW37t4fV5lQIRuE9Sn+1GY9G
tW9QXikgdyJ/X2pRSN22WmPmi5j7tq12NoVIqYzLg9QjLwfdnokDaT93tH+ZQtNK+JvT/rbv9vLV
LMXjvz2sNm/H3N4N5NUOj/hEnVG+iHrg7467nU+jyLNr0uDutuv21Nu+299225e25n3juuiE1GdC
bsS7sikigiYRFCmsd9WWjU57Ef19Y2qkify+qpDf2hzdi55QI9OtWx1OCeF2rsYAR53jdrbfNtW5
CMHEraIeCfixQWuTLz4z9jpQk395vb97ntr38mR1HvVGXs5w21Zr6sjf9pXkLB3TRi+P4whxvQo/
EaqcQ1gl4RRlQpBN+st2kuG7oT7FQ69WnRkKXpbJy+jvD+GRo7JKoxnROelVXCzgPwcyGYrho3Sa
KJZqo24Jrw6K1KHqMdrN+el2qNrsXdvYzalzVcKtG+FUibta5GNoyDB/7Ja5fVT7bgIvp52Qft22
1ZNvm+potRglU1qtxTpSg6AwnTXm7AF4YU3xSK6phVNKSK+/UKi5PdC1zgY/ojSB4y3gCv168Xf7
upTrLv1LRZmd1H1Qfjqm/AmqfakyXahHImM6VPZg7Cfq5LBKXbj6s+/7O6NIrr8f/PI8tVdTX+tu
8RERwc9/se7K6lc/EESRV9HwArRW8GW1uKG/FYvZUKDBqvygN9NwVIBftTA9fcQRLUCQOkH0cZIf
ldWiNK9aWloRwdXbyW/JLjYoVaItQ/on7dw3J7daU/vi0vkC8dbYEsu6nJQgY5CqDFRHxr4YWhJU
4EcqI7daE13IJL2sjrNEro1yYUwdkAEs0gR9SdbCYDa7yF6emrBkAiNKZOpS7qf+fcGe1T9huGpn
r747dNvzU3Ze4BrwfMtsuHoTxRbe+NTqgwlt/0C2tLeH22Cfgj6wgdqzFjvNz7XZJY8u7Uua2rnU
nCpVItbVFA6qVCkqUq8Zl6S527rY+HDkD+YE3m6yl/GtUofCUyOAvCIyz3Ea4I64mMgGzCmnIK4D
C0LqLXnvSXDKUCIzPddGnM10GcwCoOakoYOVozpbjd4UXlptE9z6a6faVo+oBaV0xnmVmYFlL+Ey
vGzfHn91kDqJ2s4yzd2ZdC1fXmdhZLgJQpQvi2a99Y0xB4rZLctaqWQV7V0tpqReh9VoHXDnuEbk
HE2Py41aWHLkpdZaZRBS2+pJt2M6Bfn+7fDbMY1LFq9JQA7hLDjl1AIoPtdUtfrCVa6kl+pvH0cg
pa/K0idV/a/HqKP/hX3qkJdXUU8Jk/EbykAIC3++HbV2+1OHib6wPWM4UH+U+rRuf+5vm+oPTbW9
szx28oZ0WxgymOK2Gck7SCijLAxgu1YzuXxh5a2lVHez24FqbfIy7mu359wefjltklnF4bedHhE+
XHH/+rLqmH+6z2UMv7Yya+fqhPSYDR4xtegi6RH7fVVtF5rx86DfH24d6SX954+/Ounvh77afll9
de7JnPjVaRiE1Kn/x+Pq0CUpEWsa3169xt+v/v0r3d50OhvPFCWxVcgP49U5boe8OoU66PdttfPV
018ef3UqK9vbLb5PQlzMV4vsz020N1u71uaDOuK2//YEz6aKWy3Zp9uu0O5QqTkZTRy1qh7pM994
eQniJotTnuxnRq406VhMM22oRS5SIfXealXtVA+TOk7r6nakWiNQyEARST9I3B52ezlZVo+/Oh1d
uRY9Z1Uh3par6vGXV1LbolmelwpgR9tLJvPt6Wrt1Tlvb0mdXT3MP/eTZiAvMXLCLYbGfK9+K7df
hNq0I5eEvZffhYtsnwqy/BWqo/S88oBZMgrhdoqpZUAeCAPaZ4lcN6fz9WvhF128Dgri+7yptrkV
BUZ3EmX3c6ENi8lQRm7nS+roa7UafG96JzlN2AGyFZQ2rvNyeDbJMdttM592Ah+x7xd71cNq/fgT
gx0qCLLN5bf9d1S730Ju5Bla8iktIzLA30Y5UOmyHz56NDTPSTsbEizzKZ7tYKvm1imnKYNz0Fno
d+Vfp6bvt4Wa0i9JE2/tiNuM1hcCWbC5adKIAa7CgVjczN3OA2OKlFvTe2Q97jtssivHmc6wV3Y6
4LcT3x2jIVbLd0HP0h8UTXp/m7uqUoSaxeYT6PbapbQajPRj/9P0+leaXhTDJMDzn+f5XRKQoG3Z
/aXV9fNZP+t1fkD2nmV5DhkHBEu/rtcF3hsTzAlkD1e3HFL5eK1fRNDgjeUDLMB5YsLrdLxbvc62
3tAEsxzZUfMhJ4D4/C28738L8+Nlfq/X0W7TTcKtTd4f9b/f6nVWnAZ5B38Y8aRGgGm/rryhsc4l
NSHE3S0SqbOLkfh7SGAFYwS60T7Iq7CPvWf6E7TGPMManW+w5krtnR26tU/ZuunaH9FsZ+XnxbMG
7dsgfAgpYqFLvxDRJ92rQ0LAlu+7cKXLydPEpqzcrH3bON5sbnTi0t5D3qdxJdoq7g9TTXroIY4a
o9whGBjCrw7qf5TkLjyhcxUP2X2q+Qhdw1GDlTCUGiEdNkpSkqqDoC7PGLvQE+t+PFcyqDe09i6I
IHNvMimYZS+GzDO9z4pPuu9r2goRNynVTYYSB7eNE9D6KCI70fdIhYzv5jylqGtbDVHvFEc5WqV6
IgJ7QA3bMgzrW/duzojfiO/7wja5gI5dFrQtryZmvT3GgHqg/YjMSYzPHqrD6MgwWYiV3ma6t6rH
NBXHMQb2tw9j+wk2Q0GTHrEWAzXPwJc6m5W2a8ow/WK2Yw+qzg6y+NJFQw6EnLwhU8LS7Ax82xJP
JP85bhD+wT2iTXZ62ALxbDElWWRGG/itx8kSmyHIHX1Fp2IOHkAYe+M7i9Bg6y0HBtU3N57id1Ew
Zl/1ZZLGgrRuUy5GDdltHaVgTuVY3Sc3RlqwtYIxvBJDXUp/tPVcGA6GQwykEdBob5HyI73EwzRi
eUht034s3Iz5kqHXZb2u0D9hAqxD713vVeG4KwaMro9Bb5LrGmtC0EA0Z904NeQn5Mwjqe/1G4MI
F9xBS+dWD8vUOgj23NmkogjF293MlokCO2xFOePci5d2BmE7FA9BVmv+DwccULvSgmVMoasx0yxQ
5gY5vbKk8SL8hEmUaOc8cq15k5sM49Z2VS1+tSlcgv3WfdCOHlZVz/b3wkcmiy0504h9oFUcXaOK
JOKDSNrc3Lmm2+rXqhqMt7CaTLEfUwCmxLK2UXTRpmjy3hcOHefDXFPBP4VcUSwbPK8LuGSb6NTQ
cSmCkB6v7thPW3OGteiaQ3JKl0j7WNn5/HaA/vtkNC2e+hB7ZJvaI43gObrjFwAvvHOce6PSifWe
uiz5ltlm+qw17bgfCzPeO0CjvtQDuKRJMx0kvn51KFs73AZ+DnyomlAZkp2xXXy3xPOrk5ccZ511
thsDayfQSbB8BejElKi0INGmZwzQJuGJ2IFyr/buplhP90E45pvI8NxTWNv5sXGi8a1bR+EGOS08
bmGIQ9Rb5lEPI+e9PtchQb1B4lyhfX2383H+3MPbvSKLsh9LnDCPI2ODdWEYxSMM04jPo43XlCwo
h5RR/2XIjOrY66Al41RnYp72Xnzxs4kD0ZXvW3wcH/OiTQ5gdFO0avxUsj5Od8xfy0PqS3lR7hfY
apMIaUnQzNzs3eguKsPEX9WlIZ4yrpD31FSLT8Vk0xdFefWA4cXb940It57jdTuEo/4WWkVzwHZG
Y7evisfA4upCnai5WHwViXFqQcgytnkY7FD7bCbzxKnK6v2QVN0DwrB+1xTavMs8gb5QRNnRFXrG
tcHt1o6T2A/YDE2cGLAcr6kPUjUWQv+R66J42/R5K8EvcYDGirsTueO5CUZ/0T7o5M5dusHL2jWp
ee6w0uO0wvKReY/BEOa7eZ4ioOa5t4lIZNzi2Q62ojTtZaUNpH1b+tCRO8zPvDe66QnlTk8l16IG
OIazvurmCk9eRMynmY3BHjidxXjLARcHWxN6Rs9UfyTZ4mtv0PLOAWBtqBXHb4cSFnMzEUWJ6avc
hvz7HExplAxz2WGvOm1np0LbVbFlneqEGlFKIvnGR4900Sj4cLeCbeEjKeC5gSfTOLyvtALozy51
cqdbYt7lTaVtQXhX+9EvcdMl6JN9OJNXv+nMzThX8buwzeZL3AOxMU084PUywTwVtL6DMrcYUObd
WuT8xlzbRRfKT2lP6Kt3yfLZf8+wUiBFxPHXxVjuOhA5e3MZp8cwhyfNZwCqBgef2KdjWe5RoyQb
URnuAcCIuQ1C39zPDe1iUuqqnQ45Y1M0drzTIqM41mY5040Iu6s30593srk/4V+kd5Y5444uBpCB
yLM2oDqMw+IO4aU3ooH4AM9cc0MgMZdf9I7ItxDRAXHsoQ2MtZsb81sWjc3VwdDCAMAZ6TiX+d7X
MZ1UTCk25JYDQfLH6ailib0FGCrogKODtiCtwSCch2OMC+9Q5H0BD8Ey7jQd31Hei+CD5+Xuu7Tx
zXst9HrwjzBuxkBku7zrKCBpabrh581FtJvDbQY3f42taN7VtuVDJ9WjMxq1dKctWvPk+7O70p2e
YJaxtTfGYNSACxYLagfJ5PksNfh5IE79sjQbMfTjva9l1ZYkouFKulWzX0JyzzMPb+QyDdFe2FZG
6rtHspK+9DsHjhFSCyuZDkkEK5XAYxmXVeHJDDI04YZFMCI1gM1ElwZaP3Z2kHRNSpjpuJyj0s3k
DVff1h5Gp9wdyi090uXYizHcuosBr67LBCp/gTsJ2Ps6J2V4R7ZWu5mKgO9w0jQ7jBzF2i0w81SC
WQFRfvIGMpbnmfsd5hfdWU+VwbeUxjzQqZBwCrEEmDOcTmzFoHMPxUhPW6DvnzQNVjfS+eKwGKV7
7OakQ8KKtyisFxQ7DZeZ1sJM4AVwgwFpTltCxfr9kroDcsI5bT+XTVVvhD5AaS8ny15lUz96a62u
4sfBxbGT+T5Jz9CNmg+VlAxY41Jd7Uygikht2/Q2IhpRfrZp24aXKbE7A6VHlPW7mI60c5gM6CZ3
ZGHjhyczxO2eqQhWKAzDvukAQ1fjhZs6aD7LiBnEufaczXgczT7ZCTswanNVNMPsIBZvol6bcd7g
C/0SLeiZluKFhvf/O9V8/728fs6/t/8lT/y1rOYGD0j333/dZIj+83WlCOAvG1s1M3nsvzfz0/cW
eNev0b088l998F8TJBimroNJ++fzG/6WJvqrkO/nc37NbvQ3vq0bcNqUcoBf5J9qBN95A7TNJgGN
WAPXQ7L35+zGYg7yS32gv5GzHIQCju8hGzD/ncmM6Ukdw2v1ARQFdIWcTedmZpug5Xj8dTK5WRZ+
WPrZAQ3c91LAA1l6dHn1D+gbxEeZmN2C9F2S19wIAO/GXN/8eOhPOFAuc4sjPKbzGvktIPMp1RG1
Y9TyTT06jBrkbEjj27BBFGi0QbxuR+PR77WrPyJiiEqLK6dv/WhmvdqAev7ODfGku1pwFtaQ7LIY
sXcp7KtGA37T2sNAfLZBihKujl0T11crFZg2cq5W/JJzEsFhv1i9f83Nj6MhiBPPgDEAkl25pfNQ
aeRq9ynYAtdqL6gh/F2jwXXimWBtBLqxMbSO2ZCDLU/Nb8WEx1xwmWyZQ+lEeDepeS3gxhjNjCW+
XLA0L+6OyJbPdhY/hFk4rNqWalaQH+dl7LjE9MQBlP79gMMjgUu+9oxi688jEbieY+wT2LEbEXP3
zrGWhYjuyCQC6pr4X4OcmG5nirc6Y4pN19qYm2pn4V06TyKVFJ7qXd8N492SnstiWY72OABTaymq
57O1zRjYbpMZKxV2kXFjL/Ej2v3vNg4zgQAPcRRDi2hHG2CfAG0ZhQ0XIKvGo9UXKAJXWE4eUxff
z1If69xY8CH6D2TBv2dEJE4h8gbG183aiHBcNB3+zFHvqnXNbKNv4Ld4bswtxYIN2jE4xF35jTSm
a5NqP0wUZ512KnWxt+ToeXG+BmZ4yIriQxH5fB9cvI/O19SLxrXWVfdgizYo1R68vvsQ5jYcl2Kd
EMCxcVOGboIr6Lqe3A1e58dFm7ONyP2nsbP/0CiL2U25t+w7s+u/VR5mw67/gIT7bqbFAvvdP7it
HI8FJm57+84m2RUUCokHc7MnS/17l80734txFKbpE4Oeb+Cn97adbIeaqYCF3KQsc/zAtlhNUxZt
ZtOMzmMwb33fCDZdFhPVTEdqkHA9OUV3QgMR3fzVciieYUZnYB9srQVHWGTr2zTkU89ASuyYqV7a
yqZnZfOTCUfJtCqp+/ahsQMSwl2BaenKL+cnEYt8BzglvvS6ONrp3L/NWkSVaX3gwpI/jvX5BeWc
TM/ctrODJmY6b/AL5sgJj9y5Pv4/6s5sx3Ely7JfxAbn4ZWiZpfkLp/9hfApOE/Gycivr0XdzL6Z
iUIDBdRLIwGlpPCIK5cos2Pn7L323MFPcScLrF67yRsMIm6KydSlKhwGw1olShFQ3UTB7MD/NSJS
SKokUXw31o+q0ocYJpQDxw1nu3RL12rP5TuF7RN603gfx82EA3j8QDUYRuU6w7SySgGzOHQ9Tm2m
fpRK5O2nSXtOpaH5iQN430gx3M4EUSnJXcVhJZBsc1ttmN9jDtvreBB3ZWdOmzaUjM2Jp+pM81Jl
rlg540jcm+x3ISSXdcgqtemd9oHIByQxP8pUe/gGIyvQdEk9D3HZr8Cre1NmH0vw+Ue3lvcuAomN
Ng0DbOgGhnkT7hTbhdgYe9sRqAXNDlJcoDlxns0aEAmaMT+Bq+cyir9IeGlXtWwe5eRmF1tVJ05h
OdnXVv3gaAMlhjTaIE2z49hR0adV2Gxs5y2DznC2aqhJdrqcoaw7znffLfXvFr/yyygSm7hY3tgY
LCUk9J455UgmjEEbLnDb0d0UGB6nonL9foDr1EVoiaRev+e9Y21MxeyPeR1IQb7ALL/NuUieLDIV
Zk1wEgal4EutUyEv2M0aSJ6zagvn7pYXYM8Kv0+UdQjAjopDTE0NNGP+CR1A4I1mI/McvFPKWYi/
rQOoT3OxG1UypkAbsVjaGBkMB0AEXqFmySXRs43sYnGtIm0fZR74jDrHijLaOeR+ZJpNCd+njpuL
LbRdG5XP8IwgeHvO1rBxM1VTuzfj5IMNtKBtEV4TNNa65sgHtcGENBseYlIp7kazdXxmWLZPUE3x
0pXlp6PKUyrN8aIt7iHXC78LOBtrVWSBSwLFSYu/lLRscbbO9dq2hLVyNe1Zb9OXQigGKKMEITv2
2zZpE44e5E8Uan1xuQx0eyj3o6hXNB+1nYVdLSCIRF+3lutt9Kk/ujLKN30YUkM2UL+S+F1xdf1+
St1DPGEE9Iam95HoY/pu5Xvs9GBMnOhlmBAFeKCM4B1MQZ268cpiXhZ0Or7JGYCwiNSL5jXXmFE1
zbZ2fDP1dj6Dkb4OlVUeJIKJrRZjPzIcqPGaK+a90Sbzc6Wo925TyKPM3CyIZFNsa28OKvgnEJwH
+RbX2okNjQOkMJLDVN8TkozvJjO1HVbW9mj3vCN6TGTCHAKCH8r2Eld7HUXzwi3xAK1V5zy1PnsK
zn3h5uve6MS7NeLujEuNlIaJz6+cxrs+glcVRtNZj+p53VkD2BWr+mKvsV9nx3yeYE13gzzmAO5B
oHuP8BkZB7riNZvz78EIvQNEDQ7aGflo7ryxx4BgehfBfWFther8MMIs6c7ZbynCSV+r0/MIee0w
HuxuBv1heIsdXsnuohZxWj3NRzLp8TEPV0D0yJ9z7+LGNblxnky31M2gENmMGaVnZzc1T+QAeQeW
apLY4umslp4b9BDjnlS+0CvQiO+p42BjJSZgK6qsC1R3Mnhjgbyb6OUCSAgMfmZc805mYOurJ2zw
NfDtwhbxoU9RgGfdfkot/STFuKVRvA25qvYCAMRqUPLkbOf5rhnIryCap67YTnSO40dJQqpvvxcV
kPisqt9VL+/P+nIzqc2nS+yOFm5kDU910LN6bfGlrYsamJkpIHYIuO40O9PV5NYdzVJsqZWny9Vc
E2Waa+lHpkCnmwlrZV/KlQVFaK/QfBKWlMXkfdo2XbSZ1VJV1S2/Q/waiZc+/tN2H0CxySbxUC8K
p3kC/uRd0+7oxQbnOmBl26qikNBjLVoLaLR0V/JuV9tRdiFrY7Idd1/STIbwRsRdSCmiqu25H1Iy
XiapHHSC5jSzhlBLf+iYVc5nHCHN1+LlM86g+jXpYyLyYwghFPe2TVMk4tJ01Fpb23X+SznkMVdt
zEDNXBIeBG/GnGpsmrP+KuiprzsDI7uhKP2m6/iqmMyl6HuQrW7tyRQ8qOh7/uiYKjRnN7Rl/Iax
TNvaBdr4epipsSobp3Y4KFRfg6QXYIS7xKTO1kNySHq9FqDi2280tNHOqK16p/cWxtMJOzi97d4a
T/l45sw3HdWwcB+WS6bOcutBDtexUYp1M2ciUOxuwePPzToM6VEvCR5mn9gHggzYmIf82hs2tH6q
W+xo0Uku6D9dhtuRKQINKQfna4YeJXadDf2g8h6pX5C57YPqdO19oYvqsoi0Zq23dvQPnlyjf8ps
YrnFVMPf0ZoGZ7Ijd1pOY8LyyOyo8s5ba44wVh2vbWvb0B/b3ga+49RfAE2zo7S9yh8TfswydHVt
xhk4GV2/ePZHARUG74me75yiKTFQy7eoqu+mQn+3DFaCDpfqKh1gS2RdQZhR5K4UNMUBsBnCCaAx
rbHTA+JQQa+68lIRLEtKu/MxTN5Kq4tsO8/pJeryYNAG3bcEPEqv3EtKF6VIaXB416wcPoEr7UlQ
p3MzhSelLn/Vwtw1zUujeV8O3DWn7Lc9EKZsdL/CsfqNO+lbybvn9pcpmXbzwHHjRXjWsKo+h8SC
KtMRnG7s4SScqE0vikpMTLiMQbqLlONOxGSUOTW/XqacDIqI3kCsY2B8mNrNFMNlSdxVo7RbZabv
oXTbzp5fLEk3voKIjU2i9JGbB9o870zDugLphEnkOF8WCB436pA514/8oJKvhnhT6/WDW9hP7LQY
NZLfgcKbhMb2NWyNjejjDlxleMxgRugdeJluzBaPsXaqg9pqXpYf0uvsmYkbFCsm2Ol4bYjZdQuL
9hv4s0oTR6YMuIk02GtJw05reMd8sh+qiZDo0fnTWx6pwrQEs3pDGjiCa6bag9pvasLom9ncuKJ+
7KrodRQPkVdvuWKf4HQS8blRNDrEc3RsDPPXBqFlkGCx/Acbo91pJFpJbz5K/twaJqZoZv7SmNlu
+e9yoF5wiCdwhc86esygMh/FpODU1uDyKUQUu9J2wPHVME6M0FfckGBzW6zKRl2+ICfQEEs2amBP
0BySZF+RFOPGEZjWOtlNNEM5euwjQ3Z+o1b4Tkxva3U2mV/JqTDb7hupWeK6ll9m3ssgASiW2jsA
17dRoELHXqw1n60YnuGptNnVCTX9XCuEBVnyW/Gm/ex+QIB/DWN6SHXxhDvnWmbtR2tKUBMEeRXz
XSzqrSnjHZLUL2NS7wddP9mCgqUXvmvHqa8702Mp3Sd7Ko2tEulvTO5O9mTsUq3fF8MjmRrrnhKH
gn5BYANQMybGTOSKl/mTRfJnfKkFm+sMh1UpGPIoAkW8Uu45keXAdoC7pFWNlLd2+TakJJOKe0Uv
7tuQK6XWKQ9VAKmdQ9JNK71LcbCoKZ2q5+vUd0cT2/HKXlXA1nzlOtTLF1IH1KEfbKKNIpaIvspO
8TSva+2WFH1ti5E3o5OPhTs9wWEGFpMc7KzfpGBirJ4ErLIDiFxf1Ga6CB2PW16BVnWbc+MQ4MQx
zE6SwFasO1oDr4MFQhLWeDxajBBN41C0yXufqQ9EczmTVgSOjcrCMq+20r/hczqyCK2Gof2FXnE0
lfLkQaOEgHzmN70z2aUlxCdVKz4mxzgrk3u2zOY3k09CK+4btaBroB+i+blT260gpor6zjdd94dM
soCm8L1nR88k1+wTJw28wkNjwZU2EOkgG/qgoD9U9tS8KO6FdHeRYRJxmLk0qaf3IU5vS2aZm5s2
b99bRb3abvypLgrwYpda/XcVJWvVNh6Lqj1OY/XF0H2D6CMQQ/tETz3O8gvZHhvVCX2z5bhVFHvX
TB4YOC4HRgjT7R/NCh+I0/5QG99z5YfTNS8RCxwNUeKJ7CeR2z9drMLD1d3noTCfVa398TrlK+qm
Q0nCaxWqQeV5d6kGCwnUKwFaakqu0XKxRFb6DgDts3Mp3oCrFohHIMa8WeFT2WqAxlWxFQRtySY6
ofQ81sOorOSI+24ms8ifivahMlyovNMffeQr5zTqKwhvploIRlCuBLWjvXWd+1xk1rpVvLOkmChr
620kU5s1DbHbcO4zSEL5e6+kn3A4gtDLHvsqXqdAiyazGvBFltseo6Cicka3+kcWDNx6ihYotVxD
Ujwotry3M7EqCuziRrNTEaGmHCwMvG66Fz6mabxPTW0b6RMYMS5tW66t/l4yVi1nXuJMbhdHIp0B
Tp7snKFZx1lDD0Fpj4r54ZxpNF5w5MGv1og7s5IRT2fykjQgT+u8J0y3j3+EHoFsM4GBhdD8AUZY
uQQ0Q7WEbwLTSGn7Jta6htW1KFpGZB4uTUX+FHn6gpMk3UZQzPwsLemRjA9TKVjdMuVJsG36YVGf
GIccGtXYVJrzMtdc1VNdbMtE3cDf3VeaTSznQ502D5nF5Lity/fWqDYOTf3Mnu9nDIM6XtdxUq8j
jPHGaDaJLV49WT00hmhofJWcTM2FeCxquuwJJr1x3EXKjo4caOiRhYPuhJrSIpT12G2Vrv2gff+g
ZUxYtXOZ5JeiK/a2AmW9Gy/loFwKqyC9poXPx9EILr6VPZtj9Yya9zg5w13PgJ8wpFXalm/eND+l
hfYIsJUZ5nSqZwXmEYoBnyEoAt6UI1FlrSdJmulS6GGM2VYcA01717GY2GkY6Ha1pZ0TIPU3dOcO
7vlbbGylFJzBzKtljPfCAZBbXJSkPKYmOy6nP5Woy2nMdoIAsd540/KeMtk8tlwjGN02DbGYaSze
iBJ9Qk4hzG3EGjFI50Tr8YyMk6/9gimjPBdJ++Ha0YkCmEqLQQki9HKwHywBxHv5t0p1uovpUpST
LYmoUh50Oyic6ocZwTo1bhe+M0Y7Cic+lVyQu2n+qpxowXb8aXWHpKJloFQBH59eM218GPjtejYK
rTxKfVi7avOLOqT1J12DHTy/iqY8STTLcKoocQYGwCBmmlsuNC7PlABzR8q75fNiqPs+2MOLp3cf
BVHmoF636AW2yKfNpL7qNVwGV6WnZk/iVE6M6CPwL5nfqfln6MBjmYWZBZ7RX8OMo7A5MxwMW2Ki
qREBXy3QJn564hSFWJ6KHjZYpDiPJZNyTQf+D6HIX8LZqbCqx048MgWyOuiDOZIXnTTAAFX2LjPL
fKclm5ZOtt8SFOFbBMltypr2pAA6wxNRNTcbGip4y6z+FGqjuvZKprAc0BE3fLTWeOHkSsFE6Kfr
TA/5vHe88rFqM5arYX4ToBxIbau3ahRBuykvhA6+dzppIbLDSGYUP1k7HWT/GzXlsoC/5INtQkBW
dC7ZfEukO98Njb5p0xO2psAvEiF9hd6FliY41QdO5AVMZs+9OZK4gc24aodTxbV8yC0O6JlsVg4k
sYPJqFMh4O9E15mqrprWY2PvHAL81lVFjZVSHxmu+yfvSnpgnb5rvXmAMBOqdzPrp40InySwdoOT
2rvvGKbSAGGpQ6le4CvXgTiTfe57Vqj7/VQSUa5Ne04AvhsMHcNpL++IjW3bR1npYj26Uby22mjX
k7Llt3H0xInga45NDNZtKvb9QMs8yo2VI2LdNyACnvR4ynytMZ9S27snyhDBhWnc26N5aUG6AEdR
Xhovt/gYo6dZkfdmWL4wEK/52LM2MGSvQHJszF1aZ3Kb51XkkylA3VySV4oeCax1vAYg7a6ysX0B
ge0F6uS86lVooGuQe8G+JUz7zVIMyh+Oegm1HIl4kbI2m6uFrHEl6pRYBKak8BDEpoiIQhQt5ylX
Lyu/qPGCDK63bZqWdyiZNrTZu7MfAqsC6djsBa7E5yr/ZsjwKcazuXiRTOdZ1D3oucTdlQ4fYQFs
T1eUlcmKBt7SSCz7DlgJldAyw4k8DuMlgYs0DRbHdDTuoyr9BNLIN7jo9xauXeq3GkBYrllM9Zu9
AboziBR13YXVdJeSa8CngQHBa11o82n4YY2Up1FSkz7bggeIYXGCsx5JkDd1n7hakxoKnasFBUIf
7OJoVdkjxovfdJh3oFvaDZqyhCu1Y1Oz72Mh/xSuy3b3WlQVJ4AKU5rxrKTmSxXr6orwhcd2uZKF
YCzSuQl7omZWhGe7+rp3O19GwF6qUgWU6WzI8tN9MSOxD9meij4OOKnGsliPubhPU+NJatVLPK0j
817MNSi38gL1dJ1pXLLWgF+wDcd3yLc/s7m1XRwLeYxETwmX0K39XOW/eFqCHGBvr3m8gxa69kyW
L/UItEmxpn2vm8e6a77Y4k7qiEJOUznhmmKEwtCKUwVFbDS+SQnRTbjn9Veht0HvKoS5DCxMxCFu
s7C9cr5Ge9XlL72ztA5rbfa92EM6ZPzkNfOw3CBepVaMNSEribXL3RpglhOosbI1iePs+AgKvsCF
p+8lQwdTUbajdJ4Gc3gPgXiAjvbnOttjtN7bkfYcJjb9OEXbs2VbPlfMeVwc9QwMd3pHcPEofzhW
LVy+/NPOyiCrRkZFsP59NSvfNW/Yu/MYjKp2HdPkRx3hAk8NrDHjSxfTKQ0zaq1SfqvSQlc0krvH
ocSBCD+3z+rI7uOJb6V6xSIR70N23razwc/yTaYljRiRht2GqzHuIvqyFg4EThcNWTUWu2IaGjbh
FsqXE6kH4n2vFvlJNEH8eIC0HXuvoJXImLLlbxyLh4Su3+hemaEEpGtuVEUkbBfiMZL5k170Fy0M
qTxixFX50erC+m7s1D0dZuikDhR2+tXleoGK1opNuotkFGKLPc3pH3hUO8K+D5ySAGghvfPGjm+C
fmoGsmyo71dmaD2M2biVQ7OJ1JF/TNtLe/zN7ezdCrs3oCyXDjfbOi7yR5JWMzv9mcpfwjiWrMXZ
Nzva6Y51dArtpHj2WjcU3zDmiFyb/iw0z1s4qLtcyM8F2uWDSlBhFJIDQK75yh7cxzaJV6ZTfxqS
o5anztQxORcdqEQuzlM0DgjQRHv0VE1ui7r+VRJ0/MwUxayf4bY9JJ3z7g3ec4jMY7ZIhywqAlnV
kWJEtDiUintXIU4KuO9L1DBSTIdt8xwVEhj6gN5RxDtkDqQvyeoXff9ek+X9UE7rROuYyqLcdjqt
5R1uDaYUCS4yu42DEDfM4XbjLWCpvx8qy8P/eO4/Hv7HX7v9jb/+AWJgsslg9FS4lKL2Y5JW2kad
eQtFMzir8OZwX1zvJbMCRszztcQq5qMf+odV73bv75ubfe/vh//dz0mGJ3C6aIs4Y5Ltb56qKYZ/
jiwATw0m8MPfKQO3h9BUu70zP6MKG7pjuvjdc7XiH3Clg0o/LgjeCmsS5ZPFvH/LBzDh6M3rv6IC
Cgf/7e3u3GkXPGxQh92ERRltZ3G43cDG+Oe9NuRiDe0dKSTdVq0bULQ9r/f2Mv+6ezOA3R7XU7c0
7EiurAX5HfCRDzLCMNBr/8T43567Pbz9geOC+2K5/Ocft8s9Z4nEYr8gVsR0K5WeJU/WQFPk0DHR
xNr0D7a/zsamLkDWjMQGxqnN4Xbv75vbc4XSKAQXf7n1cB8q408OyGNviyrAip/duRHtOMdIvmbG
NwQNk4thdXEH1zIC8b3LvImjKM23XGWJc1t6Vfr4m3XuyCmVG5dzD675hsy2aQo8T1lPM8ukYZUk
KEiBbzDTQliI5QXB4nQQ5gRqTmVxnYZzJogiQwgpVyXfH0m2jBaxCXJaRvdtvaqwCQ5E0ZzS2arO
TjGlK70dpvUMi3Ib2XslJ6zdAfQgXRPv4TidyeK5uulIppEZdse4ig7oRL8EeRa7oQwzztZ+2o7l
Gfxgf+7MBqqmtI9MGSqf5vy6soa9QzrASrYa/xmdTGMl48OsiiLdREwuqUkdtipXQYE4FYFdtAWd
Dx2I9qg+GCN44cGCMlyhGpkRVdX6DKeNk9OzHeb5SQVbFpWdcR50wzhPHRZpx4BaodiX2aj/OEWW
rPkrRHZYGbxa8ySSxN5yYd8nnXT3iOnDu0xHUlUbQajID82jjeLW+m+rd8WprKjfgbqfyFPvHP4/
BUNMt2DiXcUjGwyxYKX22s9RkgI3GlV5QVpaXubkT0WQsj+IGaIo3UWEYtm6s/lUrDakxFW7eZ1l
RXmOUeudVeWJ6ZI8WXMkSD3HI0ncBud3TW4GjWR1zudIHelIn+iR7iFAXPUIQCMttunOJvJK/WPQ
IpgZsfl2AyOv1OcIuHTdBRMbE6VqMQdZw1GCPkCx1mqOm3ExIVNlIFx6012yvBJmTwrTOcobTXVI
jnDcfivtiE+ll93KqwvBTuTlBBDqb+x36o423RMFyFpdPkQmSihNGKgUzOT4qbjkysoa21jfnvvr
j29/YhVOHMgeK6cLBXVX1vAXirF4NTz3p7fnu6oAVRml1aMpJC00QXKFjeMrfJYkRyry026MX7VP
n6YiOmXFhKICCKnUnpIO9Xhnai+VkZFf4tUfjj7SvoHHx4jjOs5DfyxyA56Semd1VIqaPd6RmJjs
FGfVNPmhNpK7tqTOS5tNjy+MACaCxxyQ1Ik6WKvKGV7NSt8NWdeSU6TXfhe2ay+OjZUdUqc6indt
olyuKqJ8wO8C+TG14cljr1Kk+zCSqEGzYbqHsYmcWz9wvPUNIj98t7NexnA8gYp/HxWTMpWDp2q3
91qBdEaDp7hjtE1ZIr11aIHlh0Jq+pZRX6DldoxRobMPHrnrIkse6yQM8p621eCAODDKrPNpfn+P
DUWYU6gffV1vC6fwSNk2hkDRjq4LCoRUxD8WZzsgVlA3rUhew4SVf5IVnb4IiwW1g2bfh0PkrDwr
2Sh6JY+k/rgrWQxvvW1cMULjYkALJKL7XtHzu9RDs4FeElMCvt+BHLAkkVSQZ7UgSSsZifrCYAEr
RXkNayavelwy2yWEQljzZxjydcoGBKgaxID0allnVvwnrwOllDrl8ySKAEfZXdNoxbq37AdXi/d1
l36b2v04gNFNXGYWldt9lCg+sgr4woT1n1rgt6yJdRNMSO4VGTtB3TNSU3X9iNHFgNK0m6MwCyzO
eWhA0ss8q2ZQjLwN+bSVln6nplSUrb7vGYTJUuv9tvMg3Jf1CtE3HyiHHCOBoIJYFWmGSjRVMp5A
HztUcUD91HKVF1mzpkGBEbpofp3I/HIcwrJ7ZpVqb9CTTL1HYprkLrZIOxelpR2b6HOINf21h9Rl
WO2hcJxon/TSCKZMedWUc0N9VlcoUEzR/ECeZpkeDlUd/9E01n1HrSgQ83uP4mzQB07GEVoxBX+O
E4JfrzhAKyCnc8EOHJMavZSSraEeJ4uRne4k1doWqI5x+PJVmNpPYuHo1NfQZUDecHkxIY9+3NYu
j05ZIlXj8OPj36guknaCr0/uzrHnZsdpt7yKtn5GMfU1mOlv2v8YpmVtBn0KodVEO9Zd877gzSos
mnolBnvJiZ95gHx2CVoJcm9y6J113eZTtcp+09Behrs5r7FwVKuukxctlhDVbIaPTYguMMugGlmf
sWLMGwxM9Gz7Sx1p1ntoab9NPF/sBHV+aQt3ncp2VTKh90Xsqet5VPlud/QKbZ2ymaYHRqaIiWZP
7mMXmkFsQM+EKkv4WtgiPp65uuyoecg5eq4VHdZ5GTKfEc4Enbr91odyGyn5/KTM6Z4VKYaPWp6t
CqBrpGqPsUXNrBelxGsZDiunb3ZxB8UmzMtfqWSj36ZAHzxWNlq69im1kOhU4R1cqrMZ1SjfPKJ2
rJb8inLRflmxi9xefPST6m3tWjzQlvV2hkueA0MpYcXXPAsT32BSsfbU6MrMekdnyD1HzgKu6+B2
p3E9A6Pui51XU7i4FjC4Kq+KFSaOAwF8f+xmfinGcuDftg+Wrd/14ZS+5P0lNtufCKpQg/aAQk0E
w4i1V4Tqtk/De7os7qaJGrrP3bRitTG3A7Ux9FvtSyhy9AttOS009m9FB5hoHwfIg94BzvV+VNTc
q6EHRZBl6nfYgMOHH74zS9P1kw6NY5HTngg5UpM7oW6acp/xm60EQR3rydXCoxL9lq2DvM7NDNLf
av2YsO9uMsm8KYsV9xS7qnuacgXUr+nARgyJwinIHVNxyTEqNpSd6rR9ELlN6nelOh6ckl4NCHNK
mJOOMAnQ+nCm+5JvLXjdB3UU4bppsq+8J+rTbEPbb02kXOQq5OWmIBM2cDpePdFjKdKDCJdu9SrB
/h//emZ5ehbLKSB+Mgx+w1Lt+1WIOOxoi4atKqpbuelF8/rXQzQnW2FCHp7C0dxwyGa4uBR/U8TE
IouPt3swQhEaWOlfQNwk95Bw3ti4M2ZAvyBmJTBK7aWcMdPcnr/dOENYbdKyf+NRt1PHGI0GKUxt
hDQiXu4lLkeXrjD2E/1UvoLlHsNLeazbtgoSQiD9Mpw52ne23bCo2PVa7yfTdyzmwo6cPyY4eSxb
DYxBURzj0knXfEB3Nb/9USw3jYI9LbaU19tTWeyGK5QlJZBGy8yWsJhk32AEs1vd27lRu0HN3B5v
N8MYqoj4rRQeIwmQdgv5X2DxC8tUPYw5TMicNgjiflBcEWnr5QT9j08cPaCCDKvkB9K0GINujupj
PvQI4yNKjJ4lkOu6+NIiobB1EU+XuGeyDBkuFhKtCGy2IFOz9ojcUQ16gVSgSLh8LBUlXhLJ5GhE
VcJrTL85tnI9oCI9jhxPVqVkcJEK1881UtvobzOeMqf6eMM2d2qPoqPWtyBKF2eYlzXHoVabgO4C
Waa4LY+6HN1t1UV3HZ6RBdUlyFdqyYZsgbE4JGXV/u1JBxg2lxRN8MQrObk7xBaTtcKoMj5mrklv
R4MTzSIVO411wJFQHYflTQCGb24hqp2ayOv3IlGD22tPaT8db/e6hL2VdAzaqpO4EKCZPIiBb5om
vuFSznuPmW+uJ2JbDc6+q1S5UZvxGJumR6QW9Ywy95eu4AUk8MB1RvDBElhRly2wdHWwl237oyHJ
y28bK0ORQjk36USRhdGGPJr8xFi7DkDXVOiEIjBtRG3STbIxWGlh1JLFNUqkEmOQCJU0hQfzGo7U
epPXED9nfxhD+5IWCKEVtd0UNZLLYYYQoLc0zJ00/XPT+P9vGx1OybcAnfGn+3drw82u8Lfv4f8n
O4TJ6er/ZYfY/3zG/4Zm1P76G/9EM2ra/wEbzP80kzETbKb/a4agrMHrDVHY1D3bxbL9L0Zv5GOg
wEEee2yFGjjFf1gjTA3eseXZS1695ZHSZPxPvBGOpmMn/1dvBHuCaqi8Lg/UIwgi9z+c3hzRm95y
QvusTekALrbCKZlE9GsXvEIN8ISvQMyU6HZTEy2xsaMYYYDTHsCEt8ixlru3m7RFFkUGmbvql/bH
7WZW4haLBTe3h5XEBARwLd7ko57s/rvQ8H95TilRjYasCrfEwlt6eLLQi2739BvLyhSEroULxfGW
FV4TrkTjSArIhY2OimXAUGhWr3Njg+1VBDqyZStwLOTxFZ4GE5WuB4SdZA2ErzFRXgtketU6zN9I
aaDfYnsRFjq3OMVtwYonGax49ASMrmexLG3VRxy4b6fsyytJCaCFNxziG5NqYWQpoAc3jd7eK6Tp
Hm6p66bisPVHTX2dMJNtFIfXFKXucz95e0cnjhlJzd7QZ0bRWJYDa4lokrNXLAgI7rai5a5OH+dg
aJI0JUXsbq+TgHVgF8srTpLK2aPHbfJoPtxutLmJt+qYXOTQEpYgpt2NFpGBs126szhtk90yw8xr
eyAicO92nyl5ADHKM7VrHfyV4wrbdb2PotHn/ZF7MzIfiyJpApRpf2EuWGcJ/x4xJ1MfuYyxqQf+
von+nVo5LYyvoBzTB+lq/ebvvHR1afndHjpLuujtnu7q9i43GZgtHcjbK7/d/I3cVGYbmV9h0vIe
8p7h/8LeSAECR9lWV3b5IzkXpFMy52EsEaWr5sG401o0w37zrFuPDvEVP0IlHoa1dVWR7qZuusEf
lI3GQM7PN+E2XikwwrASfHYdfOzHBh85Vjruef3Wg9//MiAW0oMWv4x6wbjiEygZ2kfovJl2arjk
37I/WsAo5rU6kf6eWmsDpWC2B31fcchq54shmb7/VBZphTucnZyT+2CagFwGcE/iwR9XzVGOq1Zl
U/TZJHe4K+cv9ZnwBOZfJlqkK4NGZ/A9Py5pcjhHDC7MYhl9e8jhCPHJ7hzzjtYePSqzXJPze09v
F/UcYVvAorrFAO6Xj+WjkW7sF7tn7Lu8bYxfCCSeMZ1LcoUP+bhNC35XZJbejnkX6bwcKkbpN85K
ROfa+6p/ijUqheEyPCUP9osCPi5ad3fdI7YD3gn0zLh4+q3ZrHQU7fppWrQ8fnKsHmqm9leer98x
Uaw/s33q10flXBCShsr0nXk4A+KctgWJFjJAcp+aK7wlEJv4shLG4MthOyX3aDUX6Pcv7KJRfENk
/i+6zmu3cS7Lwk9EgJnULbOSlaxg3RCOFHNOevr5VD1AAwMMulHwb5dVEnl4zt5rr0AUOf+mni7x
Enh+i8wtO0blFle3I6sTKc/CFj8RzhIdiCV3+zY9qE/tScaRegWVpj8q07rYy2flmoPga+whFhwz
lJbtgQBNCA/ViXjf5dC4hCQqFMqRp/NsHolbhufIoAVXJzFnEORmJ31DR9pdiy/jXFwWbrbDslIf
XaNfL5oPFJtGAClH4C5i7RL6AC+9ARpOAvI3Yl1UaqYfb7PZFvdz7ZBAA5/afFc2wk1/2HwYlq36
qf5O7wyE0OWsqmXHDMoeYro9+NBO9lO2XsTjEPrJd860RWGi6+RbGdV0FqgXtBugUjgoHNLyNGzq
C1nRd8Z9zY2RENaFLLZhY1bAcBbNVQblzKZ1J1iIBaWRA84gFp9SY91V8PDs6N6s3XgpwpN6hzQS
cyfsCRY5oiAAPrc7qA/n+Yd7G8IES/bM1sX5ZqX/Lb5pJNbtr/qDqPoz/lkc2HdmfFVPEZRXCzlP
/jyH0M4GSx5RNa+rfQvVhFjmK7hSbS9WAH5M2xASqbsiCJfDbi4od0l/YxxktZ/yZ166ZRaYrIec
IFP38VO33gjl2PkZtjAFhi3MJv2qbpACMmYbtguH2VLuIKhKHYOW9xaHVuJm27GyoVKiRHKad0Td
T3o19gzIRYH5Vzy9+SI+kW+6SndrlQ/2DmxFTJKn9B+VmZtx1PACyp0GwGYpf+KRV66Anzh6Ml5u
KnmzbvMBJRDeIh5bvm6DucE/OEoPh2vefkLa8aSv8nfBFgqNM5h1j5JxYItq7OQ2n7UNKdhsi6Mf
uepyBKiAJW1r5/jjWdv44fvsluN9SLznstonHbRSTFx87uWjdcLwTRSX1Xu4kkK/6IJsL3xDgOb+
jgJOCSueveJ9IrmDJxFPZyZum/4SPpcQfsQXhugsBM/kc5QWtuk4MQvTWsNLPg0KDjr2HWmVvcPT
HeAHCW70CYiDG4GEfQTW0ExbkiBFHn3g8T7k2+TrkdiL7+jYhSttZ6hsIMqvid5G1jCKDq3pVg7n
pN6mDJBPDI0nweNlwsqGIj8LG0O4t3NBWeCV7ab5lk7dLdwuAJbmfTpbQ+RElxEb+vKi6aCATVA2
Vqp6SN076TJXtige2mlniH8oDnoITg+bzSPO3VBF+ebm2S+RDiIyCrhuh+lGCBqkEz62cXqewuEu
t78vijJPL3Ix2fAUHiHybtqFleBxrOd7XkMl+EycMEv02Cywl+LPqLPAhRNapQV3xsnC+wNkFxEk
+kRUan/Zkv/Bd/HQZ/PB2P9Fn9psRcA1iIX1DtfiEGUEZW4RdfJ2iXzcjks7vDUr9H0vp4q1WHso
HMoimKLvQd8A7qQEgwEA9mRakp0WPEVPLl384MsGYNRFuTeMPm+PWXJLyHy+lMptihYJkrkFr7Zz
Xu2mdQbSIEs8YRtz1PZgpKTOVev0Y7FSVslRXxOD+6bsnrvwbK5Y0WRnrIWb0bk1W0zKRB/F7I23
ABTctJDFnIfkFcpb1WZOlrgSbvrxWyGfZKg82F0WdnjM3PG99OAZeVDtSRctvJi5P/zA7i2dkEtt
AfnnNVNp70Jrzx3UfqTHN+YJoRxMr3ExBjpQmm2zofyCZ4v14TNe60eCuuJ2TVdeQ+WHj1eg3qKI
hO2K8CTAqYF0eTBsGYP95P1Zer22lYZgUB0z2+IlwN+XKzfKDgiHiLJIBTRjVnVkIzq/XgoQafeA
rkx1ay2W6JJrpzkLe7X2JR1ImoEIM0yYh1byG6cHObH5ElFSMfsdEgJ5LSMhQdLWO6nuw3YErq3J
TVXWi/RiEGopQ/0g8siKv9VrtV185KZVHPgu8s9w/VhPKJSpNGzzWmNa48Iyo2e25s3km1/qFR3L
JjvOrQOaWdvdn2A4zRtaRgSMPsmJgy87C19xi3t3EPzh8HSjvSCt+mW7G9fKRx0cdGj0v819emOC
ZO4qXuPpPtZqUKDzIbHYScZt7qQ3EWrQe1PaInqGNdcIIBaTEMgNMY4fdgupkHJ1Qa+whIsypBdl
z7igiexeBslwSLxqfPFr8SFeif0acPs8o6IG6/MyxNQnIo9IgPttMHCztNnvdZ80lmxF263byUFd
Z4f5Ol6bM9effyzu1xUiYgtL8dwGbbcxNnwf3wFgWLEVnuWQkOxn9lasjIt0fv4+JleJg5y4vjPW
2XiYVk7HMyi70Xe/rz5Vr2k5WgFmWUOOCCE/tAwm+sd+GZ2Ed+OHhdP40lnsrpCQtItElB70zs6m
idDFq/k8dRQlvJPP1yD8go4QVkHdBQ1yGHTFxFjaYCaG4sEkT1Mc261NY7NIxYEdHszonhw67KlC
bP7cLOhFr+xdMT3GutsPvo6QO0d8AyztKZ/Zy9zCkj7dtt6VP5zTC2YquadcCEN5+OUPs3O/e+u7
JaJMUmrpqupddxa/cue5uJkeDNi08KB8MTZs2y209/Dp5SPV7X44NsdG3kqxPRwVPE3SZfoRY1eE
EHxd72cZnySvPqXffPhacccd/wAiMTKTF/Gq3ss48iJJRHDF7xtvMgnQ8ao3rXYHf5y/WjJNkILi
qHbLzAAVh4IJE8hK7nNrh2/pLrzyjnqYs7hLFdFuwAieOEu8Cydn8adRnr9UVXalHqCfNPHJqL6m
POh/iI0sx1vG+FpxeoTuHtWEtBuJgoP/Yamb8Qk0yiz3NYZAXGnhS6s6tGXoLl5gqjKiHq/6JeQJ
E7tC/jAexWL1UgyYZnPHx31YDY8FY+K+/9+v/n3v3x+Ryk+JUqDCMOHAZR2k9QoBmtKFBItB6bQm
xoZU+z0Oto+Xk+q/r8aXBeq/r3JB4H0lr59kagtpKhvWExG2CI9evzLhx1VgNvT//LZaIdPV9JE6
UgsMkhzrVLjVTTS4ckGlqLWI6v6PgzZQ/Vu6gDqSYxpWDEja1OfstK+Uhf8EMPz7UnlFL8xZPtry
Xme77ZyuvEa/5W8sAyjb4pYWrWV7tOPI7hpfa3zSFpm9QvLqW/jOjsCTTFAmwSq/6OTWTUBy52Cs
TAIUvnTJMjd0PAlm6URnWyjSxA+Nk8KGhlwiKMdbeLRoJrcDnraTLSQQ7XxeVNXf+u1gGbZ80k/K
Fj/HMlkLpge+DDAqG27+W1yJKXA7atEF6enU+m51ZQwYbh42gdgf8gcNEpH1fv6WgAZaBBcGBLUc
5ofTe+pHv63vdJ3R6II6E6WNuV1uwpm2qsIarjXCqQ94Cnvprp+6L2F2ol9yl7nQ6kfpk2kupw73
/l/Ou8t4Uv4dfpI9TWqVHbUv09EO0PegDqaPo/YGhjl9FV6xpPCQMrvadBvI5OTTtn8ClN9bGsy/
D0+6J9R9H8YBEJxLBzHyLfmhKKbTG3U7/Gh/y3uNVXtrJyijDF9ac/GQctDv8GsR2AfALHHnl+aE
0QEDtEflgDZqGxhtnH8H5LIMnKmHtxALZ6rYh8ftrjprRhBsFYF26FbRdoQS+TZLQEVuYZAmwZlm
iT8j3MHEWqSU7F0STGv+NSZ5KJ/JqJ/RLdEmKdbzWDvtLfSq0EZsCeGA+BySx+xktkYv2vAYVIld
fCWPV081XB9czpFLLbjfePKxj8Wb8J3oZRtfL8JDrXQbQt93Wy9eKUHTM4m2ep/wK27BD69aK/Zz
tnH8XS+IMP2CRiycuoeb8/sB3zgKx5qRzFatmPBwvh/pn5U1OIq0lthYTojvVGuQ0Ls45egmJvcV
TxDjKOL9gOIB6tRPFWTXhsxGTjWUOHSOMqoTtz6joJIcdRWtVTc6wKdBHj/69REaLd56LCNTtfiW
PtqKj1CSzXaxFZdo1KegPyc7rXSMa71ibA59d1feHycGAUrpzD+GrRzCwTUSOzoTKY4LBfdl4Q5f
zBVJSCLXeaS11GNX/sH4oaKjwjCcFcy8Hy4QJfVJXjbBdOVukDzqVbsQQOhDJifpjNA039K99K8i
MIjvakV2NvMo9uDSE5SldKQ4P5CWjd0Ct70iEKSFKG7DEISt+RKLBaoE3mV1rTfNlq4ee+AnDs7c
BjATpMNrpnR6yVI+jS3tQG7+TaqtCFsNriG9+zfFH+2p7lfLF1gmwU9nSupqdCiQ/kEMwAig+17E
P7Tow4Y+Ete+8f7chMMnTB/YEDHnRMub8PXahmdKM4Qisf/UvnIEmqgsrCeMo8QzZDeMTi+d2NUT
L9OyQnLiIyEWpWDCmE4kq9kuFGviGQcHuxYfysOKnn7PVFR0kK5OXxLEnDVjpRfe0trt/bWK7uYv
KALOHScWRooLJulL+EqRsHYAFRBuNN/aF4vkgamFNQl2fVeejvbVzoccHkvikeqU3PpftrjHB+5M
euoQ3tn162HfvkGQN5CNXitMo7CVfeN9AU4s9QMhJqBcyX68I+kGytAjGxxr1q6oFQWCsYhV+c0a
t73PSHi5aOMWhdiT4zvCz9I2/1rwr8xD15DfGSNCpMx9AdgnilfjdkEzbTjtV2hiV2apW6W38svT
6f1kZ5BN2VvPa35fHGftLU/dEbtGicyNQ5a+49tUXKPSZtg/NH40btvpBbO8BnfJ2xRy9gIORZtQ
8OQTvlcMOY8lmx6NA6ADOAGZHPXmeR325WoIwhPxOtxOiL0HYC176lzubvOTHnhIIuVkaByc26fC
3NnLZz9/rBaMWnQLV5wzLgcH6KJ5UMNoPucHCBP1thovoF6cRKG2fxBUMrocOc2X4RpvIGgMy648
u51ooaHZ6ft5TwSnjmKfXWnTUiyUlr5CF+Wwml4vd0DfwX2sx+V8fu0UWAicuPM8csKV+Zl5ePHt
2WFNHsYvTo0WXVXCdoMAv2fnXZfndDvujbvq9Asblxbxd1IDYlJ7HC2+es1JFU98BPNjlVeeCRIa
e5NhlZQR6AKoYgyLvQscsRR+/11vbozqioeBTcD8cETRfnR+bpXamj479KtdW3maZMewh5DCGWg1
Vo8yIMa6kV2J5lNtnXqGeOcDYZm/HLXmaMczYbA3PVlzQrGLsrCgmpDtRKZ69z4e5V/Cg4cTj5uu
2/noAomD3SUChp5eqDny6PIPqpi6GRYhr7gmp2T1ILp4g15H78+kuuextorPR04oI+0tho75bb6P
W540NmzY7wmmB8g4pG2WnMn5RimRLZslo/WZmS7LqSTZyOJaCWgKZG803GfAUyvYYeKrqDNfG71C
f8t753qrp3YMeC70cpPB018rd21yjQLXBHzBlxjlpqZfT56Z73pW40/s0h57DP9Q/ac5ool3fXaN
JpjhSbZuQ7IhDjDL6vT6zOwstQvWyXK0WGIP/iPQvvA2AfzkhofD9lEFkbFPMa3oWAp0lRzbxNdA
jAnJNLRhjWYyJqf2a6Fg7LPwuuyANROmTVY/bjk2mtqN6ZMJBSi8xRvbrzW6+mVg16KGktfZwuO5
G3+l9rQwiQ+ku3wTzxyKgII9XdJPeWijZeknXqztuSnKVT1Hh+is/miU/2/DeoADe4VljbDXioIF
Bh5gv470neyjdTvZQ7lElc4zqnLAVhZ6MRxYse47lzyYCVAcvz3+UnthBNMxHCLNjouvRnazk77m
wQWYfH5NXArKuUP3riEjukCVHh2IhOGhZSN5wdEp3WK5TCrHG4/tWV/ln+lRdPV7jfryAcncIuAK
QL8fl9IVC4K/RRNET1vyHjZjnWIpTN9VGbQ+RJ9Ptl+VZXnmkESqLZ64sGH/enbbX2rxAQMuujgc
wKqt8MmRnq7g56/MbXUjvjz6wxBrbrynee66EadeFPw+iE3KPbTDFYP4gm+pL2AVe75FD6aTv9Hz
3w2DiRvVnozGqXLq3hnPoxtdcp4ACryRgw+jpABRSr4uZEv/e7ADLyzk5CKKHhccGBwTspS8mjby
H7uuCNPkaQu7aM0q607Fj+oWRFs0zsRKsPAbOHQYmP2inGAHJ+mjAgdKVk+GH+Mv3K1Vsq+PUcBq
/eZN4unTdhvA0grxdGvVq3CpUrr5cHVl2va7eanfVHdax37mFfDOnhY6GsKXoTL/cSwvMhtJwZnS
i7AympJVtpF22nM/w7IHI7cVh+L8yB7VKIEseaQqCpj9aK8yI5TWkbl5VPQ9+K7bYrmhtRu+Fl88
nIgVhyuLRf6RO4frZyF+v4QrmMes/vN0JZaZB8rh8v3cs/fnpjm1ZzbFBPwE/OY9pkxw8T/9eH4t
rhgZz+cU38g755Km7jAWeczfHDSU/+FGuYe189DX5jfVifCwC8xPkuXjiI9I/K4dKgCdU4pyFbYG
y20jv8Mtz65D0P+Sb0xTtku3+PnctMYql9nTyjfFWsWdM2R2gvWURU5j1zBvseRl5S620R6awyOY
XDygCipwzU0usodY1yo3sasECw/D4vUUTMfxJvnmBs1qRbMEw/hVOeC3QBWfWA+Pu0Eipkwh5VJd
PFCXfaH8Hk7ske1r37CyL6lBcw23DV0v7ROYswkRl26MnY9qsnKbGkMGok7teKP58LUYB7xjUUoz
/QpiMR3FdLCoMUF4exva5Yz1nItZTm4uy8wzT31vFWs8wvUC9byVolYbIMo58u5pm0FvrGblXLGx
pmBRoA2rnhJZDjLJpUDE++4ba+dVdx/fh9bTRke+YY6F++irYu7Rv9Mc7uj6KEyPqJqkO/yaZXmm
41szEFjSWBhnnFMX2+wNqX0m2uB8T56R1Go/RJBWNv0owOmNtSN8hsF4m/5EPl5pCdv6JnRe/91d
UE8txiA71Jg7v9JnLO1irsUvgCuNjPOrsGok/3GcLmPjap0HdFH+JFRIvCvQfMxHKjHolJX+9BC5
yTEDAMBNbrhb4dX1IB8BxfDLmK6abHnT4e3WA6fcMT0VN+A+82l+bhTX8M1TfYtAlBhBUYzD2ssB
Y4BJjmp6H/hE8XK8xeNJw3ZptuHiPcDmNyDp30ErgHl1x3/SXcvG4ID5RR9aJrESQORsIwHaLeGn
s40/5cLQI4zcPPI1RmxSEO+V51bKnJZlYZMxWpvntver1oMl+KANzlC1IGDj/XBAO9BxAuS3In5v
BcxPG0Txu7IkO7ohjsE96wkyLb+uf4wjDOz7o4SlVEilYfEU0MM/j/MODaz+AqXKvfk9NgF/mb4A
k08jc9MtuzaMeqYZ0c/swSX0mC3u6zcImZEFX8urVjkPD6UyB0m01dzKKz/7i/bVbZIBI1gn+hSB
kpvX9pv+lTiH/nUf5vQ6qJj14f+8atdYzkEO/VPe8UV6b1ejPdDwz3f1b8LBJ7af8Ws2yhHyCDTT
40kblukxFPbY5vT1a8b5DFeNuH8+33jFR7+abuFLJGwxkJS4bSD/vS+EKzNdoenTVIQEFkM6Jbay
wZae2GpZ8evMOktfUHMLM5AWPkNLrCkxg8IpWzD9Z3uDTlY/GbrZjIkaa+r9IvLlVx3BTBTGc2+j
JayPKkU52jBmdDdlWDE1xa2snJxWgBCPNYVjflIch2/6bL2E9ctxRUHAvJDGzxl4AL6LjxxsTXDY
LYvFQdP8OLtoQXOSFt5sUsBYyTeGLK8jy0FX90kgVdRYmeikTIOzHQOOEXtohelnQOOCbQ/P4lvi
wewSt9FdZh+jundl6MgBd48KOD3EL++21zt4mlZ+QGIO/olVBSlKG3SN28cu0bYtag1Yq9SgmLzY
kc+W/cbHpTJOblTLebUpMIx5lgE12uLTOONqX1zSn0h3Wer5JrUXrvkBEmBYM5vRHZgpP0yb6I3x
afeO5ZKJCHfhD+/08AwUFx8Nuj4Ak+Rap2880mPJJ3CF3/Hb/OCQkzXndSANwYJi447cm+ObEy7X
CZWmtkWg+psfakqcpfFd6lbtpg9vljHF2cDK1n3thjIZ4iEnLE9S6jHrn2aEtG7XOC8nYO4LezU3
n7L33akbj2ky8zIozJLVfXOAKjaauHNpunhbUaaV2zx1xAuM1J3AdiQzmSKNLKlHhL9uImD54pT0
YTxprGvBepwRdZ9SE+WdCwvQLILHPcPscl+dyzIwhIDhAhMHKQGzw81tKSX7ebwsEjcsqZ3ZKCg2
eCte/5WC8/g68I7DWJC1rrrtdt4WS80SAqAj1gKVHbZcZ3DZOXZe1N2Tscc6RNvJK45H9YInj9de
8U2oBFzm7eEsQ+hOwG03MaAx6QoJPlXUYqfo8jxJitUr95igcN4gYwhGWYEJTp67OPAnL3PH8jWp
MvRl9PCeCKkhpDzu+pvutqv0FdVsN7cYskFyrl/vNf6cMpu8b/6vBDOE33nPwJyB0YiDueEAWVJu
EOHsqhuGp1gS2YQa7J43sg30s7QXlvmufs+OHOqYcyAtcrAA/WFglNCPYqOwZOCAaUqQnkR1l6zG
nd5hl2Vnv+FVvM70vhTey/qj8JOV7DxdUB3lE7C7u4P/Vyty2+C2y+vmXrihKyy7c3zi46hkzbtM
OZTlg0xaPMotPvdjG+2mLeb8iM0BlV4TOjSOLBpqu+y9eefRnN5ZZGx4cu1pJ+VGDrSwm3pLWi6I
kZA3Q/khAmFcdMCYzh8nF9pnNjGTtY3OYdxd/RbKukldE0yIWRlHNNeecicP2jlAaZLhAJV6+HZr
bC+jg0tcmRKkuzSqrYTkx1j2FVxNt1f958QsAz2Pm4eenrL6yct9zR8m2Td7OyvcRXrNqpesaT0I
b9KWg6WZV4y+uHrGv3lcojlYr6QG82hL+Wh+41P+NRV28ctA+MDLs2JeN4GsYDSGbHV2fG3XzW9D
YBCSXgQxm+RckSZ/NAka6hxl+DdZAtqqLUaA8GwxohHeuTt8RgyASTocr/K6d4ytvoMmZItr88js
cMLe5we2Mm6uzLttg0Eh6pdkra+Hz/k7lXgGreSPOceyw8fe6moLz71xvET9m6S4WN9j+lMcotuA
qhpk19gaPtzwk0htqzLo9J+9g8045UbOzK6jm7Xmr/hKUxHmfoNSiYkOwxO3X+H+y4vLX+a6iuzH
oTpnuYUUZsnuIOLHglXfZlFCPw2Q6Eguj0Ht1Ao1sLqPfqXjzLz528zszoYWcc5+BdDbEljCka/8
e4PHZwez2rZXMVDOjBQFpzwJH/px+oiSQFrKmt/Z8jeq/fgHOfgF4E47C9ESZZbPbPFszDiG2+S5
rB7oa6/RiU1BF1cQ0TTMzPpXk/JmbseAOUOl2wt8nCQbo5S95I/f6b5j+Cbse9FixVdn5UNlyBOf
MtWpzuYX8ksN8GfdvzM8eeImiiWIb8bW/M5rdIfmIH6p63SH7kxubMjeVHjwUabL8974SvQatbYA
DeCiJ4bMGjnFLuw3+SY7+elxZ9lFJxGw2TZ3jHyq2ck3n5+01SkIQzD5KTXYrzFa3bkGFLKhJe94
j/FJZcM7JefnCW4ABk09O3iJv9gS5TTayvprwe8sNn8ZF3SxyfzIjtg44S4wGz3locNYmcEtvCk3
+51Puvc4tOtXhTxx8EIEsKCQnAEs191bvtPfBIdbmtwrHqx17DXH6rBYavvUqfeTr37hdquMFrSQ
tRxoe3Phdrf4yqP7WGFldsjeRofpIsRoMXbhvQDLU3YeHGlZ+PFgy54ApcMI4OEBswDMHxU2j+r1
Ifprdx/edD4t49ufF2SLg/aGKeXTeaxJb5y5zrTrD6s4q0F21CN3o/3VkPyBrwO0AXG95D7/gMU8
CChp/Z4QQEY+EA5pwbwB1IEhorF6Hsj/0HeUmGn9vliJ65ztk6On3rAuyfY6l7FjfOpffK/HEvSX
LYKFIn0k0Gmo7K/NVnYkKraYisip5f3YuQmTmhn9Inw6dNgWn1CNfIXOtraBnTFSYYmI780B3qfA
yI2OGjudhBwOq1LeB4qkpyvJPt60C80Sv+sNrwRZ1lTsl7/FZTzhHcDrxBh5t8w71XX4cDANfc/f
UUsAvBRW2VsCyHa+Sk/dVlil7/0SFpX+b8pP13iUN4/ZGZdU6hVbH2+RE5MG8RGYV0bY2FYUW+kD
XPd3oqraRJdi86KIRQ4eVeG8XOzqzwe5tjgawD6EE8LcBgu43so2Asc99Dm3WuxCGLHw4S7NDfMr
1ANw2Nm3p1vNdBd0ahVdYHQIG/0AKtABwN856d7TdGUeIJYdiF49dB/1VXQa6ujMqz7ZsTGNQQCj
sHyUHScIJ42+gjWk1tDQAMJtCk2p3kZ4+h6oso29NBOXZJeUx81hfm9P2n5cN36WLmPVNqhsL43P
BrPrVU9YL96zaKm/iRBIOJmBP57fAroWB1LMOsHWB/KaB+cRmIWqd37g0uLP/sJhJ7g1hjNdmHU3
l+SywD0EUi+Iv7U4Y8ViUn65kdOvblm4LR6OQV0LYsx3F8iULEaq81+8sBe35J2GoeNGRn5G0+TW
++YtoeagrSHNs3VLmUrZzX+6TzrVePCTt8U9PDWU2ujSm2WXOw8xwHmEejIc10X1loiB/q1/p7jH
c6m4iBvDwKgpYIwe3+ip+hvSwGl2dQZX4s6g2M3tdD+iMgrKUxIUbwoPZm8bn8Keky5Xdnn0UcNh
UVhcKv3UGGB71I3BojjG2YG00fCBbQz0JHv4rZn/XakhcA6hzCiBsZwabOUcfU+pK4fAHDaPDzt1
Zrp5GYyVW0v2lPo9BrUYd9HqqfhFWA05eEPAKmtK0GXmroBXzJqQrkKI2pbrzrezO6+F+97M99la
BlfXV8ZHLrlkrXzFxRJjaQjZa03HkuTVUCsFo4TXhvzER1rjM7s5hzUyDWzHTnPQ/U4+qiieoOE1
W9De22sKRTUKHuUGwQ0+pg8Vf5MAE1fUWdCo2Pkw1C8h8Rk0bbb0Pa8e6DTs+PkqYeluwC0jAqbc
B2dVDVEmATQfL1O3M5YmY9MhQLadTxvOacbSXsSGg/n/fIyejjKtakgQ+kruPSoS3nCe3aQQymhl
CXiRJ8MSRZ/EocIwgtpafl3+WnbTHXb0ubAepkNXHuN0J+fbvAowlZcmHACcp3ARxuU47IsZhyY7
ZwZZMphYTcNWyb5mfaWakMUuswlcQ5IH6SCIwMF2ezhXdgMYQslO2S27ZkykisXtIKhtnDYLbHYh
1c22jHJocHTdgXaX3dTjYg89qcfVv7M7BtZlIAgWhVFReVL5GanLdtpoExyOCxtzrC+Hs/417P8N
9vvXtP+/c/5//4kPJuSXHLfS//7gYUYvdKSBD8cvoNrGhydvwpGQqcfy3/fmUFc9ozP2pAIslqYp
unkPMJa0PAmVACinP8NuFUcj8fGvr4yq6FfjLGnLutngs0Gv+O9b/35I2AeEzQ5o+9/3pGfBj3Gr
6//za4sGQ4O6XvhI24AMErl1xSn+kcYX1/7f95rXD+oUqv2/P+YW6cG/r/77g39/7z+/Yqr9yyIy
HjoH2Sizx38vSy4eO97ry39/FUtYGpNETld46jS7aFhOFd24OkNU6cNA4c1Kemz6zdiWXhh1/gwH
SE66Ds8/fXb0wo3PaT9vm2g+TCFZ0pHJXSN8SNvpRbwjhvxzoeRHRSUviiQmT81UMhIYb5DHvYwJ
Kmp4XvtwNxWT4j/IqgLtvYUClj0Y4E9eBp8ujYbJf5I/5uUJSUslCMICkz4tgxY7K4noGIJES2Ma
tMk9PNFMSd6EOL3lQzkuh5j6FMUJR5/Ouan3MYOrtp+CXGeyHY+fpVjKawIB4V1HwUzkJndlmRRc
I00cvFYy0Rh3QKPjPu9kab3QmD6gmPgxRWbxpuJVqLeJoHHMZr6jCmmt7EnB0WOnhEuhrwgRhVEW
M7KM4XdqsC1aEgrcuYfW2I4chGkL2DyK0zIrH7chkYlq4IjBFCtkPNAvqgoVJRY1MeFaXJDC1pAD
Q/muIV4uMDLXYkheTzWBTDcM20jHgUGEzqwjQ8eu0Xs+mZdXD4K35afxk+TaJxZTqZPFWojbJ4pt
A2bCZMJ9wbFtmcCmUA1Ge4MiSY4kuGx4glgh0RXGgo51h0Ewj3Ptz8WPORWJOxKzMcVHUhy6FrZY
M9AGJHPkvAKzHa1+/fpLdBk/LnEzFMewxJMIa/ADVgm4biravDEeZeEXBKbiqZmRLK99TXOgFcKK
dAk2iRLnOC6522I3aUlx9iRsu7+F4qNaVvmfSLaVjeadpmnKRotkstWCWcCA6CGWwBwalMhvCTEl
fffaa7LiM65RW0hvSYVZwliakBaeHR15atxxlOh8OdS/Fo/ndpYzQClTgnks4s4ZQ69N+USRCrYp
4xWJLQYmplkZBmiGKXp51JaG0rvlME1BNz9hc+MCJeTMFBW9vNSsRFcaJXBIDHVkGXJkymaWmNkf
9qPNujJnJPNgImY8s0EXPB/h+BDhaagMeTJqV+POFlj9qXn0k6Aq94uMsy3Ft96SWbLdK1qkFobN
05xXxlPhKUmoBtSkxfues6ACQas7BkSNqgsISHU2Azn71DCld+UmuRmxTCEXwnU2qpOY0hIMQgGu
PDBVFcENo4SjLVEWp17F8lmpUs1p2MqSKtewYoLJP+5DFpITDoAR2Hw7dYXJqYTtsFf8jULab6SU
nVuVFWfR11TkMQHEOt5nJGCBPYbRRAZ2mdo1pFuS2+AZYuE+dZnoP+1Q40Ath6xEVKuvdS7AUIMe
5qjx0QODgke4lAamDMX/2SSbPqZQyVuqvqJKD2P0GbfTSlKhe4uQDNhio0DVTHtWGUPE6YjZ5sCI
NI5uj5KRcmlkklXKqT8rbW/H2KL7cq8WXou1DBgYw/+hAPxvnmpMA5xem+fzoqb7qWI01TFDnFKy
qqSeFfx4qVAFQCyyCa14ITh5OosHQ827XSnTwqTTt2iIH9PEvS41UkyEOXWhZX+1Jb39KnxgTCHP
ys5UgRwF9X/YO5PmxpUsS/+VsrcuZGN0AIu3EedB8xwbmIYIzJM7AAfw6/sDX1ZGdla2lfW+F0Ej
RUlBkYDD773nfOelWhKMk4sEaGLgkpmIbcsKDa4nH8bScN9z2o22w6zSpxccJ8O2cI2jZhNhAwO4
8lXQHfMh/QHkIttgojsBoPZRRc5MrQcGpGOMLSFCJZJO7X1odVfE+RWn2mFMTIIIGirLgeXd1nJL
wt+tDa3YFvCNQLdT9khnwcZViN/pGfpj7bNlSOctiTXYb/zktrJi+8a0+zdp98817Ky6h1vZjSZl
vE9/IiGX4KZsKEA9hvazhwnYzGm2U835umn4vaxvthE9GFHMnKI18iNaRBzMp8Rjf5GFDMnDc8QS
WQdvZk6bMipBVAocClY2dXvM9xtDFM/huNgVRP+jIw7sYPpsh7X4LET5c+pEuPNGPcDsoAdP7onw
7XUeIS2x7TJZY3+zYDMjNQ+tmgwLl3qp17S07Fjs5ri/TxuVQDUJX9x6QQcW9Ck4zVpk9SNCkWBe
xxzlKP1WKsbfw8RZV5kgl2w7xOgNK1NBuEj1i9k/TCAMVf2wvMRj5CccVIkwds4UXUHO9DhOipc0
dJJtAuLiaKfMaCTZDoxx0HgA/UZb2HEqFvXUbcOezXTF4GOAm4wE2lwBEzJWcxJH22HwbqEZIG72
3HoTElbRWwlZHKoATVBO+4oxjw7UziejDF7djLBh1iBnSqATaVnQY/Qnb1vmCoMIv2SkwumztVVi
Wybdgau3gpC5tKmXHFc35TMNza7EloB2xWisKyFpLjczyDFjovdlRyZDiM57LUyaBmVwnjtjhs6I
eqLWqkO5hCG/GTLc1DgpvbjY1NjzoWRh7ctiuvyNF/VXQwTaIqIKgwOQMkGjhEF4opEsxIQCbpxJ
5ltf3jsWwYqJZzIkBAC/yly6HkpQ+w1cYa98Bk+JH044EAtmmAZabJQj7TQMV61QzS6GYHDlC+9m
GukZ18dwAnNT9cz3U98FR1Hz2UiMMrlRK9zSXrZPGbRbY7FNIwTyQDFfrYDussHxveloqNXZlFIk
Gs9hoYJ1FJQMOaGUtp1bPtpV9mK0UGBHFuS4V5o+PMWIWdlrMlcLILAZviUuJqX0X1Xu2S+lezM5
BKrAkNsbPQ3MycxxbHWAZSVD1yaAtRd4+m3qg6+oKB/BRMw3ZT+ok46h8jIPsEWqT54dozQPKeqH
ki6UDINzWJUfXhQtuHim+HV2N5JbcHTm/nniCORgZVvD7q7RaoezldYrk8YMlNuqZO+FjmvGe8P8
qRTuGxSrXWggYsv8iMI3pYflmEWBGs36dnLvpZattR4Jah81nCXiMdYD9cvaGwgPaCxi/nKkC4l6
mH3/ALVibaWIGmyr3QUt2L8So/3aiXGkKw3JuOs2RTrSxDKqmwb0ipCk/xkMDxrybkPDMm57Xv+6
82IJSwtykpG8T2SR7gUBk/N6wtN+7xLZE090k0o7nHetP2wGif7HVEy2XUJOx1FlhyidoVXou7ao
013lJLskpXtlJaj4CXnDhpT2mBWXEsiQxQZuqKUGLtNpeBNrazr4Pd0XmdVrIj/CrdkwpC+SDDbJ
tSAfYSVixquewMhoWr883X0FZse3xXfIoKcT+zvesOY5Kufg0J7DsXMfZ1vgu7WumhJL2szmZDe/
JFnqbnGAz/vQOjYpwxw34qi1Zu+sE49hCsgky0crBAmFyAS69KOyW+qcuyYuMdxOWEmVBxgAonbQ
lIR2zD66K309hlwlNLMf1QprFU6oIXX/4jhOdiiK8g4hwmiD/WoR1LcWHzUgMWcDe2FT4fZduEv+
YfLbkzu68UOTEZQDtF5JpIqB44qt23Y//LDR5zIMT1NIuRJ6zW4Yf1Tetd1AoMIqvDF8kpiqKaWO
9l8Ty3vsCsjGhC12vE0ZasIyIqO4zJ+mOPgkFcTbO5MTblXVPUDfjc+ly1JWwZPycgOuHG+oR5+U
JIlD4jXvQAcj9nTqrbRT5hpmfZNGrYcIeCQ4iCAwYmSge3e8C5BQKUoKLE3Oo0mwXJMOt3FDb8/a
tXFgboN6WIUdO6e2ms/aS759TTaqEX9GOZ2dKJ8IZiZ0r+qaCQqedVMm8K0MqOLOFrIEkuOGplpP
1cviH7b3ZshEpUtrtWsWZW/W9ofQb40VSHhIzrhl54EmRszeU+EQab0Jel+JWTFIoVxlytqEXntq
zXJTq+C9trkO68LY5Ra9I6jzKIUUzbdpMu4k1oInk6GZTtV7OWZqlTga3aTO/Z2HMD8/icGmhLaH
k3C4fnQJiDi/Krk3oZ0zYwdwS4o+zSOChqDzcS1TgFbDl0kwCPFzFX/pfdfigdZYyhJrIgHZwxyq
hxSZ4hRn2wh4MCLy/BG6WQqxi1ktnwYhg16+GQrgQxaJ3iuqaPr5hC2llB0HeD13lt/S71Lb3JyO
BrqJEYItbcmB7XlF+5QIhw0XLTgD+sCZHD6o5iyLbTL1S8cNrSAnDxqnpoT2S2ZfDaY/koyVp6S7
p6fwbBDERwKgsXciPkDDkvRAxv5H3pMSLtxgw27eWKnOPEcT01rTK1FB0m6cEEt74l5QDR0t716b
DMSy6SWL+32YZ7QOEov42ZjgLI+T3Ya2pF89y3BXpEwhqw0Xv6x6wdw9nuwlvuPWraoQiu+8bwu3
RxHrJUuS1/0wWFTeks1M5GS0QtvgxhH0XmMjviZSis2yxcHJvhRBjrrmOC/XQRwy3w0/A9lLulHZ
yTKGO+iW1/zhsNcUBZuhFR72oQWGT0qRk+c70Mrluoc3CoodlaBPjt+IenxwOqQlE++vuXzuEXpS
B6yQHYXFqymAeCUG5Mxu8SmWEA+LCSpT2Rq7ovOY9ZnMXUagUYBgDi4hbSsvl8X1uPT5FFw0mXzC
ND7KqctPYaA4OgKXsY6McfkgaQ0oK+LJYWg947bVjn9Isoe6QMYQJ90XIQm/HElzoO0oekLm6qNL
bpSPt7/SvLsNzZlt3CPYIagr3hk1xQWMJLzcE0HZXAUwQEsHnS56RNEKfZ3UBPmEnl5aGXi8bURx
qR31G0KUEKzOdnXoJfq63p0rqm13pR3U5PBBA3KZUxrRjJ5rEPZykL8mll4vTKZz2UMPzSYpEDGi
PtKhF63dKNI3Kk/2wzBfz6adn6oA3d84N6ew79S6kRHawSjdeFl0n0vE18QqnZxlvOPBPb1yS/Ui
Cp8RnLkW+nWOofICBHkZXAcx16AA4Ucogfg8k71rzKhiyJzfVF55cqoeo1SHdnqaOK5LY+t4+Bqm
F6eAUwukBhhXg7JKcTmIOer1XJsg35JoTRX8ijSjMaX9NbePiZ1am2XVh2XEtoSdcXpjQ5nEPEDa
BcKOxkZh2EztXuVwbCwjejQlDpGZuTB/WGEVr4VwtsOSsoa3wnDSE9vCezomM2ILvatM+xcL5Xcy
t1DUK6o7ohEtzoASFr1rXMnOYbxmFyuPEOmNSEMK2iB8gmLESSg4UH2GhZoa/tZmscGc5X/NaYom
BOF7D5Fuawv9joOq40OU8gzfySAxCYJFU41bo82Ycxhdcj+JzyB+wOLQ0JOC+taHG1/bP8yOYYpe
pkfTm6+pXAqhfhCESwAgUYvuW1TjLcWCdTQ7dB7EvX90Jk2hDGZAVmfr1NZsq0hE2ai2feOUo8EU
gdVzTPddOr2+shyEp6aobGTu5qcj9OMsmWl0AtJpjRRAQaIOIV4VOv9OICHfzUj17ZpRWb3UsR4l
nMUertHx2cA4EWhaIGNhnaM5DR49yUBEM7yaaH7FTmrd+LW1ruGyrdWAVDNvxupxdszPoLGST2qb
b4+ItNIST+RH09V01DfXt/dS0Hvxuphd1m3d9nJPO9Mb43Ebt+m7a5KF7h56zQU1dTHzqp62GkvD
uUThMlX49sn9SYEB7ryYTYwPq0E6esuli9GEWx99XUCEsobPyCYT10YpXkfsTqZIRriuB1jGhbUl
TW3RtFgfRRQ+V3OGf6W4LFYMn6LxJh2L98BSejfDVz23I8wxAjyttUjNGkFO+zFoFxYTZ3kNf3Ez
AdU7hSFhlhn7lnqW1XawomsWuoyIz9C9iombQwxlPTVhS21YjgZST0xxXv/GxSu9z8cO5G0QPgYk
A2yimfhu1arnoKrWYiIqbaxbbKm18+h2rH+V5cp1EZPRZJjGDo2q3WB/ioKi5DpHj2dk7atGU0Id
GcS2lO5R1pXY+ygPnMLvd5HBJjTAyelEFatQSYC8YJdkpjU+eUq9IWFFCTr3QKQlCPm4WeVVFu4d
9hbHuHa/0tIIb9OsuZtNTJ3adsYtyFTQWgGOl7JiI++Kjci8bQRWjnxFZpZhBdf3UyM8KVn4V1SE
LdpeELO+YuoQvToVeb2zg0h/YJ6RZB+yqf27gHY0VcN0JQb/JUR8V9pBiufFnTZeY/yq3H6nRSCo
3Ixbv5ffMY23TS3RSujGmXchSgwo6vGqjdh2L1372izrLQH0+ZVOYn+vo4XXO4LT85mReiTSYtpg
c+AbKIojAw3CZLNiWPSv4lnaSFlH0Fh9/x7HxktW+x5RolTJSVO92dNc7m0vP0URGfWTxn7o9IvI
suvI9MXHb2gW0hqi2N5Rd9IIQDHEJX2OOPG26kcPOU2qiWnSrDF1CAmvQPWKi5UB/s7Cy2NWs1p7
acVsf6YdMXKFW2VWWOwz2/Q3rc27aozml+iXJLLSew+Bz2dB1vzIxEgMkXFjS3HmWnun+WRfmsg7
jqZTrBIIf8dMcQ6WC629ehupiveRhCNjoGaozgR5fMUZ0vdSs/h32LK4kBA1JQauz6L9KmJyI1Ir
QF5cL+Sdf383meS97hZDleeVxzH06uz28u1x6wcTg+qliBj0tKbwJ1Lz8k3Lze+HZStgIlwe/3X3
8uP/9vnfPz4Pktf1+7EfMGHUO8vQv/gvEzwSsLkvgO7LvcvNBcotB5ypvx9e7l2+dnn29zf/y9f+
5eHl+yJoM83wZYE2JNJMbC5s7yhv+Gum5U/86+7lq5fHszPylFFC+7BDYlCWV3K54ejCcfv7sTFH
//WYdBZ6h2qdvvnlDHF1NlYhMDZ75dLKPBJ3PPNXGt3BjcqrooEwGo0EBV5YtuUAqi4xE+84w+Je
hwFbmsvDrp3//kS+fIsvILtyUO1//8Dl2y4PDZpCO6GT0+VLqee6R8KocbL1Zk5MrQO35/J9l2cu
N3UpGd1SdD5kqYNxGwYpD5eXcXm6sz3vUNtfk2t7CIbDAXerQCuQQhE7sXGAsrXQivyWYX5UcC1u
G6a/btY9dhkDmkFOciVqwsMuN/bYIYhIajmjb5xRiECd8evuezTQWlSBR/czs4BIcgF3JROzRCnG
hUR25MDG9ulCccoWUFR1OcCXh5evlaVGut374EAluNraGrA3XJ4Z4sqaNxEZhoWmK//75wqCdvnc
e3GMgKORDb78hsvvbmJjIY8YAymsEAR//39//S+XX/vX91yeGjsmKZaucIX+40Xl/3hll+++PPFP
v/v/+vTv39AEmdqFvTr8/t5/+j9rEk3SXJ4Kiw0wzCyWv6AEpEAA5TqJw0ftIly0LXx2/tSdc1rP
4KSgZwwBKTmlkdK6/CDcltTsNmIqUCcHSO/VgZg8eTZ6zVQpZ45PisSQDJusK0hwRLfS1qC8QKyQ
BmZ8DNL8JdykPA4tg3hZsNWX7FyoOD2qbEgFhhD0xJhZ2hGVZ1g5IwQYGERDqHYRsw9D0ApQnaTx
Fj6xAatvcs2SFrYm0lmTnNguj9ZNPLSYlRjWD5VE+BlQi7gjUAMFw6Mqfw4xwdeyQQPFXmDd59Nd
T4tujV0edZGonzrBAKElChelD1gXumRrNt3Muzv8imRFxYd2tB5tv7ple6tWY2EiREizfcEleD8Q
aAMtFQaPRV1mkrENzBE/V93fFVbNxSyN+pvRYrDUM8G0HMZ0/aIGL8hVHepxWpPmMWJcQ0vszQ0R
PxgkCavyruF+TAglg8aQdzWzxSi7TaK5WJVziITG6r69OCfoMWv9tR1apzrRPfJTYuSJPj/GAQYQ
0w9fc2SVHXMQ4rUgvcY9ih4Choiw/ugJ4NnKSn2a/jYvio5Bo8dEP8/vCJxGE+01aKgT/LrRBXOc
RifX++F7zoed95hnFc00d7L2nkA7ntQIA+rbIUdu6BftKy6Dksw7OCeyi+OrNqBPauWkWWaWmgFy
sD4Ybj0eWp/aIWYGS8K7PPnauGFOIIfuqTXZF1tUpl0FwwRg9Iph8I3OrbN2Ag/9WJ9tuqC+NjoC
0bQX3Rq2+1m1S9+Wl2NwCNMcsUlJzHqQgRXGmDyqfvlFeioijXE8bo3rpKKHxuUMphAR5VtR2Dcx
lBHHHKDqKtoBLRIYuMj2qsqtN7NzfoqcWLUYcwU/ek07gBMmme9KQzwOQo539B5tMMib3EMBJjw/
3PvwaFqaIUfDNSdcU3l+sAKqoCo0Tn70mLuDd98V9i/PxsWfFs8kBqAgExW6Xfd9UCa4lG5+TfZG
TFybOdvZ3s0XXa/ovhgGLoWfNjYBqVZ3XY2Jz+mLTZOxqjmlNTNcYc/qVIy0kcCqyjfXjLHsTZ37
X/Egk5ea9lYUhc2aqOxtqwG3RfR1t1EZHc08JRGufLYXIn/LO2SQ/USrs/aerbo7F2WIBo7Q1LVb
amx1rrcfnCTYd010rRKCTly3Yh2pycMYMZhjwhrV8N4W8ofZ8ArKBhFsGd03tXWnkpHSj/d7MDaD
x1bQ6advKxcGUQb4BGxFC89ILNQ06LBykvvWmRe9JSmi6rkyYeqA+l9BVV51SXRdz4JeL+cHqUPG
F+UaigrzUEFBvor7k4vCTmPsURKkEsv51tHQ+BqjjNHUlu1nKWgbKAiJa0cA33PRt1m09hC/5Grr
z65+LDuJyjBDKMN7i4C5S4wb9vQA/CxEt1N16vw0vvN7rskxYyHXTePt6Fg/AhIRUcNU6C/t/Hly
036n8iUuJvG9myGJvjpaaD1xkTeENejT2PO62j67S7sGfCBJD1umJpzd4zAgi5muwoHOFBx7fwP8
d+vNoLgbv9NPfa0ZW+qnVikTbWny03bI7m1pFmw7D83vaNkWe3h+KVNiNC7ERKPZCcOVXADpquzg
nWT2xhhueYn22lZE4Mme1oc7qnZXwahkjI8SlvzHUxXrDnQealKEHLvZAE6sM0wV0IDKHKWxUF55
sB3AQp6R3NYFO9EEpDw4Lz1sIyDrh46k9nZGF8aw6pnkNUxNw71Wal7ZAb2PqSFWNTJj90h40lcG
KZVGW/U9ZiAJtSThuBnMF8NsFe86PH3Dg5TZdsRAewHGtt7fDllPC792aPA4fnFFlw+zRTs+jp2N
HtxN6RYb69lu5lOHuKbw4vJ6EZlx5Pr1kJ7zZi43sizP9EkJI74I0FOI2RmE56n15a7v0P/rcc6P
k+SDDmcFrjwFTtMMEW2E8d3P0YAU43ib07c/6obBCokyQDOI1jMcQP3mSCYCgld4+e+FYJhuiuy6
nw300RNWC2FjYTKls4o9pPDTMJ17mRXHdjvp8p7cKtbUKvwAG0wzv8PiK+RLHpgpmpnmUTDUquYU
iqjgylwa/rdYTlVhM8LJy7PUnED07NjtzeNnZLY32pwaoDn89RmOd8vEkh2UWJDb5IlkLs9Cqkv+
JLqcskWIQNQNvw6gtwBux5gZG9TytcsTRM6X29Z3n2rVxeSYe29pAdkwI3rn2C8EG73cWDrHTBFX
z4mRJMeklOFxcse3xABUoSpnOlrs9pCXcCMNL954JXKCDB0UqcuVdWhDEpeW7iGBhbtxSRcyfYqD
ljoyULW1I1WWLy039j/uXR7+9RKXH1BpymBuc/nC0Nls58bllQfaejLyAsiPr811gLccXeRrOXYL
X7zasX2caThNeXcM7IC7DNIJnxGVs7ZCAwCJDHcVTMRSvjsx2n8rROd52dJfbtyAQ8Febi4PwbLT
QadgW7ud7I959CN2exDblxflKKWJF5zUfbIc4bnL9aDL8vlKLDmF3lJEtDboknq5udz7l6+Rhcd1
U2AwknZGc/ISbWQ0bGljp0d9mRM80fcUdNXyWf6+UcsetU+9eGUycV65LcPOvbWQWS+I1DiPqVkq
czeqDlbCcpP5HlKmy+N0yVaaW7oxYeHshTHk6Or9oUHxApm1lA9DF1gH4UMsCpabuUDIa3RtsdLk
eEGqAhZ77BtcZ7L2rhO/ZoEQtn2c+to5Xu5J07CPjRY1zQxasfHCiG2hhbMX8yg5eHR5DZd7glJ3
LVwkXEl6JpvbOnYqsI7o2IdERAevhWZi54h+Y0K2bdqV7nRInAfGIvWxsoJ2l2QBUDb1Pmv2edR6
5YqxQctHWJvrKDaw7PjKOTa25RyVA/G+5xoKBh71gW+zVC7oZFiXoQ+uf+GJFRE0hQZBacO0blIu
ORkDtQxzzLsmitKdRbQoLW5K3g1Zo7/0UsdcbvrlnqUjxPSzQ2PovzC5PsGFBGnSELlw5KvBwr5k
cEGD6tWECHGzFIUzN/RXD3U3W7uR+ehxXm4u7//loUNLsShp5vB2xwD0ls+Andvfb8IRhkqAVmA1
h0S1+QUFkZ04iEr1ru5RvLRseMMFJPz7ALw8nDI85fU0R+teBY+Oo9+bBk/dMC9ayWzO1DYxx08H
ezzrvn/QY3P6z9IdVOJ2xnhjAyOcwwPNHeCbMVdeetbAJ/MdIRT5xscdZv6YvxMKiIw24QZ5NTzH
TfjUfhpP9YnRlIlIFaX2sheEuZyxIV7haPLPyfP8Dl7se7xlYhE9J08lWo+dP0E4XZW/gCguJ+W4
o+3JBLHBl8QogIRdl4AaNu4My+mxbru3agGOgSDZsqjPj/CkpQb0uu3NHVTHZNibD/Nt91XzcEI2
SODZhsCllhngu83paxEruu7e+K8EszjkX/LKfMCMxpCwxA2O8Eac00+LKgZ7asgPzcgZ8BsbJ7xT
XbZh5yzHHY4Q2yU44AsxDLCaBtDok/V+D8Bqk94RMimusBkjtHgy6JQaW2zn2QKaCs7TV3xnn1Gn
AS7Y4I+FSFAwev1uuJyRcPcovr0b+9H44RyjR/rx7PUUdiwH9i65a2f2DCwr9nv2Ot1G3yPe8FcN
A7vbxWcrPbgY+PuVZtEWFJJbtyXweQWuX5+Bz84NRfdV/cZxgAN+ZjrB1OhcnLJPHJcNwSIby90S
rOHCUSrQW2DsBfDQG1fEKPooUOioEZNyx06MdQNJfHh/Rm2xGz/j9sp7+Bl2225CKn+e8HkHLRfD
vdvuQ//RKHb/hGu/Y0cS19V/VH15V6dVp/78ww7gubMvXL5++P7zD4QnpmeynfD8AGmq5XmC578+
HlKkM3/+Yf1n0446KxwLo6Z5bAwkK5v8l3Gq9/lnf4wfoJwW6Ba2ZnSX+uup3NFW9M/B9fzFEcK+
Fo1esbBdJrEmFjBi20Q+2cJJzeJdEhyi6g5mp25gqK4dY2eEBNQG7Bt2NpK/N4gmKANf5l/Q/bbl
tnyHwnGNB3TfvAz32UP51Lx0dBxW9lr+zMhYCt6KDxeDy264KY5c+9FhmhywGOv3zm5iIrHz71nM
0BqQfsF1liXgCt++g7Fp2hEJ7K45O1Zg3lCWzi7uqO7FvwbDPNLNPothE/bbn3L4Fk/lGRxv8gtj
AoYG/xcOKII9xIkqbQ0w7T37RAxpEiiHtPhKPzJYeGr50LHawCrmGc5qeA0Gsn6kZAcMs9HZu+eQ
7Rg/PiA2a1+RWAQ39fYGowReXXrDBe/fEUnUu5+yyd4Xn2j1t8a98wIFcxtu4p/zJ8FqG2eXPhUL
p9F+Cwj6PPcHc5/s3Bt8oWQMNyvsUxus9909GEAEz+VrDVkE1wvKpg1yZ8yRnKc+boDPbLNKD5UH
rvWKM2y6XRAAT465+gmYLPU37A7W3Spd74FZAvtkgp1gIDz1i/HihE8BnPrGItkTkA87nTMtcuji
C72BwxYZ3820ZpexNto9RIYDf2K8de6sb/Ll2/34QQnOS+UCvvOO7ft0Ct+pK3fs3LbszfcGjqH1
Alq4efd+oCREIbo5Zrtg8z8c+Qvc/78d+MI2LVf4Igxt9/888AHZKxRdtr6xg+EGzxLh0awxHF7P
fvhmLwpTEkDW1Q9sMyibMBo940hSC/F70Sr/Dy+GIIT/9mIs10XxbLpkH/zrWehl3ShkOOib1KZX
yD9CRpNqM/EWgWjDYcP1Y43Pjixr6qr4tuluYwa42Cyf8Y+kt5eX8//zLp6m5ueff3x8l2m1TpeW
21f3x3/8rLq0m5bV0PEcwWHwvy6JHSAY1x/dx9+fvvko+Um042T3pR//5of+Hnnhe3+zichF0+C5
AZtni8wJ/VN1f/5hBM7fhO+7vovamAU3dIJ/hF444d9cz3Pp9pmOIK/K/B164Yi/8dvIpvCFH9i2
LcT/S+gF2zP+l38+1NyA/9/xfX4nL8M0g3857oNB1HU9xda+m9t7ESJycZm1bXwi91KylOOsAsjD
2du2u2JG6kyWkzvAhSsZwlyVDs4TdkQUQNbkHGz/pgYhbdmEaVojwRN1I3Py92xCq/wB8JbxrGS6
mQbjebYITPT6nlkmJFqHFL6edlIhBmzc4wMRZrQ3gmNrqkcBIydQmHoruhp+fV1Yot/4yU3+a57l
axNBlPAb/LwhXaQpHn9odZe+SA+FCLPimUYRejJmUCr+HNO+hfgcEoUmHug1sawrax0IZzMYB1xt
iiu0L6JtrCo2+L4/THtiSVZpbvtHbYKDiu0KpGslIND49lExr94HPtRhj8TbK5fR3JXlBofZBZpG
wj3b+AYAaDjNa6OiU1cCzin54VYCD+Kd1vBG2o9sLCLyGLIHab4U4bfjhU9OOlxnafg84hxi4DiS
OKIYJPDxPaTRwFDVsdtjutzQgS6NDKaEB/9Slk2MvjnG7dYZwapOMGDZZjWxwcjZMxomKWhjeBT0
iNdSVu5bZmjSd7J015GbhRSd1287jthIDvvnKGnfam/duwUBT776NYZ+c25ScSpovuzLJR6LSeEi
Gknv7F7JFYN2woY8+INWMsTbKmTOOMXpbWl2340e+l0yZkwq0yh8meiyvkyzdWgmC+M9qhZbl6Q4
6CgjwoA4KzcX1j7I7p3cB1IR6m3LKOd2mGR0CFJYiY7sO9rn2FdIFukNuJnzgp5tqudm4p0K4xFb
fIIqwXLj05CONt5pDO4SY8VBjgY/R+AXHjg3gRDMwf+jj7jsRUtkcKnsF4ac0Drpw6AwliEhzPuU
uIxVUJjxugxQKmTFT0+HTzrBjR2DBQ6Mz4RScKvtHAheNAX4HTZZQcHFVXiqPGdXMciUS4KtbVX1
Nk0CSm2W9ll5DGfZKQ1V/lBblgO9fhDM3vCfOrBLyL6uD+MS7iSxAg8StVctysdmqTNqa/ocRxuc
pp2BmO2HcyyGfOcvp5o3unpd4Zb6p7JKliMbHSMgX2CJFjHiyV7Hi6NhsKj8u+XGZU9aMlZBoUmb
AQlCKkP0EOU5kh55lmQIlN1XHgQ7hhTtVSYXK5FLNVpKLuqVBPBve8WvEsvQX4dsquIzy0vKG11/
F375KktCtaMCCHirNmNLwhdDbAA2VCHC8NVf4TmoAw7pNOudpwAI4xYg5oadm5OsxhLShm8Iuu4J
yuN8oC8WNv7aWd4YBpbXWSmf86yD7cggyMyRfGSDmI+X4LCojCmvKxyodRqrU22qe9mLfDdn4iYQ
mbg0D9rWM3aCpFijye78FkeZ8hIcD6iHL8UjwzR9tF1UQF0xE4QVbun5dYdJkKNHguaqsdk2DM2I
UEuXhFxAHZHKAB7SG8wD1eL8demKZAMGLjnQLWzZNaUitpjqJ7giM/MYpd5jGid6O2BWQKCPM9yp
BwBxI9JxnXwEieq3im9iCNYcJfaOvQbeMX+bS56dvdwQD4rS/yFn4L3SvQnSmj5oO6uj4wc3Tezz
1kKfyuusPIxAANVIdtqlGdIawI3KiK183zfkSsoYiceCzKw+dOmU236y7mKNwLJnKVgto5bJt9Mt
Ugk2Qz1Kp8Fq7z2Llcbw+ZTaFBoFYod6ZdvZ9FAEwZlGD57h0ph33aGmv3fnUqTcBCZj4cKfT7hD
BQfvNhglTvcmfpK0WHdFWEPy1tpnRQjWGTbHY+u6O5EoPgwv/7YnKjMhCHTxNI3cThXpuhUmMkqm
E8uFaJTutaJ7gBe30meiix6rPIp2kcpJ95CSaZZZP0hAN7El5cska9atVr1fHsWJgkfoYJB1uldd
2da1bSn3ZvZSSTlnxLvayq193xN+UkUx73okknUcmoAbc8s9Wy1gxwHspKzlfR4A4Ye9OgTd/GEn
9U0i8+aqLB1MClqSNNGGzitvLSaYqTtNZjOeK3rYo513RBqnzraabSxUSM2QZjkphXaEw+XK1Vm7
isNwHUx2swsy4Cx53nHUjRF7VtfQeLmMaK+cUqzIZPaPHPhqGyqQX2qu47s4+XSj2TvVrVtsJ9lY
G2I57/AYBSz5LZkgepquPM6p63qMPxt63fTPc73PreDgebV/tJcmiqAfJd2QtoPUqKHH/FV1Ltm9
EUk+Bt3Ec90h+u5nhY0lYH5nMBLaRAXYQxV3amOr7EVM7K8zBxoTE7D+yDWdaJekCI5hm7wKr6zO
cY8cmdDcbpPTL9uPU2Afu5rcnXEIu0dvQqBYqNuoam6TsK4PvW+KXd7ZwypPYClFFoSEsviuHK4i
Xchn2ubBSae46P43YeexHLeyZdEvQgRcZgJTlvesohHFCYKUgfdAwnx9L+hNXkcPesK4upKoYlUi
8+Q5e6+Nfvc1HixzTwPYYp/oEa57lthn2DDIXw8BbfG9IO3zG7yFdFmrfsemNIA6TZ+j2H5O5l6/
4JGQu7INH72BQSlOuukq/aK4VA2/is3kkfUk2AWm/xqikjYM5z1g4PvZCm6ksU6rC+NerZP0RTvz
0VIuLa2REaQ1WnRnVdx9NRNp2INxjBhsb5w2I77G9TD65xnxzxOYe7NJTp12CdvUlQSH57QHpfDE
D6V/dwfPQeZSN6f25Ds4EnFfMCtSTrsvJz7VuW8o4yx/j0bntfR6qNo57F1vYm7dA/80ZH5LZYPq
Wdfn0FPTuajOvQ9/CF+nfezVeFEdcX9R45MaErq3WS3GkfRG9m148FwdbhrNH5oldRk5Wj/72Quf
rQ4npl37OKIRzhHbWgTaeeEjQhEiz1Sn3cOYGCRLy/jAVpvTli7ytzx04ZgmuzBleh8MKUkjYzuf
zOYlmhsUkfaQXd0A4dJEn52MCPdFmNxf47wxbpE5RRdDsrV6n1MRhs8UESZU0wBqtEtSZpLQJcNU
yyxN9W/ahY/CoKI8Wm3cv/VeKtgzBxsHApFQLk/b5JX1W259zL0FQnPg40ESkDPgIwddAH3yJj4O
W7nj4hGWZDQTaoAM/dylAJPRV9o/YjA/Ti9PTEdx2apRnKsuPtEi4fDtu/ycJPMlKLRxrNqFXRH5
i8st5dyveQmOEVW7yo2dM2HKAm2NfzZHgpAd0TlvNetrRZLehLUs/Gq4jCCdG5BeN5XYJ2G5ZAdj
KBvKGLOxm3v3UTc3P5nu9DSbV7Jvx02NxRR4khEeI4YeRnaqkinZ2kTMvTWO/cnW9+RUMSSmsds6
Iea5PGLFUYXlm5lMYX4ZZ2dV57+SBHyTY6AYmJNefKTwYGGfpYW+RZSIm6mFu4lcsIMSoL3b1DsP
f/IZw00MzjA1JetKoIilJQtWKQuandEqRlczE7VwFN2KjNpmb4UhzIDUsZFeTtZLWfHt0qIN7mPZ
/eha5NYE2Fdvpj3ywrQb/Raa/p2uvLdmViRgARweFVkYCRzIfBzZ1eu5+tmiLUb3aISnXJD3Xihp
0xMov1Xe6CM6b9AeZSG2RVu/Ib3/Jz+lUwx/PF/HExs9SeRyHUwVI9KY9m/vwV+oMzAmY8dFJ5H9
e5Sn5iFwChqpAuxqOps7yW7HNtXYT4HZzpe4/9PmtGwmyLxjHXGcdykFsSawZnlfDSzP2wKMwCFo
fkzoXM9uGHKV6w291YZ0DiKf3L3RTWs7ieQJFxFel3xp+WJU+Yjy4BRnUtynSRN4T3pniiuD2J0c
lZCqx2vpJ4hXnOBU1NJbKVWKL+2H9s2JdLuJ/QHmHm7HORitj467YT2Hj3AMAdXrotiXeYSgEZXx
wbJ435MQyFFH6FBWoCc0CvCa/gzrx2RIss0iZe1E1v0lvhRee7qwzdXwo2j0sM4dikMTdSqGZPcw
z87Fs6Jum9cuyxixxzzEwbPOgnsfCcGTg0azwgckDUBb5SFMEEEXedrsmfDMWxaaXsUdqQB5OGDl
nap9FbQG+NbpnHB8tmz2N5VA4U48uj1FycqP4hzuPu9obC4TfUTaYRpxM2Li8tR47YFDoj4afbm0
08R3NMwWqQsSVbu/IEzCVgERGtC0opy+jJm8xz3sZ79KCbVvvc2oGaRkMjxXdeUB9bdLvjMd/Cb0
9+3Md1Y1we8BEtraNps1ScCQ9QeaVWFltY8mwS87RZFGoN35G3ZJYB5BAv3VURDIw1yvDCqMtQzC
65h7/TX4SQtieEp95Jc5TQzcuCbMj9x1Dt2k7nFrdPtxhI0danROSjJmdxl+ne3sMgsa1ZxM9qbt
0VEFkfqY8J1hBszeisC8GS746jzKz6jgez6fdOcu7kafTy2pEn42Mep1OcCPFinTO9WY9pEkWyKf
NY86CurjkKdnf3ajU58Sq5QG9FGTtL8bioWJ9TBGZr9xqu7P3Lv1Sdu0Z9tCfjUhw/3B1fVaFZ15
NOaR9Chv8A8WygDCEpFrYbhE71z9tCJ7WmVVHFL1OVBnSjfbGQkRFXrS0T7PSBFOE0gtgXDWXqXH
Pe1zQJJT/hxH2iO/HUa2JbE3V7OH3sEvT2IyyMUq7BNx5Tg36nQ4q2DAHNNtBjX7dz9LiNkoGV3k
D/zD0Yv0wvhSu9azaZBQWenyYRDvDoQnxKvbGO5lzPU5Tyj0IpcBSCT9WyTQQRUawXMd76bOdU9M
ws0SmYCdhqDgsPvx2uujWb4MPXO8VPNbgR1uegkwKDey+ECbk2u3DYg6NEhpbJ3g1fUQHSryJTBy
fHZ5ywqynotGRT/xCdLFqbdjZF9bzQjKKpviapcg8Byzybc+Jgp4t5y4KiCuKR/zBURgljDY+/uo
0D5wo8TC6MW71sWNib+5WVVND1PfJWmp9HDgxEyaS4sC0WtfJ1ytiOAAJcvMR9KmI3tjmyLeFCnk
dmSU+1Zh3Uf98clRjfTGAgsje8LvorA/RK27Jvu5OdDnfQujot+lU2k8IRIgW24Zssq3zFiNY0nl
UmfZdvTx4KStQkqcRu+onilrMp4nm/d7yxEAa35Iw/E+zoLcA61/WySlRyW8viTFxDfUYoOx6k9t
+n8EedRkv+S/iE5rDtGMC7pK5IXLMNIX4rWf6kba76S1RJbvv9k+UsQh8PazP1O8WlUIMZiWiiQ6
rwB5iE+mODGIJCKt7auvCBA578SHS5f6QAY1pWB0L2bQkBw/tBKyj6i7EsU5/QjCWRx45kCU1G7+
yB3v4JfhdDBUcta6f7fofTCP8jkOovImeMRPhjHYzFqtYjMjyb2XBngh3z6Eou1+8YX5FijxulIv
ETIPBtxbY6AbrVTDiteQOBr640Syh7eYFNy1qzEVh7SdJAyz1OUdRYw+rALZ/JQKwXmUuuEmcvAk
qGR+FEb8MmpKz6kxgh1p5W2iub73RBCSDcH/SzY02phfQN8xDcwqMbTbFN552FXsbl1MJhMRZJEN
JjWnuYJGbGb6Pw/emo8JrJ2k4aetr3om5/DZVuMPPZRLQlPJUdgjR+lnSL7ZMF37wXOf2frFc5bj
dbUyDkrZV/egLT0CRBU8Z8OjIhMj5NEq/mlHOPxymX3mSJ1cUDDMf+rokvtOTKXOaGBBhwDDihze
Wzox7di3N8uk/+LxYwFgD2DFw1WYGybwLjayI/O95KCT7l7gRHhuDQelk2fk69Gh7WH6bQ+ZmB9a
xgbCN0EmWVpY0b5hyYFHYNAEjtWp/uQht34rxJrs4oSvabA+uyH23wFZL6c/mlLTj8XFJ5t8o6Ze
oTq0vzJwGE0dXrICuuXEgd4LdmWPCTNymPJqp8E5zvDyJl6xa50+f8XayfMv423fuy/x4C1ONqCc
cb/BH/ta1gzIkdnDPJZ19NDLl0gWn3A28rvIWaDc+mRYkWcGmNvTcC771rpBq1D9sU3w2o01qrBw
Cb6YwguyLVxfGEI7if2wLfGhGykPqfTzVdNUalUarLCyir8NAhvQ0v6wevda99PXGNufTdjvmkC0
T2NT3JoBPSa6JQ9N3TrKtPPGu4w8cuhvwq5+joG7T0d63QSgz5yD1DkoRwvPuYgZ6LKTfgv1xNn5
1gj/ufKiV2kPzhPAHbrPoWz/ujFc6ZJoFs8MuaJT8WDrtW+jtFcpSMh+6E+0rRmGsxJJUQLRHkdv
4QAbNqvfIoS56xI7fpER6lXU8LlsHE3EjEQ8cv1PPMOgR8QF1xQcwRjEQeZIsdWAdRa934/BprAO
q/KHoDdiUG+IId+BDzj3xQI6H/lbVYlOIH7GR1IRnvTBmvx0c3Ok/+iE20q2P7sIwggS6nc/SH6h
73B3qWGeqqkf4KWp1WKPtZm6Gm1KkW1jrbQT6yEw4ef0KEiuGId1muHLXhavG9FeMR7KqkkqxQF5
ovn2Hk4IO7IIm2Yxukhjc3vnTqgBQi95c8v2YGf4gmhoc8ksjXnt8kYCBBo3fWvAZ6ZnWTZ8fGaR
/OzpDyIhkgElJpLggR+2y+e/meGdU3BkSIgo2MeNxzTX21gLpqR0q36vWmAE9C+/e2/8VgZ8zYL2
QVqx1U6TuW9yQ5wsWLJWKNeqgyVa001uxvqPjIPPWbZo3saUzym79olH/MronqgZbL85Kr/eWy4R
IS4TXZeQ4T4krEpMBWoISz2XKV0a3bjMG8DQediv13PZfgapd1cWiE1z5vaOMu00MQ5BKUya9bEe
9GLaAR0f0jbyk5KA5PjUVNWvUFHI4Qvc4pqFfqhO/jB/m1mObyBc3PlJfxJD/B26A2J60kfo3z0n
5mQdrNpDs0HWrduzR3nKOUt+y5HIAYMIOURatX+wlw83qDZY58Jfg+3qDyqVRW1SXESsdkMwvCtq
7pVrhBENbyq70uGtbapR4Hzq6880IG6kN1R66yZaDrUxe1uPn41g4ZDJNx3vyecJ4IPT0DObwziX
NpDYhW4SeqhaXZTLqUrPBfMOw+nfEV4fJajrus8/TccgqNf4ayQ28ruZFZct3QVBeuVggG0yu3xi
oxqD7VzAPp8U8UVC92+RP467umqffYVMPrazc+cY3tHO4GuUSCsvWcdCYLxRk6cRHUbL4OQouM2W
/B1XlyC5W5g9ccTts3BBPbZz8zORFffWURv7QMzOWhgMYMeAJB401Ehx9djvjRR5gZ93F88RoCyq
O9UdtNln7DP+2jYGYi4VXZjWJI209j3MZgAa2oiL56iLa1FND4l9ZJsu8irunuuide9yICShzF/N
ueG27Xso7DMXRdjggVky6LDXpfHslFerZeO1iV7u+/IGRuUxm12FmxtIYHLNG5zGwgbVEkkvIuAs
uoV1KA+tnj8D2/zul7TzZuSSxD3mm+3G6oJyZ5goLZz2G3JEttXRJdbwSwhIn7YqFCBtW+iIWcvc
vw6chny5SO1a1l+ShRnZdFlxgJNArdP6W3fAvhvw8bXhRvcg9EkMRK5QNCx3lD92E/wFbPF3Sl33
LkzGOX4y3tOem2SccigsXStXwvZXMXuACT5tLRoCJevPseJgEHP4ESH4k231NNbj3Zo8Mh5s+0s2
oTjlsfEMAu3QjSViEtNC+F0wvwtq5+rb1TcrIreYuARVdcGGjO7GtNJL4VNRMFgKoXN0b4PGKD31
c3d2suowdD4oJg/oWVzPa3yx74nfPWRNoItXM5TLO2LzBAkdSmZfRUZuAp3596lE3z0isFv3MXgl
3UzyrKpuPXfqra1NC5F/SU6TWbb7hoRAx0R9Aa5g5xj+t1/mpDOan2Wk9dahH7Cf0M2j2jas/Txr
shTGNtijcJUI6aslRE/9cOr8VdFzRqLUjj+GIcG5zYgTmd6c259DiYmvmqM3Sy8AXcsgf10p8J2x
HX5ajYebPM9vKg/3jCVJawAaMzURxJ4PTVl5Sch2mgx6sLPMTvTg81VAG2HOzUNlUeH5FVDPAFhZ
7TAlHDxioy37YbBHcj+0XpOAyKKxItc+kMcpQrfv+GOzrUZ6CS7/UtVP5PmM5Z8CXfS2lL+HCr5D
XkGxLSHe0CKl9K9JG6p5xzrEbUSWxyNYs5xZ0h6rSrgSIyBXPY+8jApyeNk/Otv8nHhxxIYiqAbH
8zuXUXM0cnO6y07ddcu+VY/11m0Eh5jsl2HI0FxxIK08lNmR3d8nu6RV1RyDhD/XkKfH6HXvFuid
ZqgYcrB3IbM3xGP5dBC4gatE5+ge+x9+k2CIt9/bVoNSHdWrnss3HO4vMlEbuE77MJX7MB/yQ6jN
9LnSRvqcUBYehem/hIjFT+DfLmkk9RUzM1uwNG7MvmR1yZuuPOuOQ9ZU8UFFBl0ym6s0eoTiozDY
mEAAuGnrPY95/UypXa+HyDl4uDKuRmqmu7jirMrj91Q4NhwAf9OIwHzmGaYArjm3OGhWrVtRXeAN
h/SwXOgBRYmmYzvPCeox6ZWL6uoVw22YuXVzsE7VeJBZfdeOSV3o4h7HyGvqfTHLT+ELwDUmzgez
z14mcgTkACLK5Z6OeF976542pFfSorCwASInTge0Avg4uP3MORbvxIRINtn3xooxkSLV8XXKlCLX
cJT4eNq9DPzX1B37i8+IIW/IgR0CGCFNVpE+YVibHuN0nPjRsVWM/ZN6nVWMR+rIfQuJpeVQY89I
nVOiKL1w0cwGE9E6AbtIJbdmCEnEHOaHXSSWSwdwhsu0zdnW73hO2dvjaN6ZY32ZfbtZW+S9ipkp
AOMDangWZtR9JxXkQ+wA4P/gnMwWOzRm3eE6+N+6ChlkztOrLFkooTNgC+NS6ab2n2yijE3nJVzD
kO8i+dsnzp9hbs4VdsnNmMXVxsMfyw9DU8+LGy6xgGzrwVJ3FarDBDQkn+nQ+vU7/bX82Dmo4CpL
Lw7YW8ytdEGUODfc1RtnCH6nCui5WwjjUBuEJ4xD+tXnabmpxcOy2EfbgSjr2XuMARTkCfPcufLG
A7wCl5uxpvfZlL/mnlgJZ0ZxrZVnrQq721WDw6dBudv6ZrSJ+/FLW0jgNFCPSn2Nqqffnn351gQ6
pvaxTs/5SpUm+e490Ok+xvqteiz2jkOmV2kkVw0eyLcxZjX65pnBnXdwK4OAhAUiqnXa7XUfrJth
XsjZgD5Zv6App+7ZCJfJlfAmiupq1fuEUIISO1izc52mUu2U1/8xUoKiOZyVV20b6VzndIw3YOXW
aD6YuTh30AMfFvY9hM393Dobb8RB52eSf1U8F14XfYxzQ7iIrrAzZ8DITG71O68wsTiLESYVLORx
/m2UGFLNafjNDwRW2+mNXdQ8SrN4+Pd5Doc3Bl5bIb3qIjtxFYwQp1RAInW50ALLeqS58mh2lptl
tPcUJcQP2Gm9Y/lcZN3cmNbW66CLHlYcXrwanZ3ljNXKEerYRShh8iTZ2LGfYZBofwQeYa3aHXZx
zwc0U5MwaYUXq2lg4xw7Mlybn8pgRteuaGSAZPMnFXLxH+VTghIYqASEHFkjlkMckygJzqBuhr0x
kLQ92TWRxNEHIz8JnOezTAFnB4W6ZYG415Z9Nkzn0dcpRaabXTAJMQ6z6QX1efjqj7/yPIxX1WSj
ywhIDcm4AUqAr2vHlwXILp63guMIsXDfOdVHGk3itGibqF1RMPftoDelJowFGNy2Z0XsGtMkYaDu
cZGpAW25R3KKRFm/VmogFCWSqIU1OZ4GLQZue+k5iKYPrKaXshiyU50TchN22VPWyWMYW/vE4trl
jiMSlKw8WRILeh83cDIs99rnPnMD5k9kvvnEDhb48CMuTwB2sJYyXAnkAbYt6UATJ4tHctSAvNus
iq/ld+NhvLiNutWGf+LitaG1R8z5e8Irl7hOK0lHYgBgRSaDiIb72LXvJqPNOUJLjtX9nFX2qwnj
BCly1Fwsh1FFm/qAYlDFJ618+HE+vgaZAUcsTaBiFcm2romNg5XzFIaEtONSpT+gQzqzHXjjIuEF
qqm6zD2DgKUEttGDM8uL11zNp5uWEUOx8Kvmcr1yJmJM/pGUyA3qRv0yWhRJoe8ShWZmME5Nme2y
VjQkYST+pnKRNLUpiToT3lo+NtOFa4oJlqbK/JyG/UUNNEWDOIrJS3wRyD6IkuJYK4PiEkRtxLzI
tg4xZVduocNFqlFoBFJDWt5MlfocKRNXj2w+28F4wgxOseANWy+kg+0Uw9cwMXYWLs2Y1hvLg/YI
XcRPljrexnH8ausaNb4HfANtlvKcNXu81God+zOx9z+DdPzRB1lKuIVLmKKHS1g2xyzqJafcKSy8
SzRB4wTGFGDIVhxbCq6gHs1ikyTBrSvEl0lMkSVQmc/LpWGqaWY3YlvqNoGyp+UBnXba9FdpnaPG
zA+x13yNVgovKxhxb7p4pm0zvPUJnV0vyP6405xsXROjYsVzzVXNSbS/y0LuyE6l+7s09hUiqX1p
g8BPLBgPDGE0AE2yhhfGWRasUsMZNkqaqI7Q4RdaPUyXTCQqLlLtY1hPZaXXEEfIiBLdDTFjfLCD
mOLbI4YUVqNDX4wn/8V2ltZNVOydrjv1UOrbjKGCHiOeE7sCXl7Ao0lKXpmywW/S3iOJCO+erHHY
4Ws2cbhx8sIymdoLVLw3PxdviU27cEq6HYKCtVY0jTJNGmqrvvzShl303U3yY2L68BS7yHeG2Hpk
eSI3YqIv4sfyO/IyC4hXXW76sv6LmGg0luEtrOh1JijZa24jqszfwICNWXKBkFV7AI+7sDX3vT8f
MuLlC8bLVFrFLL7SBHC9wSFxTJh4baJudGl/FZe8iLhe8jwB3Ck+0pTIwSL5De3o2AyhOjmArguf
InDkuGrpg264Ex9gyEzvU31pm0kTjCaIKE1NZJYHajEgLymBDKMoL7WZnl168nSYXwq/vDu93Z5t
nE1Bww/ghjBa/NDh8umPyImV8vZlz3Ki7MIVNFXlV2PE9VNJoKlg9zoYsb/rnb8QPdyT+avgfro2
e0McRIVwU+Yw84Bz9mwCaLlSe96GkWjOEXm+s2X9jceAgLy4f7XMgPaBVB896JQ4l9azBSryme4c
RK+QxrDDWJjRHvhdRnI7+uvNZhywco9afJjEriwmcDPkyh0R2+gOAnR+PNwy+z7617grbHKpEn5u
mCNPsRMCuJh7eiqevQkVaqo0hofsdhBwiGZNSz7XKqUXa7VL8pzPRobubH7KEue9058BI8MTbsVs
N439nVVEWHJHtkYbnDOjoThVS7OWQVNbPcd6lhuQTJA6ud89pU38A1W7ZXT5WzPmt44+8bbA2QrD
ttlEjPNWoew28ZRc+AjqF5RRz1MwEaCRRVSn2WOS3kXXxc9OeVhX/GaVCnI8unQsCO2lJLYl46gJ
RWxXEQbXOs4aahb60kDh0mp+tUnGdHrCf2YeRSsEGwM+1mk27hpSMD1Cn2F3lIL1wXXbEUbvSsg4
drncDEAWQ7n0KbCANAMGBshESFzNlIdSyF9VAdyvHLmm6RLu1Vk1CxvsfjuJ/QT745BHhD8ktqC5
3LOnagSHq06V35oD/zh7C5yYFOc+ob3r2sWPlH2R3nZwQ41CwJQZTXu6Bm2T77OoLnCG4bDDWLyp
JTmsSZEcrBLti9/dIP8ERAktSKZaMFoLYA8B0c4jXe9SmxTyJtfsy7zdQLICkMZ8/LMCZlNFEhtH
lKirTwHlzZDbUvRU68mraLBEPIKTD2QhqQ6l8sU61JKdQBiXts7/BElC8s/WHs2fDbTuMZ8hCTYP
0U/61Kimw+5i7ZtSU9/ns1yxt21iB4ha6HtEviCMWdjRiS5BVmkSvoG9azBF16jTiBjpo3GkcoEr
kOWx7J6ykWWZd9mGERC3sY7KZWZuNo3Joyqwmzlt8Ga3X//ce//0wFk2AUGKW8KmYyagkUuxMsGn
fapUjXZi0fwVcUyaSNZvzMT6M08Ee4LRQqqc4HWd6FNByRwORtWJQ95EV/RtkuQZGyRgYzavmQ+e
HAyVvWpM1su/gZpGQBiOQXrEiLxONTm2DGXjbZbV0UGARKzdqj6ijCJcoqY5N0bvbvyiLAvsb0U2
RJ8Ro7pIPAtMMxnWV3IEx5rrIdlE/8SWnAQ3d0ZC5hMSKB1b7+h3jwQlxRdazzRXuuq1XRA1cJ6s
fYTLV9C7VNICtxHQAH9qu8E8NtA5wMvAvVheTiAVPUl+uU6Tl6Eh1oAZDnQZqCFP/1F/z4tqkACD
B83uemssRkDDXrL6dACNWs8DRAJ6eogR5gDEnejvfVBNxDdQ2CQoO2rgSKa/PJo5n6qcYOxJy6cl
7iNAC2HCkUFd31wEAdvSjH9VhEwMAw+HNASZLcAAKKAJ4fD937rV2KM1knFL7ockpjHZYuNJWYht
nj96zuElpAFR6YLqPxqqIFkgJ5jdi8DIaddfzx509DCYfi5KDMY06nU2exIFc9ScWD9Dd6dEue+j
nED62fi06EAwXinucELFeugLYqA974IOPWEsan8Ws28emRfxpR7KQ1wzII7wZrshNYxvz5Du3JTC
S3hraT9SKP6bxG3+48z8Z8+s0+jIAwcT1sum45DGH7JA8mqZVwlKcZjoa/fheEyweo+iYFaH5iTk
f20QPN4aD6uj+nI8AiPkIhnOfHfnCPxUlSsOqWX/DWHYcsxOSP78gCCrLFlo4QSHZFXtbuBTkmfJ
/fxpCtJug3wQG6NAtt1Zw7tjW+SSscn5SoNJpO8OHCnwjpg41nahDIiwcBnoSS1a2miC4A1SHwlj
Ua+iiSXRhZLU0q764or7wxuJL5lydeEAjOGK99OxzJjye2XibuuufiCdHjZxrh4+1wHBjQTA1S4P
iW3JCrqa0wQGvWrJpaPNiOhqZb20Y/k+Ry75eKXxIVv4Q30coDfOvv4phxXVx3+0zqRiNzs38e9c
HCiepi+RLuaAbsZp6vY3w/fD42wSSxxeUWuTiT139SqhFg7DGSppUIwrBs3usShWsDL1Ednp1hQ8
CT1HNOMtaw0+Ax2mEM22cbKXf0+VFdANGeyo3VRmdDLc4Nnhe2/+Lct/qud/X+Yl+D0LbuGIDaIz
7qrGZ0JH3MQtshCnvOk9s3y9pej4MSgXD2eN1X4S0CcMbNhWgNVwaHPr2Afo7ibzzLaNMHl5tU2J
eqVeVooZmMnJnUKSqxJ646McltNh+hlZTnuEas23EFheKtwEsNs4YoagJnyZ60pdBh+FY1wCmcR7
hz1J6vyR4U8gt3wG5p/BQ9tUOvzjFwPnXJNQYyBwRjVKRBfwATexjX1XL6s7cY/p4hw3F7l9F4Xu
3saHakqGPwPhUp0Ig109uygvnfzgU0/RmBvh7fTkJgbd2t//s3s3/fibBjnnvsDqJTnQ/z2AocOW
QP4Bk0yDZnUcuqtQL5ucnb70FjnvBgT49Npbol+BdUMYFocPnTJQ9XUWIv/YKsQ+hMC0PG6QkHKy
Cbmj/pcd6vn/+kkXe9P/chf5piM8rDcOXTkL38viPvovO2noDz0X87FBoZ78mQUsn0RAJSgkw6Qp
wrCWaNav7QlwXXNl00JhajbJL5823v/rbRX/58W4juUJ23UUVxFbLC/2v15MFulJCrMt96aJfFoJ
t9lmU47kKDUvdlW/cCMhfhfIrIH6ilZQhHm0c4o1USwzuuUyhC/zkvJonVWcFudFCU2r+VFFaXqV
dMoK3a4Td4roPo3BZoi8Yq3syLi5lJMJoKk10zrn2GV5t8ZY0MKKVIgoOyadVtyR8O4l09ErKJyG
NN/FlgsqqLPJrJmvi4/+L5P7b1Ob3t6CtoguF6kRR07PA8881syLYNUZvfv2j40/hSs0weYd9AS7
+6DFATZDsRNLxIsrqH/CjGMzdMmKGBJry3I0fhJAJxwM9UsXZajB9Y0MC/MI1LxXmfGP2ae0lORQ
Ih3BoUI8VCI9fejd7hCYlYSvUn3YzZCfIQaWp9jhYjMFxcOoGo8Ma9AwCCWta+GxzqsmZpsUYwug
dzkxZ8+5mct8sRiDs58Y4TtNlCxkZs6t29l6IrkOStGFaZlKILl1dlkWIGgrCdI0gQ4z1c78nc1W
uqHx0+0QP1jb0jA/MjHnD0N4D7fO5ktJM3rdVa69qeNK45EGNYY8a+lFN9/AlMLTiNoXjwTEEMvO
jDOdw98cFdYRLjbz+4Qm4mDlBNgFOG8VCVKqYBMk72C8oBSEa+OKG8CH8nuM0vDJu3NKFF8IDWKS
06I9U0vx5SN6XHt29R4HY3o2mFKianNZ90F6jtyZg57WYpnb9qtt4HPK5gTU47BXFcFjqNrIF9fu
/CP3y2YVV9lfp7LtnUkWwhk/yoR+Om3efdV9Whl4rkbTChumzLy4sskX9N4zGFPzkkg4h/A++M+C
BXVx7I5c8qok1N2rs5r1omY6gkz7zbHHkBcqe1z/+5v//g7WcjpGUxH95w+aygBHoScytCRdCeRn
6dFdkMo9XjbCrW1KUhHjHkdGd4iEPz7aEV6dayFzG1taPt67m6AfKBhEQ/V3V2WoZjSz2Us5lfWl
9CXoyTQxeSrppc5UUqhAIPfxTBYv7XBCO5Q/mzkcgUo68E+9CSs/zn2wtkjCOnmQFkHBttH8qY2I
UEDVcgKUdDFwexFkWDbug3oTVXVwy2qWft8H6H4jEARhGWCH4o29dUNAXtaQehdAwEsCGamQgmbh
A/05iTCeD4HfbRl4B7j2NNA0q0qqW0q6Y6iHNw8ljbC6cNOmdOlQZopTnJjbLMD4knodiRQZCl8l
E3qBkwLaWzZ7z9buOQj7lxb66WXUkjmmNRKoA2i2gzS49vqZVl4JppP3rNkGLkGKgkYOxFQ0NBHs
vxEqQkZdHBXONZHmcHTKcpOlZX9KnOZfj6n7H/bOY7l5tE3Pp+KaPaaQw8IbREaREkVR0gYlSvyQ
EwEiHb0vqMfu3z1lT3nvqm59iiTw4g1PuAM5YgEbu0InsRuHYWtYgEppTt99AKNJYOjzlRLvHdXS
NEfyAVPh3ExcLaIs818cFMZ/2psNTVdV02SrF6HF/uOgyO4SDkitWK1AFCDhD59Qlcp0I8pFutMG
GS/tNLvdmccwZnIgAyZSsbT+MzyaxGQn98JBakiUSlwp3ui1/KGa+F9c4i8D/F8Y4n8RsS1dhcWr
mor8z7PMvOsU+cBArUbsULw2ukvOYNLAA+slb8Ucv5BHUaS3kK1czVCXRQWN6FRThGOfDq4kPucl
pfeY8iFqIehK9PcR0TDAakmF/hu4JIlCN/0qaoa13RLQU+pE7/2/GGiow/84kfEHMy1LN1XRUizt
nwIPAlB6cRorYGMovqmRdoSAZ+skH+h3aPjZFpu66ncReyA1rCZIRlzJdCp/PrvPAL69Pqv3BG+s
8Yt2Eqi5qhHA6xZwwv7vV6r+Q4qC8Yb9LoumJUuGYv2n8YaGKIRVeAcJn+oAobDXcNta1FeyObio
3cGQaYfvMbo/N515f+/073GiFW/o7R2ZE4gdZlhgBoCA8Rj2QlAV1qVsjG1RTiMCBQWyehlHvXZv
LAJsWbbHsCBhKWtt06twyDQaoHZdGMhLDAjvWkURyOQUl1Afb/18ECZzfK4xm0I3RV1FiaXDlgXq
L3aUdzIDYASV/YRq0uou0sn7HZr/T8j/Lwj5rDuRjeH/TMjHzyMpq6T9V0L+f/zRfxDyTePfVUtX
4DlaIqT8/8XGt6R/h/1Dt4xZB/daFVkXZXXv4v/+b6q8/Ijvq5LOxoSG5r/9t7Z6LD+CjW9B4jf5
E13+fcX/Fza+Zkr/nPMIBDDXNVG0VHQn0VD630NU2klqmoPZgYl7bivLWk9hD4KpxaTifVLvrYMl
DlFyQs0bvTYVD0O9RS1RNH01S370sf4zN52w0uJ7g7tRciftF50hsY5TS3MXxW1quB2eRgLSZLWK
sIncDnaRELvQ2a+lVHsTEd6WvmkSGif4ubS5R5NqsjG/DC045aog1pQp4h4peeGOIIP4b/LO15s0
BeU6Ies+d4BRWtzM8veBjA4FJKhUvbwb80z0AAAG0pBeYPXQPDEjKP95TcVSUxsvEiGZ3REjknDD
CARyyx1lzDdziiB1KWujLGV/jFZDJ6deiSfH+6BDtICFMJXl/SgXJegoxdoZBjXIED0YZNhjVAGR
U4nGYTPQVdh1Yqscu9IMn2q6DzP8HUeb+jKI8GXOrPR+ESGK2tVI4YT+hBgoNdLfD01BWC/RvNlI
PZOC6NPvh06X19h9TF4m4qswMRpkif70QK8lQ0zS6SHme0WKzo25SLiqifCiYpL1pPF+LRDGQJOG
bQ0Rn5oz3TJpDj1L1ypohVFrI1cOaOnxQLwfEMJUztIqU6fbfZjW7OoD+Cq0ecy8CvRqPKgj2u05
NBF8L8Yjx6NhpwMg976i+tYL8HtT7OWpEwESVazNjOBiAg9PVg2vrtvXYjBwrRrLrVqi/J2gx+cD
1bVwiq3CzWwd0BaT76Vy/tVaLypEDckgVunStWi62eQJEiVpwE+TODqYZFluFdVLKP0uhtI2G0Cr
CQO5KwpYi4JmqBx1GTUV+uefIX1Jn2zbkR95vU0sIwG3hhbUL4NcsYbR0XUYU/IktHtIH3YHR8Ut
gbZ34Hpp+cOLK0cdWNnygVvTpjg/gcpC6RCFuvZeUU+tD3QuPxBFdyu2eEeT4cvBx8OFMaxXRWMm
KzNBqVyJESMq5Ud1rHqUeYwWjy5N5sjBtnPMMlyaRenFgPoog+w/mFlmwxlJ9hnOOG2kSHgb0nLt
hOG1MSaKKk2xFrJMA6BbmdcMnjzy0rsCgO3L1NI8p8EbIaxDm1le942U3sDf7ctQukKUx4InhD0i
YKuJVoR0FBpCZZQ2yR9FeqadiAbaAyyqK464N+nWpgSrjKx7Si9Ub+y+k77NAhEFoRUXCjwaomO+
ouKDA47wQFqHtq4zq7uZdKd1KhVYI9Ftj6tlWkGDmzNIAEhsqundz8iXdybCAETBsek0GlaIUYZk
OwwbgDfg37x5lr+1e/bKfin4lljy13eKMFNtXmDwtTzOMHNiVDHMNKbp1MxoEElAV0rksOgxHcUh
9dFIbuhEJJYDjmuh4SBdRz8qwPVpgw5og0OWlBR+OFJDVQueewaBU0eMnhblua+A7c13PLmFllvU
IWUv9BZdVkgQpeEqK9WbjLKkXTTdSmuAaWPRQDFVGBeH5aZ9QvDuSSmexybfxNh+qZpaOkOGARey
z4UTm9d7/GGo+ujfaHLJziD/lFhzIJltq8euKw/5CEgya5v3yZxTLzd76rdzhsaDKtV2WMVgq9sS
PTPkfbUSbV2xzEkLhhNKmw3gZbdoUMdb4PJmOKLq8aD73KAiBhzpmo9qx+BlV2gp66jGF0Duhj/I
AYNxzarvLq87mDQhfjT3cQM9PHIVBdP0vsHaaE7K4EHK7pRFeiSTQZA5luBchKciyv/0YLDQqJgQ
F5R0curqfiznOQCLesyt19gETRZr88VSYTXUeUjnR141zLeppcdct+ckbz7LMTlCP8YcThciVBHR
Ea/nFi018/FZYDe0qYGtUI6Z0APEV6fXDY4qOaR7jAQ1pDLg4bPolv2mIwYuwCA97vVPeYuH6JjH
OUoG01IQBrYPuncLiATA57iOl0ajin1RGmuyC9AET+Aa21tDRL1WN5WLHOafVAcSx4imnzoBejhM
H1ON4GzTK+9RVssgT5LLKEpPcfzQAum9FofMa+6RjJYFPukFMRzwaIJiTW8vSZVuw0dIHh0Bcm5E
8lqlnU9z2f9ZaD34wzlKGD5rkohPlrywjv9Uc1yBRrfMVd2l1cFqI8PTc8jcA9AObCLlXE93lQFn
lrVu+SOYawy9h4NoPZkAkB1dxrRLmEqPzOsHT6HRKdP07nW8l909vESGHdEn5leSJPteQq1WCjGd
Y285C/f2JA+crGHa3VTtvjXvKfrThgDNKTpE2gYNidmjddTbKXztbSzMKwQxqAbKZujn4AkxjuFn
rI86K/p1NnGRCcI42pcKWB69SfXcyB2lkKr1gK7I67aAOmG9p6L6MkWNuge9QnQxVVBZkhNbj9ny
6q3eZO7AudHl47a05vNkAGO36Ii3k36wBvNLE/o3MK7Yzqg3sgqqYoAlBrC7Kq3JRJ7wcVcEt86m
uyuA4sh1REpbVIgJI6D4pxcDnj30Kk41QvzMRZPiowj7+onLo2WjIMKz0HVR7d8ZijiucYjA7GHZ
wylPnlUWhotbXxcVNFvKeS3EA2cxGFOdRzxBKqIEbQQU6cvV2FYu0dJWs1IgwX15G5R8bTWozT2S
Hp8lXXxvQ+0FsWnnTpb8DewYRLEOIBZD7AeaSUi+QNFoNViNBuqbs27s6scckYc4UnygAYfWVySG
nBtsXXToHgVH6S+SxwJeEnt1ErPxPAwnboqrbFGa0JSlKHGVO+0zat/GHnurRAoQKPKw2kshGr+G
2Qp1+nOPK673AKJb6gYKfJnDRPcz4o85K/bGHYeB4f41T9Aom/Fo5eqLBB8IUdAfuQES3kwbuUNl
dEIzQKsvgKkVKtL3rdjgYNAIK2ajX4tzHGDR2AdIH5e40pvX8vGnQ68ERQQZkOYAWD3Kq+8x3EzZ
N/YkQZxhnCdFxntbIrQdaT+4n8pkbMYtyZ+QDRL23dwDbU1H8lHN+kDwla6vyIhRya4XBvugUTGY
zPI45Z0Bv9X4TMp6WyqIfxMg7KNaQzI5s9DSuWNwb1jyIcaHvCX0Y8I6cn+drdxHZfvZuEfXqO/O
eipszCWuFBtlU/6oCj6HEtM6adEAjpG6gwTKPaHDZCxoSiq0UiusK3bwSoDqL8R+UrwLdXac5weW
QbgUg6zoJ1dqvDKkSjAO8xat+ROK+AhLROK5kyYaZwVby1iIr4/pvm5MfZ0N6UhV5jKDVV2C03Bl
YpeNLJWMQjjVqVnXJMjLFviNdMaoYyidJrN4qmQCFER14ltTRMG/hHoXS5f8LuCr1kteY6nfY9YH
nSp/WsiKpJFwNWLzRZOoIJU0VLHWQipxxlsBrmJfQ5aBALeas5OcCQD/de1Vupe1M6RL+aiFm5VK
QZfz+Hv9virVcn3P2OjUpJx8tJpwKeQcLOp08Fp6xlj6RQFTJgHgtxwyItJFD0HHNa8Z6Hj/fqqZ
D6SZMArEjoMfmxFll79+8vt1AgiN8hc+pr+//fvh9wcyYy86f3/z75/8/T0K8n4oTcnq9y/+/v6/
vP3vN38v7B+/k2XpVpERQ0N3uwMwvFw2Jyw2hr+fsu/TH/r7JRs6TKYyxATr4UarHqfKyGrUYbml
3w8Sxba/Pvv7e2hc/+v3UOOIEUFb4JwTepTmV/H7Hr+/BVfqX3/1r++pG5E4lTQZLd1WRTb4sXyY
iwdFxiREeCcUUVr8/ebv7/x+ALRdbRAcBNGtv4Jdj5x//P3fX/YZCqWPDucPQHxgh//+iVQhpQT2
ZvvrigN6uOCRIg8sLWK+v98zgJ44QHlgGI1J6LeIQI/KYigTL8rEcTEit/z76UOIjtSY3QKW+xDv
QF6oT5xWs7Ynn0jTM/1k3SEoDT1O6g2N3fFjeFZOCFkdKqcZnH5L5ALm+lwENEXqy3whIpVBj35j
8ILpp0MkvUleJRCKanEyd5gcp0gAkwU5iZ3c0oP1BB50vjz2Y20856/mURln+xvhULny79MOj+rC
AcssIrDiwqt43Fi/5CoP1Bgrp/jEDCZBIsYWjFXyNbDxFJ5YBDoIaJRq6NQE3XepOcBwQLtT+6/6
zzF0UCaNOVpc5druQ1g0ThsoF7YS7AD9HPFZB2f2t/o120JWkmJ3KFww34juCifUFB4cafs8wG1U
elXVTQxqFYtL1aNB81REzjE/mEfUb4BzoTby8EVU/iDfevGh2FQvUedDO0dsOd/xUduVKGRgCb+W
5fe5RFEdc8TJHoU9HyXDNgW7vWFoPuuIBPMy/bgm79E3SVCgS2O3wgpwIykrhJ8OSbBswz660Otw
qJQx1iase4h2xqnuqK9hz4fxJRXPwtcRx5QudOeVRttjm5+KTzbo/AjnaAWV/FSemufYEWwsvTBU
N91ohekYQa5t2MWX5b8b1mFyRnon4YRFRrjBvRJtQX3TiQ5aWgDSsH4BDEH5H+dk/Pa+VLtc3b3p
XT3U3jeJabSz9h2SfO8lvtCfILh26CppzxcaVYfcTnaomY5IsuLCoSou6SHcTufYoCm3Mt0jLFW+
bUPA4iMmecgkHMMfc92jXdqt1I/w1VxrkR3ox2RPQ+KnvPLvwFy7X7DiviZnqQnCH+HhdxcVkEVq
h8fIQ4HZJvxiAJSVBTjgkyJouJFwF3dv4rG8wESCvYFJta2vwcHaFcmom3yGH9/W2TyaRyxdFtcj
b1TXYbSxMPel06odKSIZ8B58DNtyO0DX2Ihsevrn5pZ9doLji5mruJ/V0yF6edcgpqPE7WwNyZYO
BrxNUL/aCpBDBZkyBMAFkdWVnNFBED2QXia0zM7I2z7dlJeXpF8Lzg222f0Kadmo3PSQeDS1DLhv
59fUfSD2v6V3R0rLwnse4yDHQdAtWEslQolOOzio8SK+1Ai36Lk8TF63q7Hrs+dVdl4oEFu0c5pg
3ibwCLn73B23WPysq3NHMekTu5D/+V0KGn60KUx4l9RSXh4VK8BvlNSFSGYDhEAF6szrpocmaG5Q
4pjLTkf3HRF5d3Tqt3ZHhiJbb2pAnYVajzN/M9m+9+lu9O9u76N7ljw99vcD5k8KW8h0MPcI8DnJ
W7Ia12BD/Ju6vq8axc4t3Iddw/trptwyJ7CcnBwV2LR7v3xnAcBhx3yl5sP5jXpHm3IpEDc6d1Ld
bC88YcAp2Mh+UbVbljMPk1m2xd092iyD2d7WEj8ezsiJI0JdHmrQz9HaoMaxiYotYMBvNKRHJ1vP
z7jthquHzkpejc06eYqP6GtacKn3ox19UiQBZXRByddGsvoz8bINpj7JhjyneiZgYuSqALpxXzz7
Q2MbV1yrMk/cz+s43sLO8imaF0+fVX2Unx9/SmiT0+Eu+A8I8SvK+Tp6lRajVkGv/Wqfkhf00PEV
DvHB+JR/Mjjq0huRLqWspveSgPrk7Eo1DEwZlnIwzjsBp2f1q/9BnqDs9g0us7Bw7E+YwbNj/knE
Q6rYV0S+AeEhRvekNX52Dt3x0qBmlfCdxfC0XOMgTSWqs+NDTHHTYU0UtypAy4LYCrdAqGbrWfZw
hmILSzzEP/ZMlipgVLxog4PRdI7fH89D0IPCZxZuYSijj2rfr6ZrzDa5kVwipeODX+X1memYqqr9
R7WXeESA7N+z3i21APg1Na8Nq5De72gDQmeNJB5MD2XVBo8z+MNyo5q7DiOTl5R6jeTHGPDReoYx
EsyIdvDohxvmnHa6nBgn5cphyREIjm6LNSqbAw7r1Sfd/gxAo8cYwAN5Tjjo/fE6EamiJ1C7lH/Y
oJ3l2VOqqb6KDdTElURb8UdxSZZmfR/7/Upd5l6NIsPjDUBsuDx2iEJ2Kr9QuMxfP2FEVV/Rc36a
WVEvXKJ4u5+44eWm92w9Y7hO4hXrbZ0iZ71u/SFy5yfIMfZf/0fDer6isryNPL89jyLm9jZe6F72
hPaEEz6Xx+pcneFMxOoKHx5GAlTbUDlT5o16kH+LsBDM26weNILdIEWGDEeQwOpsAvAWVN7EkdRD
fxUCGbjSubhxMrCNXB6QDmBvYuSJKviBec7xFm4aW/Qw5VoxrdIf8w+yeRqOYHfOKLivdstaaQIO
KJ+TlBuEWfgsXUsfS+fMk67yDQMRtvPc+jZghclOSH0O9mx6gqE9Q7DarFUOIh+3KltrN3zc0HJz
i85OnRBTDOMpjbxORHT2eV4nN+2hQ8yovcp4gm9m9+Jb/Goh6c8ceMpeSbyv3UU8s1BvsSuwq2+U
bfOZulAdDkQo1Abpf2tXYwvpBnyCH20fX/qmXrMM3qOv8FPYYtu9jXzBpQBgOr3PEbup2mPTko/b
+VH+irYonI9UQJzQ8H43JpfNyR0NH4vX/O3Y2cAKGR7URKz+iYfTnk2cx20kq7zlISocGWB+3Ndl
mkLEompk11v44UkKKdRezBlttJnhxxKisdeBqfHbwAS6Kjnmsd4CsXBIGgSJYgXh0Fx9IlBBwLMY
IRQrhHnUPt8ie+YKCJbk6BzBgQSE60vFynicDBOi2QkjSDsB2iOK64hHq6drTUWBxpdeMsdwboGp
O8Jq64oBnKmdcLIsG2IQVgSdZUs+RtatgpS//fi8H9BCQwNiZXhB6FPNckMfiIrDLH9R3ASTCA/O
zQH5n6i55njmfjfC6z2H6vOjkE3KirUX8F8R6c87QtIiz3SU0Nycm8LD2nOunnSHuVyszC+c0uky
Yoyw6oyv3GRyPNa120FPDudXtc49cQ0qnuOKMtVonChxauEOMXfYAojsl9/y631yOpTNSBPxOzIh
UQ7hPlxZ/afqUkkA/bth25FWQNQPqQsiTbmyt3GeEEhLRmGztbH8Hzy5AmkSnq1PuNKc8d1uFlrr
mkCVhXdg54ntId48bo3TnOmtYk1es3G4hKAE1DUqZCtAj6720mCUy76tbSaFCNL7nrc9Ig6hbao2
4pCSFvQtYnzeLJ8VljbHlaezxtyufIYriRjDaUapy1dv6k2oV0j93oZAMQkjPuoD69y4ZF63FmFv
r6mYyEjLcD2zTXXFLl4g0dgDfEuPIvG921AqySCpE+dSgo4A6rJXOBWMZ3YxVjzaZBhHYBVCvCMP
W41eBJUg1PPLtcxqlcfNqKKV58w55l6+8BKmTxHQyX32abwjgmqqTyOUBUrAP3j3/jUe7H24sjwy
D9gqEzImV18z2vlBIPGAg7+uT4QulB/FAbAywhwMnINRRyZ4LP9H9pZt0tRnPU+gQrmXxn5Vh5UW
7TRoTY6+nzYiZHoPL+oqO45bPFrj5Yl1qEWjXibeBHWXJl5Rup+J6MB7FQmLQAsH4GoA5nE+v2O0
8ni6H6czXIkB3Gf10jceAl4P8F8PVzy3CTIy9oMr0AnS1oq+V9rTJLyF4wdYyypaNpcc9tdnByUx
tS8dFWZCcHyJW0fGQGTE4cI3LB+DdgKMKYgeBwLUeYudBHNeO1BoNICMrWeREAOlB5K6fbiMHlOp
OucnIXulqbOBz2MOa+2Kdlw8HNEtregfMH9sGZO02pVWfY2Yx7Meb8Z6hcRVnvolu0HlgAig6QZd
mt1MbnA6pMBxXUzAxHxrkG0px4d0IJzhfOzqDZvdcDNvw+hiV9/f3XTyLSNoVD9D9iCvXuOI1pbg
16jdho4InYqhOdCkjfogNdjbwOraMBrKDMj6yii2TeQWqTs+/pAnDOyzJ2ohuL5TapTBOOGDg9G6
RvEbJo0r1kGe+aHlTcKuRDBZ9YD2l1FwWKbfyjqUdMOsgHZMVrjadx2/pOvSWEm+Lm3qdIdm6xKE
cY5oLp2e6Tlq0NbbUY4uLfLWXQb4Fa9gO59eCgRNHiQkQrNwJx1iRP5Lc5yRibV5APOVaBANcX2T
ZZzLTXYsMjw2XBggPU7r2TZmH1S/TON4xzZO3HBkQxKo1evwqVLbutbYwZLL3DiVZM25yeEKU9Lp
sRKPmqfT/EKpkLOcIHasN1S+pxubDSxMKsEwgzmmaR2LeaAmq4l4WThrflf4sbXSa7u83CWviH+A
ahG7O/DsUzDp4ysXzZ6D6ZoC3p5aCEcRARN73Zw/j4Lbv3I8cD7Z3YF1Y24UWtj+QeLH67ihHu4T
d3SnYkX9ygFT/BR9ZV/d7hNOiP1Z/yir8fKNKISOybGDvLnKDm5LJKXJV8LGNO15CBeDmIYp+kZZ
oLXvR3LZVbIvntMaM0dcNMBc29GXcAKdPp5gK1lfitsjFOSl34RdhqNwjBm7V+QCBBfnyOZsru/X
/sJeWrrNc8Lck5jE4z1oe1Ijukl0kYlS+Vgein224Ybs7oR+LcWD4D5AAyVEc6xrKsD4oVPpZJvy
UNar4WX8eaBkDKBQhtcprlAf1hZWrx03XtF+AhIWkIuofAvqNznUiA0jM7NdBpSqBF8N0A9gHO4y
+rnH2G2G/XKQjCfWFu9E5h40Z7ax6hnGly1nXB+6WCZ71g4AX7SsyNynV069gD0dVaSHLRM+DSsE
XWmCr6VdnC6zbLphp/cD5QkzDsMzFn0p2GUksk7zRzxLcLxXvEtB0nDssET9wSqkuCXPxbOxrQLD
I7zT97/XE/WH9Fv05p0F157EkSC/rlf5IXwcUBWajU0r+9wUQsS8XOGa6VNFCYGweGmYPs4KAZV1
Sd/JyQ1/kZZZyTcKTMI188LiG6HFxzPChKxobsWHV85zKMcjU6s7kKlKF8JL3ek+FNHFglbxD+Ka
J24E9wO1EiS3qDwlPrKIKOiB4pUR9k0c6ZvCUdKii+RRrKajn6OGSPhJalFhPYuQ/Kf+gbIEqyZi
/0MZfU/QhJXAzej9yJPP4+CTtPeKV5Wu+VEF4AfxH16TZoiwUrPDXT8kxR/Jti68OTAvixnNcdws
sJC0A1WLva4nvgqQVZbqwaztuiNsucfL8JTHvozgaGwTzarKsQpX4odO7UM/mqyvGxNoHQbcwyJc
5LBlIaM2r3s3+7rvQD3Wr1ocCN9hDVLDKQAuoP3nW8eeJo7qgMi0Gzfa6aV/ab61YNgNr/E2vNzP
AwcmSedgoz4XmXb87ESdc7obFyzMpMr5gj1ytykn2oXvVpPbE0K4GBdmLod9g13gV/inP1XWDsNW
qV5R5sqS04C5N4RcZoT+mliu0VG139X9+/DFecbbfBaBRizUfVzqPwWaLBr1JnI2VfhTtzRVnewz
P71WjhLt2meikcenznG9KJ9vsfHiL0vAjcxbw+6IY6kOtLeptWNg3zZWsgDMxZuyDawXYvNt4ZFh
0hd1H9Qw5Q/5AwHynsrMU/Q0DesHogTyFp+idN4BFZF9kgmO5/JELFB8ylPwatANY6YiCr8kdARh
yz5tJ1Sf/aXYcUvvATwut91Pi9KHL8pbgTk0rgUaGpBoZ2rNXrprs5bJXRjnGjS7elxw1hdqvrUB
GgZjQYL9dlu8md1hvL/w1PciDeDHNuu51YN1JxLIrxUHQUMNLkUMrea3jZ04vVOhK3XMDXdhidPn
lf+oyFhAcJZ/niD7FMqiInW2jOex3epLHKonx95WVsjivuK8bcY/eeH2wpb3eFDxD8I/5YFZ/01t
BDbQuGr7Ncpc99BlQ9uR4y/1EYjqq9BPdDbW0OWF2hcj3AK8hCQaKnb4QZ2OEL6k5kHES7ZEwRKT
hNDB5I52j92coWRoYOwv3YV/lorbSrtYL035Ap4TwU9H/3gIKxKvJ+Z9R7AS9JhBet2lZ/uBBk4Y
xq5xINMwyy8RJQGOKrPkBtwx37Oj8jaUr8naWMwxuzrhL9peq9RHtR5VC2t448WuJJd4DgHheRxw
pFgKuvJWA5FMtmmPF+GJY6hCAMzRQZzQ+CGIqj0ZuR6qNoGcPSUZXsT+uFoG5JMraqFwhzTCsGJe
smhORNBhCTUM0/vdAYs92+2JXL0+FWQ1evo0Xhmt/kKsxbaGfdei6crsY9MjLg0/UNn6JnUhLqaW
ywaJ82XtGys53ZJYbG957YYfiXoixEwp+tETauk/XtndxvdCCnp+R39QRxloOu2RC0pPFDVYWk9E
7fm6jfbTRDVmBXkwvqDCNF4lmtiOUlOaCSU/C9ak9vaIssoYiKrbX0SYrWRh22yRDH0VaVNmnpAc
UNoVABIHCaQnaoWoc9HD2Q9n1Zs2TWMTV/ssMuXancCS7Sh4NFRrCEDND6L7nLowvDmE/dDtJE2i
ZkWMgPJp9gYX6A6qwyMYkZSVlB4eoKZsKIh/cssnosp0h5I79q+Dp4XUYAhLQEaA++6pKt0G7bJo
DSrnaJOu34UTNVG2jAC2HCUlLosHpIJGvUWUc/6oHIoNPmaVX80OYdWQokjKNTAhGK8NSVL4MQ17
5VIeMo+z7YNhE1PUQVfMtVeTCk3mUu4SxOtomx/JZxahpgzB3S7O45VXYltBvIi6FCf88DjkoKde
dZJax6x8s9opV8RbZTa4z/iETdW4zMDsLUxJErxwn2YHQwt4sbw9sWvJjAy5xUlZ9afijU6yNu0a
Z3iLmYT8fo3cMZP6moH8Po1bFjLFapBgT+aeCU6lCc6IVyG2InsMCHsX2h8Ue0jUl3QE7MbgWSZC
1bSUAjF70+6XAnJ37dMMJX/NXvldCjsNwUXmQbzkufM0eo3mEiraHh0L6sWJcUQpnk/4u+HhEqCv
sGQkkxgYpnvASyGMEVEc1S50Z0wcmD8q4U8HOgbVIypMyYZa+6h/lpavw0RQEZfCbgGt8IvA1s81
wzKHkjdFq/wejOK0TJ5kyTzYskmtAb8AkWBWlvR+PZ6D6ojdYe5J27xYcNFB5GjPTwQmauQov6Zw
XD3XyivziSIxn6mn83QbCqTNMjbcL+LvvCE7GeNRs6WMr/y0uDuYzpSyRzWRz0m5qrM4Ard/TbUc
eecVjfWK5R3/1OMPg/oYPvhz3mdJV1wGuiM9L21ly7ByR9xXTbjT80RcQVlxSRL9elpg/HgGXrP0
c4z+yFnIiDNeKn7jlp9iQ4uHHvkVqt2ugQrWg2IPeXHNU6RE+cns5DX18ZlzD3/RSnznrnOKjU32
RtmfL7h8KuvdEo5o/Eimbs1OyclHSo1yrEY3U8NhiarmYgNOXw4L9OI5xGWTBUtUBvEGjUgumoIG
Nm+seDreQFtqn6eO5B13xdy6EzKj1ao7XCOPiF2BqRTCpx+fhfaEB2fQfFqFwx19xz74hB52mfBH
pWy/N6OVRA2t96mTUKp8mN4yadFQk96ZK3xJyXXRuWIR/b4z72B1ay5BJa0G6WZzZ8xJ0pMaBVkm
KoweirEJub9DIsurjvWa4eftOfjL0zRvGFb+ns748kAjhz/i3iFd8xi5HSa9ghrUagH/E1+CLqBW
FYwxreHltrlbeXS4tLx1GTqGgGtMNLiICADD7kXNAEIQiEyHSbA8pBrYpluCbMNy3sZAiqQxXto3
4gS3bUOyEeWcPURJFFoc8+FO++GTN+5PdAlQq0983pfb4b+5PfGCOmUe7YnHQ104I2tW1ZOhHVgV
mrpmyRfKFlb6g66AhvYCTWDRBf/GQ+TFloWROCzUBsuqhmbdq7FFS7IzfR4sC4T34Bd57Nwht6na
3FGvB81zJK8E9obZm4tnLI75JTg0EHgY135Zyg5eGEXtzKGPTi1RofSKlhDFEyGjmHBizvPmIahn
ASinNxnHtHNy0a2MI/czMJWIB1fGjOuNy+9i8LzMRYAplJ/lZUot0Fcq7oQ7zFVgnefhpt0DcKOM
MlfB7/EYYCHzGGZKCogaGPsYxKRy5g9icTdg9JC5zA8e5YhdInKvUsA70XOPcwLuTYosD/L2nrUd
ltVnkPZxVVz2vKOxwbJAcqR7bJlk3fHxQoM0gr3CWsRF/RXeL1WPuvPihrAFlE5Aiw39BsvHaEeJ
v3D35upYx1rsETmOuBKlnohCRIGbUbl+mS2X7cR6PPfdRwpMDN2eCuNudQ+kTZR9E98Xed/x8tDe
yqAS17TGLcUDMZZJXqRBOL7wjLnMPnxl7RntiS+53QXBha1WsiIuR97E6GFHIxbGvKXNtQxstIVy
x/5A8gTCca7Xv8NvQ28vvVKxmZNmc1bH9V8jDGBb6FZgKhmfrHTJhTOkB0rPfBvXYN24s0nweCSs
RcZHawMWXLl0nZz7UX2jhsdooDRWZRAzXWYhmAIDp3n0eqKgbFdx4fPoGCi61kqMjJufA/hkYNmB
+PquoUxC9ceruW5UY1mKJZJ2Dvp8LOW/FmRrwwjyqcn9cH88V6ZlSN9OXeqTSE5Z1+Y55J5InJiM
yYaBJc3jkrj/BRBkAC5Cdt0LKeZD9lpyU/CRCXzp4jzPW95+mQRIviHxw/McIf+DOAlwMCvJymw6
F3LpjRa2PpTU7AcSdIPVOAG7p9O01PvBAr0k+juL0drG36BUi5dlvgoOr9ybeGOh2/FJ9sAkI8El
B1bJ2qrhFY0RdcSoJPQa4SKC8fxddqbqo+zHSCuMABJBHJDPnJmEFkoLFM6tmWPlOtECNIAKyVsG
XEetzKktR3uLyR3Yy4F30WEEPeWiAhBO2155BtLfvFJnA8lhmVtJwGQFbnv6jJRRwDJY1o+K2jb4
QrcGfndc9BQeO77Bo26a7b0hqXAtGudgWP4He+exXDezLtknwg24gplye0fvJwiJpOBdAagC8PR3
Yf/nHp3uQXf0vCc7SIqSyA1XlV/mylvoyCWn8AVnV4Zyb6+5AmruIfZN2O0hMgMmlcHv5bx2HjiW
CK0mA1HGni14U4R6TC9GseXKGrothkuUXO5AFTIpdq4SNAyMjymApocQFXL3Z4vf3vr4+8khhSvK
L0q1B/FMjjiPN9yea/fIachvoeIdG2iDhToXqNxkbEo+2e62GfHy2z7GAL6NTS6eTZ/tiFJwpeHI
DLJDrX8ZXzhWuI3Bsj8aIZy9R8hxwI+Bh9Thuy8fmm49hKvlTBoOOMuhJQoWKReQ3R1vz3xy6JSI
DjFVDMlpoohLvav+eZl6ISUkmyRljbAq5JF7lY3k1C8PGq7F3Fy5v5ARQsY0u6bdc2JyKDhlcfwj
SVVUHNxyBQq0PhZZPjHAVRW/8DCCr8HZzhBPA2ePkSCXh8yUHLoH4zefB1RSwMRNnj1+hebAUeNJ
Xpk87Y9G/lgwM5uW34LvrMGO8Km3hsYnMUYmJ+i7HIEx3C8raa57A+/nB4oI/71PRRf8txRLLsLg
UPA4XdU2ZyNDf7BW3GB5ZhcoaQfuJBiU53RdVVtOm0E8cFliTo+615Ybfbdt1NHmn5o3fbqBs88J
zwwkch64dK+QoTUnVJI9jvxCmB24KkDXzO3aM3c0QZEtgZ3MAcMDM5wcQefQ3pi2JtI58WqaghnE
FGAKTu68R8jh7Taqh4gVFzeW682Ii7W5Lz44Z7ik+Mm4E81qOdh8EyczNyPuHBwiSAlmceCgcecp
Ma14K56PfBu3y+4XhhBuUDzvwEDx7cNOs29mvVysSjxrJfzKO25jQ3qRAT5j1ubrGNY+jMFkWfvw
7EMs41PeQxZnXC3myB71ngkOPB8vWYYMHFb+VhkTzMEzfgktHnZEcrJR0x7xSjiceeay3uOfYgmS
77iFFHNHvgODcEazGvjoG8z2QEUPXDPoaYXz6xFPACMZVmL89v4XN/l7tFE26+xXl8c3zhPkT5xF
xUosNoO+w/V3wGmBmMzDWaIwRazICewbFnDYETYmKFS3uqHyjTvBFfDSwotx2n7kzVw+N+TSKKqE
B4Sk4gZLZ1N3HCTIOBlnrJA8fQsLhVbjqvePgraDGB7busxxck7aTHeN5z6kzegcraF2qHyitNHM
MFFVbnkgsPaZ9cQo4APZx9zgnDLb/GDqhEG3Qagl9WS1MSTdltFSDRkPUVyC6bC5krRjrpTJTXwM
Ec6kZ+njJPM7CuiMrTVzRDrtvmhPF6s46nyCFSN3rn4BmCfPrRuwkVr4FsEC0PBn8S2B++kFAtI4
PJ2BdO5oF8hY18RxUB1yTNM3UJLh0fnW0xg49fZKd7r+9cjzpi0k9Lvrl2RO12DomE/XPyuXisMR
5aZKAdxU9tjT0un1Rw3EfBfQe5naeCrzf7/YV1DH9fN+IQuBkQtWVsuFKxf4D309//PidDvq63iU
aPiKpjAf/35D5mVfAbWOGxKkDIGWF6kmSr7/fn79SHWcfiXEpolKIeYeAhfj9UOSwnxo1E22q6r5
ZLTYNY1cTuvRHSXpJ/pgse/2GMQi2pKuP21g4AiVbQ498vrh9Yv//MXlb+Ps5E/+frHJo4OS7MH6
Dq1H+jghr//z9SVbjkx+/XGuH16/KJr2LTSZJI4OaaW4NFv2lTzpmuWNvb7o5dP/7WvXP7h+zaaj
0sm8dEcf07n0C2tbKYom/BkkGXndtZ/EdK3k7SttPt1NBkJg3TPfsOOOehYlxMr2cJmHZ1L6sPYK
v951RvOiUWZmzGIiWORtuMO6Gv90hUmq3Yh+xyIvWBG0xzoK+41uBYORGU9bhoSW+QoDgariu4qu
kcFxZ7Z+S5Au6dA8myBjSd6RbPLx8bcm7900BIA+9X3T80BWFPIOVdHgaSbaLotbOS5pwsDN150K
5n04Br/L7kkKBEFBXPqZMgcjZbtupiUlJEGbwXtqGIQgkrjSgwNt3bek5HeOi/G11RFMZ5YngO7T
nZC0HoQEtNgSoM/V09ZJ4BqmLo+0Wg2PHb5Kuox3QV5EFwDKB6EOZkqvXlZIMK3jwNQwYK8VCgVi
UqNDNe4mJNy3KUfe6XjadlXfr+VQYdijIYnmSnbk7fc4GDygY5ZBFKdAxGSYnhk503oeQmQP/RVT
hYS2NXaFYHGYYzfdtg1K3lSYy1qhj4J42TYaR0hJ9c2qrNPX2uwP+OlTD05xnbF/rn0g0xbgPE1N
ZxogEHo6jxgTDZ+q5k2TrXZRXl+dkL0DvZANaCyPlRT83pJE2/hJPnBYmEs4/p2bxEne2ymivH6A
ge8Ptbsr6gzaebMVtDjsR8fg4QXp0E0qBjADYpVHPRobJLYM6YL69oDyzPUAXrG1n+xl10UU4hAg
IWL1IkHr4zwK78ZQc9Uow9+Zif6oB35iwwB02tEfMfSjuDV5doFSOFYjbRJuitkT1MuH37MaNcXv
MAsFbZQ84CiES6C+x2+Wx84QH/NwMOzpNCSKphjgPzQtKoISoFcUoK11YS3Le6uONrGuCoo//uha
qzNFPs6lspuHWQ84pBj0EkGhENUX761NAZVLiL0ZUgiSRPXbYFfYcfygq7vO8cK3dJEQxSbUTnAq
R9BVad3DVxPg42EYCkNefF/Q19n2n14sAL7oFq8KF+8KjvPDAH8GY+OUrgtqmpaTiH1O6ivUHP+7
amZNrRrZtsx1v1uD5VxcOtuedh9cdACigtTHzEBdEaRg80R3m4CFr9fwqkucSprwXjZ85CntPuXc
59uMXo3V5H6Dn4aDJAn2Efu4dYDMHZ18PsY1eAc1Rb+oQSfOkesLcDfQvs9l628V1JCzbNozeZr+
RG7lVETWH2fqCNA0CGc8Apg1YEjqxUlQwUWdl7K5XDd9adGINT/2HuHZrpN0jWGOIOZ3CJSPi82e
2CQ1WbGSYEOOJKTgxEfi2yzrclfW3i6yIOY5snvRsvoEZkOkbbBo/yxulzOdpG5oboRR2Gc/mX4H
eQOENk02QULkTRNRaYHRjay/3XBvOBYwpIZIs0fUpgrxekhK604Zz5GwB5U706ZB3zCyH6ZFbCB+
SwK2Ff7BGFhvCbs2t3bsU6aueLD40bSmEAF+SdwdLNOYD9qppgcX3EzWiBOnSPm7iOwLRT5wyerx
hZbTnT8Qc/M0kzXdIRsm8sPtxr0b9AZ96dg0jCUg2YxzvHWC7mUyi/HgmM655dAgOeL+jpNwRTfj
D2W7zgOJK40mwKrIsqZbmmo3Os7YCKVivhOu8yZDq0P5mNODTB3WhDVCFGVH7AkJYXkNbC9DqvFQ
Wx6+wYQpsrElCOusa4eYjtl6TxP51yN4PuDTUZisJtqrjzMLGa+oz0PaOA9Dmz1HVthSSNnlBzt7
8eLavO2j5hzGswP4dt54eWo/9xTP7x2sWJ00rJP2P8cp/B6nId2XOv0zASzCop681OuYyOmhDj6N
dFbnsKkvUTsVu4zQMekB81exWCTMiHlW0Miz2TTpObeS18pT7POYZEyFdbHoq942gdJbI/eTjVU2
r5ylq6Y1wHWXPdtzpVk3h6LY0LLHFDAWT64hN8UsvA2R0p8MFFLW2SBzkpKOqIZlZ63T/lyw2y1y
xi6tyxgoyC3vNETquc/s7hCT0GHwsEgkZIdjmaWXlOY21y//dL5FPsD6igipEwLV+tA5ab4Rnv3W
U364SVwx7rRqPKD16tCKiUeta1O1qdke+dLdlmbxaikHj0Y3PRh+zFDMUfOmDMo1PbsVwcewP9sj
jVUtt5bBVfZWm/ZwtpvyXuv5g/LNO1l2aAT56OxnU50BRsW7nio9NGj95KIa3kFO5M2jYsQuUwoz
Yn9NizTQynzC4mI4JKPt6GCPqmBrYchjLwgkdSC4mTHaxTPxnzsN3cNQ+a2ReeHGn0tSECzo26Zt
eaLinbcyFJTMqL6rDBhOJoCzYyOGFodQF3SPoLSQyv3gQIdHty9jbB1eMpyNKXy0iCHHlQwZmQRA
sBrqi7ts36juhSYtbu0GqqLlsdma4+ArXfqt6M/FKuOhU0k7PngmkmZe+eLQ680UbvORzaGlsJr0
CU7TukebC1quGdMadq5f4zLP1IXU45hXfwju3wy8F7+a+b2VKljFKZ0KleL390i8zDCmLlNyF4gS
b8PwMbkjZtaJ3YB9gvR86ls5nqUx0oidfMfCY2Eey/41MR61wI9O/2O7jTL1nU5u9BQyWTLrdAAn
APYxjtVX3PnRzjg4otm3DaNbmGXIAHN9aEuW9LlVnhJZUtGSd19Wr3YgnxRSCiK4DOb3NMKI0ZIS
bqaJy/gT/tLGjed+IyzFuNmKeATN+a01XiZApOehYYQaZA6kLXpJtM8mh214Xws2vHnirEbog0Ql
/Q+ZhgdtDx88cB69gJ6leiFKNDvNdboBmCbOTVicRmteCgsWjYlCxDGk4zbDB0fDEr+kTcBXINA7
oct4sHPIP3twYdozQJj5zk+H9gKYAFmfVooQhSBYmk6tsblzrN475yGj15EgTp5kJEmzOeLelP8O
6ig7y2jAHZTlO88TSK6jgPCgQQdpf53Ya/ZIVEyNRrf1J+vN8fK7GULaxSrkK7F1npNQ4Fg9F0fb
5pYzToh7UxXe5x6HElAEribbuYF1sPRIa2Dv1gOKWV/A9k77tgQTUF0qtwOA2FKDor1GbIq4O2ZK
ta8dtsVtw3wdusOjRxMOBICGQ1awoFMmU/rWqpCGpVsR3qufesoLmaMQuCPRdUgH2z64YXhPM026
BxO/rBMrlDO/U89sTZsd/b1YyZdPS7D50KbE5xRid0tcedKEjBEtrU/ptndl7YQ4oOYerJVkyzBt
2Dzy5gKJWjy5LEmNclt547R1eynIY7OMMLgzFYNc6xodJMrcTwDF3cYpzZ9SgisaTV1iCZHJKW33
fshF2tgxtzGHEzxiXFvowToAvApWkO7Ju3GbrDRJCycgKxt1z45ZBJdWoezWdr2v0yWGgOGzsoR1
GqP51jSVtbeBQ+zZTzt6XlYFWNfz2NyO7oydEUMYG+qjlcv8YUjDbJcMDNfzJRZZ136Kf35yzmaU
76wSEnDXptQyCypRNPGjwB/Y9EFDOBYFzT1enqNJwQ1zLWh3aumGBu9GEjp+DQSUtTmvyI7V1nv8
XvhE8DMW9esrPLELkVNaXfHMs83odvLzJS/A+CQSxYtpoot4rmXdNwFhWJelDSBwuj3GLiAp78CC
cOlvwAaY7eA8V/ukr0/kGH/ayU+P4VynKCd0FHjNYaa0F8mh0Nu5tkCK49wGrVYdJTJaBRZpBuh3
1zsc3G7m/mzObAwFXbM6MLGRTXgzjMyEYF9174aR0tZjq5A1SyYPcsKOzi4CySnF9d/P/XEm/9L1
t4at4ktgZne2q41ntrsOz86vWXbtyu1OyktRbAJmjYPxWFf+IarYKNAdAnMz4vFd9EzRK/+WzdC6
yp0vGsM9fM20zGRuWTF2gJlW9u9UnL4iOwi2TwF3OUEzui9bAhRhQ5+woxlIFIeczf3RbyT3lpbG
GCb9AMGB97fUuBUFh5NI847aqOqm12LZhZrqSM8qxsmYmeHA0rkCm6wth/SJRb+PX/bOvavVgSbE
jYqjlEYAA2s77d63nJ/cTjNnhp1pcu8MepbbnvFtkyw4BVb6PqY8Vs2Eq5GzhQuaJSzxobHaSqve
dtheO4vb6OTFMHJjN+Ab5EftaIeSJPlpaiEZKqZcok2D9De/W6n5kmSMCmfFWD4IoZbbBaP+aJro
2qzazyRtrY0zxgwp8Zp3DfZ/OO97i+Jhtl1lfjumzpPha7UzaQFh7jHfBL91jP0aujZWDcMrWTzI
YiOTh2KeXucZDvEYIgAPdXlbdd3LTB2AUcTxUyHeOqW+lnYMJEq2kg0yx5oft7mx0W5tqLEdEO71
hIPEqkf8CsFRBfklkWfHMj/lDJKhdELAduN0EwovwHurHruwVA+5qX8cTYwkEKRCVBoK6gHy/Ana
7runX2n3Fd+z+1Sl+UM5Slq0qpkxEBVPDJ2ZBHUhcmtOQS8PpA1q1B/Vhmrfh8zy4NYonvRzuIOg
lKMs4miE3/LLmJksWN7SL0z2zMDDt7HyN25YagsOHadkxf29UelXWhffjR+3qLrtvYR4e67wUtJK
vPLn4DvsTIsiLpd5ZD+//hoCa7yFxL8JoUKinJv1rnWo/bI3skjte0uqvZ8Ddat0DwN2ABlsjRTB
xs7Bjh0W/Ak091qhJfiMLpp5P0LXWI3TROxgAByReofSXjSXJZioYfeGU98giA/gxfXMYspu7sj4
MrpouXaT1n2vwvDHKY16mw3d78rjiNtp1Oym2btzCgtFOvO3ncGqyGdv1wREaVz6/IYBiDJb5Ckb
XUggIbktjjqXD/Ve3ejj9cgFUgEduNywiQoY+RTdUtLznTKm7PuSVmx97ThGbsDAzJ0mCs1fRomd
CHDvtJkAaIqUYZxBAQ19178rixRUFFB/3NYH6dbcXl22cpFK3oauex/VPN8V4j4sSRrng1HsYH5U
eBeBKhnUBHHM51XIv2EU3QPYzWSbaGiW/x/0VvVpP/1fQW9hAPrs/wB6YyL1v0Lern/hX5C30Pwv
S/g+5DfX8f+D8eb9F/RGMOm2b4W+7S3sw/9hvDkL480ClQkb0ePvuf9mvLnmf6E0hIiPXhC4rLG9
/xfGm+WH/FP/SWCEz+Ww7wVABOHQ9h1nYcD9B4Z4KvteVX4aHFsnfxuZGfUyEYymjdXQUgJkRtlr
YE/pOTC6c5fOHd56wZU/2b+Y+pCgXfaiqDqXOGN32gSfybJbddZZl6cvKWuQAS7stOxqp2V763/2
y27XZdtLSYHBvYCdMAANJjCBc2pMeU4VoJ1Bv0TSzA9lhUN20MWzbZrOw+Q3Z6MbYcXp6pjGKQCm
ytA7r4rCY66DJ7dBypI9TWAQi+1YBudY+jfRsp8Xy87eGQzgr5HbE5lyNkbNOLCx0AqrnEFaUXhv
SZiZd7VNZqxwmFdl8XwrfGudebgPo8Z1HtrK+6FQI1x1ifpJBYjPWYpzGvbjwUWcgGcTb/2CC8+J
aM90a8c4ue60H3T/oVMHPyTrRaVhBgnNnLeyxpcc72PjuBfbHcrfdEQtwIJ9XM/TwxhV5sEa+gOL
rXbllzne9trOdhGzWPY15jZWKDDIwXDf0GQKA/KS1VBvt6nA9q3acEzXKsCVPYn0RCsx23PGLLSH
TvOJicbeLQ4TItB4VYPEPlzUIbY8m3DRiwKEI29RkKZFS/IXVYlH+K276EzQzVZ0F3+6CFCTTcUy
6HNqcpJyB6H/u13Uqm7RraJFwdJXLWtRtaZF3yIE1C9617AoX9b8OCxKWEeCaZGfLBFkuyKlaIac
lI18EY7YbfweB1fjun8cpzo5ke5PlSHP2WiE50gHW+8VlHS8m8PxUkB5QzNOfru6VWtpm0d30fEQ
M25dUbOAF+m4T+sfgx9vNcRmzq63NHZ0035UizKYLhqhQiy0qkgAHECVQTA9dD7OocyR1QomBF2Y
gsxdit9aKeTImvWU76JimHH0baFq7528w320KJf5omH2i5rZIGuKRd9Ui9IpFs0z8NRnZSbjvnD7
CwXB9YlN4o1T6/7A0+og/Dg8zba3ITYT1HX0Vk93qGrxg5ftHYXzJ5EMVDjBsNiQYWuCd2E482mS
AU5kZAl8EA9y0XDVouZm1h9XYuxNjCFauF/mis5vlP+K4Ri83hOjturEFTeukSxPpdsQ6Qslo98+
fWN5DeMq99xV4pfe2ay/jBGoaajKj3jqARsGhKFtCRqE+bwd+ijVdsT2vqGkK20BiUG8coISibi3
9Iqewju9aN4l4nfAcCpLzEMZmOtBsbopXFRyi1BF4HkaZ5639SiAYXOJzZiVJvp6zC4lzyl+mjqx
F327Hf2Cx7pClR9IM6a6iHdhlr/3hXsTIeHHI1r+9JkWKVY+2htC2DLAbdONNU2YVlrzBngvAJwl
sBNx1uANsWaR7nWGppSUmBtsm0hj3T2ANPzjUrcRoPPGqYJdRM1kKsyfwENOAbYDD6FhzDC1+zEr
v/i54ULk/qGp2U9UTMygNbBP9mtafASpPrQhkq1UgfXpx0i+Po8o1epKBh3weDejmbyU3LRhMPcY
DooaVXPBWEt4fatHWWMnmyNsSMIbkZceYyLnICnTg90Udy4tcvgHvS+VJPOqYJyyibwWd/siwU/5
ACirx6bbF4xjvQwEg8eCq6CF1dV4hHqvXZciWGlv8ZO4d16IlSFDUqRDi4H5EOXsIMAKhVDiVn35
3swy3/KgohImS6kIZLUJWO/c2eAKinpmkT59i5hB/Eh3xQ0a8LZ0J5paPfnpjZw/7shv2fZ+w6Db
fyt/GIQUu7yS80FCXaGwg+l3DUU7ZbMzpNVXPeIyo1jolmXQhNOsN9AXo+QmAjuSXOFGlBG7sg4P
FY1vpH8FSRTjh6pLb5uOCdoWbTZrR/+w4kM4HkNGZnQzvfLM3aKp3s8yBGjXW0u2bjpnGV1eRVX+
Zo/zYpjRydId3jMiSV5sK4bu6q0dh42B0UxaGaQPaS2BNvuU0JLwxMr+kT5ssZ1HDDAOzR6EIVsH
ypqCXUI6dmJUhIGZFaffmfYdbkf1OjlBdByyHmXY9se1nsiVdQ1KYNS55a3pE7F2bFQUt8MyEvsk
8Wp3vo9y2ROUaM9WhJ98FCYKVeZP9+hhNSc70kpKQKOHjEjJpB8eA5fQFtpAfzM2LKiBd8mV32Iw
YJdn7xKbAAKxVoS3gzGBbzTDgKhGh4GhSvCkhV3WHxWSr6fEfOt4TYuBscSsBM87jTTPhGDE8mwU
L8EUAENULbv9iZxP3NF2pNADaYFQ68FEpvRoiL7pZ943OVuwyRVd5iyAuflG/VZ78pIOzbn0Yvfk
SClXMb1hHhPRtaAr+Q6Cz86Lqb1sQn0EUr/ukjQ/VSlASzvdq4hgukcdIIYxkGc82dvjiPfDbRh6
s2oxaAEHqpFpjyfyov7UyUNKrTjsvWqdGzit/L7ch+g92PhBJgbSh3A1QIAoDNxsFQjDNmv6A2P2
NQXD2FfQ7lYyIBCU2MFlaFx7L5+MtCGK4Tg0uqfxc+Qn+EwQjXZe1KiVThYDLGD7IMlhilGZJ6KW
tFuWiQtaGEnBZts2xnhmrrf0xuE5zYFyelqq5acs77qUZUAIScGAohAXxlMA+fQA5QbXkuERNBnm
4jxgRp/aOF6LYjJRTajRqtFhjslStBQURTY89XhI/Lix9/HsWzRBFVLSq4hjkSovfEZJP/9jWBhk
8G33E6FF+3A1L/x1Kbjd1EIYGFa+STNY0amn0Y+omBnIB7cM3zjLyGw2NlUKApVy4dr3R69xPjNY
euTbFB5EzD2Sm9je7M29MIfpeH2Zi8HCeBv+ykvd4cZUX9SVL+6PpWrJpHNzYxeggRDx62NJyRr1
5waWRpzXbhIXBD9C2DRDXuHqQ5TtuwCEACMLhyG8z3OAptKU6R66RWxMG6vvf/eswUmv1WzYlx9y
rDRGddvrV3WEVXEcRALRNjeBD7zI0ttGMXt/2J0vtPgwVKRG6hiIoDnSMX+m8CbeXT+Lm+Bsz8og
X8iJOKHoHq8f2dL410fXT68vJe5Ap0nD/WBpoGTLS/fvjybbMQ4LNVdF6WlhuB/r8NFhbnBqoyg/
APuFS0ubLX1F+Goyj8CCMJE5WL9uLbe5v/642semRzXEP61mV+/M9cXRfQZgYXFsXF+8OPEhN3tv
EM0BfywwL9XERUXDApf9mEocr+xleLZKdcgWB0hntHyjknzt+mHn8vbmTO4YdnC+mdabpaz2EOBU
OSplUYZ6/bAQxKXbGZfj9bDmgYP3VAyEvP55vX7Bcuv72TMLhPjxI16cTZyf9fH60d8XsLI4ZGze
GNcswa/ONRApDTbHV9hnlNscxfJy/VRO+Y9Js9Hm75fyRiJ2hoDfINY1/7wN4vq2XA1BnS3OAhlh
az9Xsp+PdAu6x2hmKw90Fc9uaien60u3fNQFf9oBh16iyf7lJrCdPGaPUlctJleygPC8vf3VDPX3
JVwMUiaWlG0OobI0GuPYJIlxLPRyzqVcn62Bx8AYuuP1hbmxRKnufgpz1uZq1i0wQ6qjr3adaDHy
XF+uPp5/PqpcJF5ztqllNvqPqzPp+uJbC00uIH/MwpF739DRrFqH0FPAKx+9dLiNpIx3aMzMFKJO
Poa+nrbXP1TLxe60I/PDdiQ4cDU+DQWpJBM88/p6n/CWW4RcfFDXjwA3NoADls9VH7+mgY6314Ny
PRbXA6UW95VX+U+dw6yEaBh+Ker3tj6s2H8cX9dj8vd87ZYe+aaDV/j3D3x84CybD/bQ0nJ3PZFH
7hp0rE8t7lgWBMH1DeE5/q+36vouhWOjqKTOhuTAduKft+D6W15/X5e5zPHvb85tm4StTA4lkm6j
JHMG0/muYfDeJGPl7v3eerDYEfsuU0phy8WYBpbfnN2PbhH+bEpi+x6YwlS/GNWAdzxgmmHPM2ns
oP9BZgsCQrdjoad3iSIP3TcOkelgQOXwAtaMsfPL35eR1iLoVumpE4iNS8eeNwPFlURCfGKYdioe
VRIk2GgvrdHe2nF0Lz32bkbCg96lISWjJ4xmx4PbuY91X9OqteWJySzexVns5yzerTLfzmFFIcgl
q6ovy7dezZgMcmGAZdY6fSvN1ywBLVcEzXusqnfbj2DGOFwCkGJvZVIV+9odH0wqgeuWdP1YnlNU
xpvSxGPiKQfti52nZPV+w2pnO/hQ5sxZ5Nu4GPY6mlj6+Oo5a+zmxATxQidRsI+L5KW1Jn+9LFRN
l4ED/FMfOwLP1xiv0BD41c5yaEWZAIuWwXPGzIZsQ3oKfhvoBJupBN4yBPpRDJiOpkAd8VNeCvk1
2tinHxuo/9sooZuyLWnJEeNvNiTgrwzj1hgIltkuEFwqQ9e0VLcoERC8vIgxRiwNjpgkYS/uquJ+
CvJvsMSkWCeEakgsv7qBxYox4S01h/wciAV1j+tFZM1jIA/hstWzSYRaAfQRUff3uY+gn4wOdKSy
ICBZXmi/IK7InNYcXyOf8BENcJeJRUYvJZcEoMkb2psT1sxrv2le6LvbWA5jHSCQcKrz9DD3tC6T
xHHzX51Qz50XfCrehDkh7zdo/LyhJ55kkR+D0nyEtE+74uRsGjl/5TZ7apWBLsl09+ASCM88HORM
8mwYq+nrQFXtqOyXKYpqCu/IWZbiR0pHrgdangY7wWTeDff4SDZJvZ3d8dQzsuKC/9MtwbSwD5M1
5rbcHsW5zYpNJwiFDQm0U+DIWMvhWzVm91g2OE4nAp5MHpD+fs92/piFi4Sce5digi8X0JXlR+Me
Y8qxL6dTDlk3V2Q3lDt+VQMc5lK+zNJ/yq3wI/SGaGVzHc31LA4mzWo3GHvuiwaWo1nc6hwvNGvS
nfSG97ouH/kpbywVUmlqZQHmbTZebgHVyqkYCsDRRSnBuVYvVsh0XhschljfU9nBwhFaGQEtiD4O
aOptSuTUcalMFa4AvlCG9+nYvc9TdPRFRMExkrCMk4jAeU4qxIPHFwTAUiRO8X7M1clO23THiOAD
q2+4jqyaRwEQb/3j152/jQLSHkmrfmGJ4OZnDBthh1goZm4H3gDJxy/I33RBsIqMdZJDQk1i1so0
ep+8ynrugopgRquLdZIBL7QlM0wJXYx3rWWdDGy4VPqEbE23VB/vJwa2N53bj7TKmO0uwNs8ZNWf
oqVbUnnNe+CS2WhUuKkt66efwm6d1HjvWGIxtouAeBUhPUgNLLiYFlEUeKg4ENqoTj8NpQKZp3ZO
PqIRlTA4TMqyodIa+NJa42za8TkxCQbHjFbvmyGfVqF0dp2g5ZDmnhXVqGrtO+QAC8ZG2eT9YWWx
tP4qKFXFvW/H1nEs8cqkD+yL57Plpuc6BAxgeMMfZyB3EoJZ4Z/8NQpp7oDNf+AKruHQuxCVbYs8
L3y8ICGs4Hy7haS7MptHbPoaEFFDGAHyixNcRMO8mCrpG3f2iI5R9YKdDxeVCUzej6oXJo/3HaXJ
xFqhGZu9C/nYLl55anScUgiBU3XuYs1WDSMsGfRHGLy/PdOpLjbk06Vn1rvtQdmY4RJcNrCVpqUg
FamoaVYxrWrIAj1RlSgK/mRZMW7YhogVUxHiej5jzBJ2WSKa9w7F+sxtbZ2OHE0Ryz/IHtNWLvZ5
N2/2ZhQ9tdyDjlXY/kkKveod+JhlKX8SVBQ8qH+CbKrXRkWXGfP42C0eMNyAQVCUFIvSJCkHrKZl
3OQiIHAj25Ys7720fx9U8MMjHfTQiFsspKDPKiFVZN+58KaNxrBw9jTPxow12eA6jOKCDvVqm3W4
mQseaVxInbcxiLU3PknzvJ7lTaiM+FgSWAnCe0sNVEkZ3GVY1UJVN7XNbRCTZjsDJB6kAO8fOARn
AEbI9FHmorz1Kky/XulFtHRpkFs8EAv/vmBjDUYBzIHhaiAq1KIMF4j3ZKjcTzn6FevMQdMAJKC4
/eBJAQthhduwLsEZW70gwkawuSfXZKOfrxjjHNs6+aBMEhoAPYytWCUKp6UzY32KBM6euEznZQIK
RCQlEec6NLnCIlWtzy9sw+Q0LRqAbO+xyxqfkXee7Vuxd5xWnw2PYFAoLga7MIoXSzIK7nOVM0mr
shxgbM0NLR7UfaQoM5PgWdII614Jej9W7sXhrMbiSrekhiToaHjTkz1sSYiXhVyPXYH3Abe+4RG3
sop2mcfGb1SXlH3nnhC8ceEMFABajzGnPvZt3HBb4euv3FkqHC5dFYgbxSRhXQx4/NRgs2cKhxUj
VhQ4uGEVvVVpZKT3k9phraECtqZETZkhll4hgFtig06ZOiblAgdy3/KlW/jaznt98RXRi/y/2TuP
Hse1Jk3/lUHv+YHeLGYjiqK8TasNkZmVSe89f30/VE3funPR3ejZD1BQSVRKpMjDOHEiXpN5aykr
nlQCW7/sjRFR60am4kVxqGjhp1ELDiEce84Yxkz+/g92isXO61URuz40amp0sAiGqBgoyYFpzo6D
FvNv2rtYBWS3qPsMm50nl5rTkBItjAJxBk9RnisAAEaBgHljxB8W5i/o2YbVeky690mC9B7AE/eT
uxiDUogT8+JF+VLpyFuq8KIkHE9t9L+GAOi5D8gsNVUnNcBTeOqHpo04fGaFzkJ5M4ksr8Im+W5V
45qXGbqGNdIRSvRZyOrnRMUDTiXIhEFlqTmz6UxTOKD5HzlN7qHYiNGkzTUhDMdZSoGA7F1odS5n
gMUAog/9KJkLSqZXpSwju0IvTkvp5UvWxtNzvKlB0KPyMZeS+vQFXzUs7HEop5ipbHQlnWXU2904
AOMKdPVkSLPKjxkJWPtYgFLCvDg1aE6JszA8qwHU1Dq0NoYqLveBbsHXSpFwMAIU0rQPHEqypSh+
lQXKvRbXMS0CedXqEgAs0froi8yJgGKXM1cOR3ducZARc8G8lca9UR77iaKFVeVPKRBD1ldjaz8M
WhusCdEZ8Ytm+3gtln5DqYml10syEz+qRx3hYRLzeP3nISwCwoVGpBcyY4uBZeEGEpjynML/cpy/
QRBxgA0fazaT8RaE0Ral/gaQd3ahJzKsSHjYw7zpz0MHghHJQxAnDzPbCIOget2pUCXE6BBN6btJ
KcMBk97+tjkGVIpnLi5kkp2Zk2ZHITwFI499KgLYOW5bug7bh7s1B7CfJB8m7bxd1N/Rkx83Yapj
19diW4QQPXXnUcOhAFvALYYlLQ03OiOPl4beWLaQF/pcLCtxD6HIEYhlijoe6YwPP2ZDuwuV22zq
sT+gPKLND1Ru/v6QNCKwY3mSEHpiYa/OK/nBU66wTcjUwuRJ6+UKP16v3z4ewAAO22mW0IQntPbm
hXMEA4nSFg+PZ3+25WJ/podP28yQKMrPK3CcqLstmEkLk6X59Z+NWRVgG42Duhj1GICCEaxivVgL
GoujaSgCZneMnZaVhjgb3l3NNpkrRWVmygsPAypKbRFi/y3dLeCfBcIH2EM/rJofz9T55ePZ/Bel
bDZrxTLUZd2oFQovZ1MxIjRd21ncAILKVpQlfqJeqfbD5zzVZXlbQPHadlGJpC6dz642gT7FvQo/
pLdwZII79dgW+UTOxzMJI3OUzOBj1ln7LUG7cTJcaLamEEhbFT3+TVx+Pl48NqtN1mxirlgjogz5
eKj+evaPlyS8NXhs9Gsexyfk8MNgdEr1VG/FmSf2eHhsHpvG2wwIcNUTahQsE2K3SKKjpAa8TOaD
fRxxTJJgGwj228V8jOo4SVt9fni8fDzoZYOgaHWNC2biFEjdFm7NY/9/O4j5JOnmTJsZ5+N4vDMy
EEKsYdDqi8Hxmk9qWZ2sbizsNih81lyLvBRRN2OxMhno/SPRqcPzmw26DJ0eB5AW00dIr1CPU2pJ
5PSUtIWOanbtNXtJRgRnMKOPeEg+yYHg+Y39YpQBbUo5wqla9pw3jJJ4BKmcSwgjxSImQGMrgirl
dA0ZLAlvnJmENA+7sE4diULFShnVXcOKphmQ6UXZSF9WaBz8gHFkvelOHvQeufIhoC4qtoBwl55z
qfsWEn6Bjv8RfFVkXzAzQkCdamzVGVsf91KCqngTBFyeSh2hpP8PGvmfgUZME0vn/wY0kv0KP7J/
4EYen/kPc0D1X8A1FM2QLcsUVfAe//a/+u+6+d//Jpjmv0RLNFRVxEFa+/3Wf2BHpH8ZmmWIIhQa
SZ3BI39hRxTjXwZv4LapWPhYaob5/4IdAXb8D+yIimOgNJt3WtpsQCrL/7BJbWWaLVMwCPgCOpPa
uomuzOpWYXpi8MYLXAztBNTpkVpc6OgRPRc6f3RzJTj0aiQvlUF1AcT3FMpCfyE0ZAGAPdwUyhSs
iI+mTjHTiuVPnTxpSYJ2qXRZ3XZx+FEaQQBtKEByi77wLs9hpCVpiwhZSr7S64hRsHzBkRZmfQmG
b9MMb02L446I+HLRKt1u7P1taMoVFZrSW8DJA7SR5nsrycBOjd2+Gy3yjpyJKzHFg4bjImR82tBk
OZ+j3GBoqKK/Vw/eAhsV1mpNexUqalUW/WojBFHrsWoC5AJoTFFYSMvtiN4j3lWacc+FIViNKRKN
RZXsIDEt+BOEm/3eFXy0r9pOQr65dip6/EWkZr80XXuPEtKvFEnPeCp+OoiT0oo1TbJrcyhGgMWs
pQxwx4pSwwWsGdm6ANfe81VO8QDXv5M0+E2Sk8DKcjyabCBB0o3YfZCtfseo95WysU8TdMIy6ST6
ieyWQMomoBQvWpktiyJet0kTYHoxNEc1avf0rJBRD4NzWqkoq+Tqp68GzSlQdfzqYr1c0y2+Cbc0
kIDw0qmiilGw5sxISgLJgTdjHS1vEC9l+xM1J0uW/dceS5ll2iOsqhjyFwmrse1ZcEFdBmtnhdNR
xYQjnYzrGEIJH1NVP5XJJcbYy+ikCMWWBCDchHRxjfnOJm2Eq6Bkkl3m8S+9RHKhm+bWpcbSOhJo
dYdGes1pai8CSZqQ3IDVEOGhtcQA9lJj6WtjjQW2ski+vNxKtpFRgDWiCSf1Pe5chlCvQ1N4DvHU
sbJKuQQB4pZtl2I0M/oZAGAOOkNJoX7Jh1zf4Nd6bZROWpJt1RvPgIck68VeGirHqumMCwrFuwGh
Flkb+x0TlH+Ej2WBrhlbVLf1Wx/nxSuYypEFkck0uSySXAVzj4VKR/yn3jWjUwLkYUBvL011RGWt
7deNEL7ERX6rpyKDuomeuUwpVUgM5G9FTV/r1kgtNM7KFYsjUSN7wAKxxQFFRQczmI66djd6dXhq
geFYGODCKJHHTSTQlWkFcTnKgkvtgbQ9L08GvEB7yBDib1P0EmTD2Et5vMJfSMN3JGF9JabBPhTr
j3DSKe7SixQo1htWe5cjuCIjYiBmiBpp3BRXwfS1fVJejD4yj3GEsA+1ibk/LEbLzviOffLJnr6C
N4FIl1RaKkLjfwooQMb1GGBcnH5hengMFGF0s6Fay1xvNLQCIg3AAUWrtIUIbxRQCLUYvDEkePuK
FOlQHKje6v3IJNzq55FknSp1zlI0b/RVH9p9A71/Kpu3aCx3UWsioYyYTGtOX1liqsuw1UHDAQXJ
hgL5Lr+5tFr7HYs+ybHcICMSjmS/wkAKTwulgXOb6IZ6LQ8Kp0tl1YXKcosZl4IFPSQmuT76Es50
/nhsys4HLA6xNMV1wvCQ1clxSDRoXtmq5psOXM5110QHQQFjRlcet5+u3Uoi8vGFRC9TSEWAd/1e
YnRshmxYo4RIkd/XIUhmWJpkxmh3JojxFpvJFi8vNSG0h9SeFw0siE5SrmJhvGt40FF1SHe98JrI
bYi7SfwqqGQ/YFo7e+zJa6YYo02r9Al/mKPGCH7TTEEylJQSu0SEikXrLegHzckk5JEnuTNdcM0f
fikfuzAAlRznmK0WBkIntHKDGH+UPvyW8ry/WFYGImkyn9JO8Faq0Ji3nA69Dw/aVXL/7E3tdQgp
p/k6Lm5SxTrAIo5LYHrRNYwA9MLCscwfXwoRoZHb56KZ+ULht9kMoAmowxS9VjqRMGhupLZvE8vU
etLfoGQecjG5wly6NmL5SzVbbscuBXrTm3svYcoLx7bZjsNJmmEdEusavxgAhguUtU3atKiVuP4E
8Cyiv1GIx74Oi1MrGc9ZIGFyL9UjUlAofCjleyaq0DAlYa/E5PLUqz4GoAbuJAXfypQP+8j4AV6P
Xws4F2EsUc1QNmMhOVkktRdDSZCpnk6KF01X1ZuLVrHntEMLyK6NxnU14ahasrx2w147USDXACbR
pBcT7ACmiky+Bovmq9RaAKn4+LzKgiie9GaGAWIsHSct5a0ZThmIU7mvzenDUzFIj4v4RTfE/mgV
GhaR0Oa0Yiiu6QC+moaRq6pEA+jRsHR97VCV2QUwJFqFNQDpFmrjIqsEavti8V1YmbivYrAESojf
uqxjDlDp1XYkszZTOTogoIAxjSm3rtbSyUwwUoowJVzpmjLakmflOxb4n5MCHI0i7IuiV06rWp8d
XEGnKU3NNSIZCneqIjWZZ2dB07eSz3wbWtOvuGs/o7EF1aiy+CmbbNwRlFiVKMzjabCjLnUbI2tY
grkEYQAN2m4ngCRjUz6JMSkOQG/sbhTcDSXEWAbam0s5m57KYpZNb5JzkTIXCmM98+9FjAWkp6Cw
EDkZCWdNMUQHarM0UAR9M1QpEiYRNe9ixhVOEZioQfqRh6pwzUI/GMAk/NbQlyPs/GBCwS5OmaDL
tTVJ4zpWfBhrhU72pYiGG7VMpH4Q447QmIgU0AqVxre6At8zLwOi0I8PGgT8lPxpB0vk7EOCowPZ
qccGv76N0ckfXgm9WTda4+B3IhjXWpBczUA8SVSbXwCjhn0Jf5XFLwBYjV8SPeUl9Tgpr0D/Iqma
S/mzrpb3hn7sOq6ZRnzgyU4DqTZvklvYVAhNq1dwOSbSMekr9A51RdceHbcExdguU6FWDcTsYhAc
WZg+wzrIbSnKjlWuIQanIXYqheqL3EgyFFycD2b38+qlOIsevutmiu4NfnlLqZDUldngoBR1idP6
GFyI+fQV9LCFZTI9xNRb0CIokRdGSoQvsm1fxKVbjAjLppP0LrRNTRLHutCKfSRxEpQ4R8iBVjja
3Cil7YE+mSSksHOhoFfViZizInmeo8bLFNFuOi3sQTDj9d6CzfAFcpB8Am2tlNjFpGA1rVsYNxAd
w6aDVTc6KsXUBQjsNDKnbTOG6JNO6LIMNEoseCsE+gEPP8RT+pWZmKtOkmiCCZG8qtBFAGVGFmjg
rdNU2Pw23iHI0+IYqyIMGlAzI1k+NXiqnpGKo/fOC7TSHQSRVlV2Azier4bMRKJdqRAWMUY0VixZ
xKG2KGYpeCTPU0GiVp9U9LJa7ylUg6fQAws4dgCVEn8uNpmg8qgqonpuemG71ecHLaeCtgKg8H9e
PzaSY1OJqK5Kb9Hxr1SKRCVAQPzKggh9Mn6vkIfwsTV1QPOop/fzeDsLGxGQo3gqW7AdzCIABeZn
/9nL/2wb/UkDdCnCSo/PJhWQuCLVC/u//JbH33mlhDmDPrQJsoIC5Ki/9qnFKaizP6/B1aTLALzs
4m/v/O3pn4Pyddq6pVnBtf/r2wQcXUFk5TIcJpKp39/7P/2Vko/lj1YAdOMWuI+ljhvNX2fp9y94
fFVMk2yRKoL1e8ePbXmVIeNDxx9hIfz7LDjQZZMra+0xFCoFGMXjjXweAY9ndQLxE5Ge8W9voO8x
Uc5hlCUqzteArGa25cSQCqwYwNEDrfN48KIMw7oYb/ZHZZBQt53j3e+HxzZLGQLoz7G8SLNocps2
WcszLqmdgUfxjDhpApjEtSEnsPazMlglafIszxeU9i76ajUWRlY6gEWarQEfz/6xTVVNCn9d644G
ecuO+j2wQQtY05iQAWqgcB8gJX2+dyjxgkUTK1a/QYajQAASsAtDlONzv7Mf3/7nYZz3+ADf/dmW
g2dJ0CyCwwkkSsi7bOvPODGvj/fhDIP6s73rBms15jIy9ECpWoOOjgAlirorH7IC/RpIGcLVYOWA
O/gl3f3HO4qBmZ/cVevHARczMurx7B8vZagadN93jOj9QytqPoKkbkA8zpo/f9R+/igCBQWiFmaA
JOMD0fPA8vyB+vzexrhDaHLhxpvzuJq2Z/xLzhEQqxTtMHX1KloLN6EaXwfXyulX8Z4W7uF12GYL
fzOuymW9ROQVf15j3bd2pK3O0/a1X7kwehfUmkdK3eDI95YHo2Dj3dwu3qb7xLRd71Y52gUXzNUe
H2obIw5w4wt32tZL1Jec93lne4IzfjXnuFq+Rqa9n93IXjNj+WoKK/00frGhXbJDOis3jTJH/kvC
EicGq75w0/2rd2sSygd0VKklmjZOjhuy4AvHhn40O3f5bsb2DxRLxOOl7WT3S1Rf+iUk5rxaFtYt
nbAk51wAUuDX9W9heVCzE6cFwap6OufaF6dnxHJimjaW9paQRyMVccqsnnYfSpHytqyxY3YQ8RGF
FQX5Dn3N8VROZx3SKW5b0wZqOUnOkX17h6TxnYRMvT/3Ky6JhJg6KgnRPonXgHu7HwwHqVkYGEoG
tghgt8fy1Y33relyGKAXKtA8yQIBfyYFVI/4WbQra7qD1sL0HZ7MjVWQQtMGlzqgYCHal6mjngIU
1/od3PU0X3ARSAl062CyYP6C/i2jsgE6VF9L985z2KqBCOgREF5W8a0HZlJiAU+jJAHkfiT5n3c2
HCXo0Mkif5vUFfEDUgB7xwpa0JfhRvdR210oyVI8TcxrB7QPrBD1bNKN1s5GB5C7D8kRkrd5M09g
Ec1T4lESHhz+U19zR3aJd/JltsKC3p0sp8aNX0ZaaS/KCUXbwsbLE0rslR67ZHeHYCvwS7cq8vlP
rDCp6fbmp/gltkgj0nJ1g0/xnOCV1C+77zKwsztnJx1fvCtRcWHJ+BZ8tM60Cp66ZRjb4+e6fhJX
zkBk3WMgUh2amVH5XeQoeW5SW8EdCtpDegC5vELpG3mlCr5CXB7Ea7ug8bkUF9aPh5PkEvAXMfBY
HAKU/4/ZcwKHavMD6pp2/Hu3GXBVkdcGllIbjYhReLhODYzoLkAtyGucVAFYhgVHslV+hh+FI1/k
++iDIdBqwko0NpB8l5HT3rD2xODcrl6kaENbNlXsAnF0hAxe9OJiYUUbF09S6vrlpc7e+XhDR0ie
z4d6wqXdB4DHYGSNjUPkcBcS2u0nxiOXrLVfp6345fJm+0at5C5FayzHWbwnGN07DKRkWmc/Fmqw
aOZdpQK3xhP7jmhlUhT84fIXCJlz3xQ2JUS1AG6BFOMyMOZdQqmfzFs2HYIXfhxfyQ0RcGGN+trg
Y4LFDQ1dBc1VrFaBkKJkQMsfkJXGUmVV9zsVWEx8G+UfAaOBpv1gJNfVRpaWlrAP/AODMjGWClRm
dcVG3JQ5mJ1Zb5PHWZpteMznsniyii966SjnIOeK+/smrzZ0BAwKW9WKrwyjvVB9Ytyr8gWaecPB
J5X3Hcl9l9Rwtl2pH9dS+6F4504hBUQnvrzEI/CU4V5m76KIoFJ+louDeaN/UsLygwOFJmO+4P6W
MiQMo03HWhyrVr4iyH+9ArnKX9DG8CsSsSX3HrVAICPck/HKXHDdW8XGL/XLlBYjtt2bdjpbd/PE
FZarNee1sz9C2zw1i2MYXDV3/OIO1iWa5XNAICz01RrivbFOrVOvOh/KBb1NlEdR0sLrdKLfQUto
vsKG2207Z47dxNh3hhL7cKVt+0VcHVgUzVRaom72o/HC4VD22Qt1ppHGsw0Ugl/qWx8QmOSb8E3P
nNHDZUNW7UtcFQ68imqtxuTkR5QdbvoJOeNHaApbV6FgkDrKlkHIkUA6fAPTf+QcUHejiuFO6lsr
LUFWe6dx1QNyeyJygg6qNiAQOFtG+8whqPwxAK7OQYTmzRxW4yoZ2TnRh1A6cK+1qIQwLYJB2Eru
PHOo/hKLSRtH+NTJXgiW8ILngUqVL0IhgN9guGa4108m2Msto154Vhs3+xHuOZO7sOq2XCzKOPJJ
l5DJdtINwCk+n0b3d/UmHL4RHxG/OHXtkqOAksGdxO04f330SiWFsKsBBPS4823eJVQ/dq+kLuS6
fA9N58O4O5x94dm4IIn5Zi6su3Fh+uM6Gi4nKPjov3jiIlBTzbMIspGofEAoZx5mYhe50PNMqII8
XUhb4bkLuFKMDSU7FzIjEt0dXFJW02XiijK0OFZgUna6Z2HPcKhw9Ru2iE+6pJLxZv7Jtvj1wchj
ujBsqCTbcs/8ZZ64StaFu35iJq5Xkx3vjUvK9zEfuK/GnWXYvuCLA5rRCRQ6W3HFk3AQnqUtF4l/
r9HLYH9xEvTbLGAORZSJhDPOU34/P4vBzxTagcnjVt0VTkAPeSFdmF40fanlL8mLfOMy5numZ+9m
HLCuQauLGAVFjZDFuTIOzH7ahbsMYwcfI+Ag28lcP1v24U2t2eMEvWWJ6Do6425vMWYYLKxJ+SSh
kjrriihav73zYXKUlCFtpTtCpb/JpjWsXeZAAuQLYVDacufRL9nzy4gBb0zu2uGdX6Hc+TVoZDCH
cmaxPHRqYcWujPt7Ve9DJtQ7D1Q8gen7S/+JYZ9uRt9BqU1gQBcO14UmtboKPjJtVzNPbhpHBUg4
D1Z6PhyA4XKG02qpYPo1f2qYB6k+rBhmyQ+HxeTPLliKT+u2Whfeuf7itvYMl6uSTRum7BHoJQLF
xNUDksLhhixK2PPJEbtY8zaPUtVJJFdmoO8VET9ARPWOMFYzdYUb2w+1eJNsz79CSZgg/w836gcB
hdf2mXkTSqZZ3iFhLDQNPKbGFBeeoxE7ObdFZBDjZJSNIUi2m7mmz6hv0BKXuZKLArMTA5mA9iBc
oeGE64FTrNGihvdB8aOjVhLUgLaLql2pnb5LgnA9oRydbiAz0tTCTb2oz6BvG/2poH2QyCjJw9s4
fJg3FukLCHuEhmEOcjJ+SHY/HH3j+TyWbxkG1/Bd7rNdKb350fYFOIQCLiyYeTfNBiz+fj75UvZI
0UCU3l6TlMriirSpcJhWTWCiN1na6+mJEAUZZNF/DVsc1a1wLgIUOKFH70ynPV/Th4iBR+CUmdVw
qfBWuXUo8hftoFtb/HgSGiKS63mrLDtag6N28zAw80OBdQl7evZraTGZxwAVyPFMZi72rpwfAoYr
GTFQsKWIFxTBn8yV63P1Dxq64Og4pd8QmIUXplbjGagpgxTSi8J9ijfiqSSnmQfYviSOkOt/MWZn
hZwFr410PVjL/oxUWP0OjBZv70ZbSKKbaKvybWw34gYNfYJ5C8VxNagr5kCkEQPz2PDyMphHSbRB
XsG01RXHdV2CXFNdhecKxybVyd+IV4yAAWFhatrDChB9SjrkL8PioIZLnKLdHCEsogBhBe0sCmDy
hqYgKwyylcEW0U53FdERxKe+23HArDgYW24AKZf1DtMrudtCLhbmE1p51B1J0pkx6nYtHRPcQhkp
5Ckkwj0TlK0cBjDPaHLu66+h/sGtWhcudPfQbUJkUNvKT9K9XHJTGi5ESbD5QbVDRsIkNSYgI9eN
UulMmErE4VxSkUYDdm18zvyBWg3eS1jI0YcPrZOlTGjdkhmX8hK7fNBniboK0+tU7TgV5ia9Yx85
GFtVg0jsBO0iaGyg8QniiKfwIjjklo7G4FqT2MKH7XYN2OI03IskJMqhfm+43YFWm8AsFs1VX9Oy
mKnaOD0siiM2D1/ccjmEayYrFBJFvhvESDTj3BcNiZyFvPWGyhc49VfqTSP1ePxJqA59NT9MU8bO
yhw0a4UDwYSLG6gujIkcnrKwTiQ7PfQHio80O+uLGNpTeqe5W27ptNA9CVYiBURSl1SwJ38hdoje
OMj/VY5OS6ynXKtvcJJqeyw6B4h06dFUzuI78F+G0MCtnC669pcJnPJcChhwrCCeR2wIzvhRZe1L
T6dbwx/hDR1liHiDchBKeMIAHl3hBfKvdhyzlacsVSI/CKrhbdDQ42/seim2CKN/I561GN9bzQZj
FiGCzDt0jyIUZVcwQdX20gQnFEhoqPNTkMwtsrVP9qwvjdzRxRXKOk9XZA1WwfGRmMis2vCYs47c
OGClNTf99p/HMxMeTCAI06q4i6jsogMDf6yjLsCsmyJP12b7SCENcTHI++VTpL+2OIXvMqZBvBGx
lLcgDT15axbdGDS0gZIvcz3ZihHIcaHpafZctGtNYVhdRgjqA3el9Yktzd0g/pT3DvGmxmflFEDO
JYeFcmZrV++ChI/yCwmj9MW7qwIhI11UePDc0GfKFtrVakGHfyLw2GWbonR7mpG4mgIoXBLGpLu3
t65NKdl5Y8KPcbp1FAHFvXOZ1W4Tuqa89xriy7Al/jAUYO6SqgpoRKxLY681x4pGe7Ubu0uonf3+
aUre1M7Jg9ENApjv2YKK7gLroFSFLqEDOthL+CGdkq9JWbaX7L2/l+hIhLNdNlFyh2j5MtyPS5x8
rC3sQWirmd01i+qT/4NTcpKfmzONGNj2eJxQjNY7kEuYAtqeusTIbSBeRI5wgI0bNg5oR5BuwQcR
o8bpWZxNtUpKtDX8OQcXqT12FO64neWfSpjB92k17LV9QHTD396XiITIU5EefJjuwV9PT/gqobNr
BRmMwNvQIY6w9PU76AVsCbAt2iKaRa7Mes+egg+0a8+iwT1VbFQ7v1sraUXMZDJ3yhffXJoH/Zki
iwNEGYiFqrHC2GJP3bw2uOwg5kynncIdfVRrhTAaGHmqHSvQpph56QLUEuQkZzf4nU9Cb52E3W5M
N7Qx9Iu/gwr7DLehxMjMRURXozB3Ipqq7/Fh2GlQ6NY4RClr6P1XC5mfYB8QzpCGXQg77SQtqXgT
FWL+bNjnGb3OD0yhRYaPXb1lG8xtIozDSlcsqQC4s+DStnDVfbtBgKo837wjbih74yRQUlgYp9zJ
d+K4GG7hGl2kgCxU3qc/A8s7XNqXw1PooCiNkuX0pr/79/YZPScx2IJrw1hgTfQ5cLGgbuPAiHF7
OVtEFq/SVfN5MsbHXN7lplPh+WczrEyiB37oWEVmIUSCRS+sIXzlPsmWmx9gVs0xEa8CYv6xwPZ5
Yzj1W/RKFMUmsXJ8F1FKkLlhRPze5XhXGwsc79vyXoRPOmIWSFZeS/U8QuDCQVuFwvlD1mVWa3IE
sULoF1cDFv8pfsEVbl3vLJ2Y/sgQBAjOM/UF0EeFpQct4fn/XGs44wl389500FF1fHySNlgjoRYA
hX5YJNRVOBY4CigkgLibdLux233/ZgBBIKc1X2GMubNcQYt1b/UKRiHHBDFBPXDhO4Wwo5nFqoqW
Dq22WdMAltGivajoDxxklOBpzKBTBqIPS5Fmk7VreQAb6vYg+tTomXSTFfr4FmOdMDqk+oVjWOdJ
ulDqFzfZvGYHSeKE7AS0MbTefikcxtUHo0AGvcos4NK2GaM7zlqJjYjuMVj3v2j9sWrC5NGgb7Lw
n5OOtafhNK+WvgVisYAsZeBps1YPOUaAc/T2n3F/JF6thrf4J3xtP2OqMJTfl9KXRvVkaa3h2Hl4
cYwbsd7H4x2HNzxaFBATxHGcvfk5WOlefAzjIUAtQBeQcewl2DTw+Tk5SPsQZiijBE65SDa0mcAH
UT4AAUSGQJQH0YHxa/RW3PDjql0s27W1uSHJv03ot9hYrMxipiuv+MgvmG/ipKDHu9mXblpax+CE
Z52UrZNXk7mqR+LMttDl+RVlkoPGj9nua0VTbE5jhv3gNnxHxopKkTKvXoKXTnJbjAywv76iTAtA
fbTK9+KFkupXE13ItAQ3Vc9ts/TVo5VvpZqSMJYi+bQmdMRbGJYeGjvdpj9Kr+Z7Kyzc0mV5j/Uj
J7S7Na/6e0AUpSW+yn0k2FHOGNZ+dI5b0GuaC1Sg/eYMsAr8SY9yDnqTc6ruletAPvEMllLuDvGH
zLrXdyaGCDh+7ORT26scmgQ57eXX4rP4zL+sg7atWNlT1zgBFwAtoJS3hBu6HWxsAh1Sle8IlVFc
tMMzzpM7Rke4Ri/QdLXTUFx86gvbBvb0j7dvPsPn4rVw5qzs5D1lytpvcHafvSOlAe1F77ussZXS
52DAlARjMZOfzbBZfDcLBcHGtY9vcmo4MhQRRyW4LcgACMDr0O0+m8WEbyErHmUd0HTbDetmPYBF
sOfzuCaS+BfS24N1BAyOI3B+jI03fK/MFSaHyJItAG/crtbRv9OvCiDmie/ijRrbywcNIH2Oti/B
KykUonMoUNhGTqSDU4f9LTmAvyDsd6/GEWly6uInhUgOs5zi5yJayazjsTLTXodf0Inyu3LNn71N
C4/iNdwOT4zE7zI6d0i3ldGL6m+N65Mq8Nu+Sjt8xg3liI7TVNvCMd6iNM2MzFDwzji5w3h1Oww/
Z1tVIIuLUxyssSGXxTccIG19S3JGdSOWL03vreN+01hPRi7sG8E/+3MDyEdmncry/LRX5l5QNZJD
iriK+30Oa6gBnt7PfZ+xFQwAXh2tjx75hcc25CV2BTgeF5ZHtg1mkj0QCQoys6gOkb+H7/bXO+n8
7M9L1UdUKBKfAGNDOpq7c4/PPx4ef9qoaHES9bUAtGVJHPi/Px/LlbQB6h9CAd02gl7+fvDnl49t
HtB9OnSm9mGBGXJ0lsOzCP2fP/3HJx9vaDm9oj9/klf4NSdxfQPuD/ivChwatWtUrMvt48Ev5308
nmo07CXn8RRFgVpyDBTr3XrAZ/evP+/+Osw/2yxfAOP85/XjbyAhhfjQ+Kt/bP/z8vezIEUQ6fGJ
P+/EaqCAkGFq+vOGqTTs5PE678nLpKKAWzkf1992//jZIELBYAsjt1Xtk0ByT6eF1Tkgoyh+zTXc
MBtXXYHvAIyZTdSVa00zghWdfdGVlfLgp/S8woja1aQ8STHCykp/qyUoOgXLv1hRNwLSr0uEABcV
UlRNw9SuI20U+sKnGTeHWpXvltG4YwaOshEpowl4ObXKa6BUPfIxEnZFWMwH6uzpIqi45ch1hqww
fmAhzNUulSQqxp266lCZFStgBbFnWGtFAyYbxK9JP7Pra8SjxwoMnvhUPLA+cQetVB2eFUuaBTCj
G0SVXeqRnomlk3XjMpKg5lo4x5NblvE5St98nzyFKkfP4k0zrQ36bqSKGLIGfVKtrCpkvRKegjpd
qRKEZkXxz9OHaKpbo4XGqEXCVoWvW4TCh6hPlwxquOd/9rDVaiVj3UzAseTTVCEvC0bFpEsKJUNv
m4PRIpaoTxR1PJTXgYuC18/OQM1QLK0KHIxi0JGsAOi+Moto1rvvA9ZD1IkEo++EQwD71zO+x2ZA
57mQf4EkOYi+8ebHQFjldnKH+EuStn6ffCEdghRvhq1zHdTgV9ufIDM/aSNnu1aEz5mLU+AGYYi1
+nqCdkQRiuV0IwPTbbJXA4aY1EgYsYxbwCSbNKXPMnn7IZSvmDScR4TTYAuDjsq2Y0xHCKZUIDar
tMFkqtfJxQj3XgWqUZWfW8vtzCcd0UtcMuCmaJMr6ebOp+bZaHdO02cN6A8uzEmSo0/YqHYyQAyG
EuTIqt0XVD1SzpkSSd9F1P47e+e1HTlyZutXmTX36BMI2DhrRhfpDckiWXRVN1gsFgkEvHdPfz5k
tbq6W5oe6f5oSal0rHRAmP/f+9vfmhBP8zjbrPaY40nv7PjGJte7aj1Iu0btkF41+6ughZMzIZ1d
qcoi2Wq8q8LSfpsT2kWBc09S0EtW1tRBVUc11UrRGeXvuJCyVdQZ56EpCKkpcuIivP2YUQZzOvZU
2LZnm4UlrOEJ0Gf8vcjWtvTEJsyGx9Jndp1aZ4lcasZjn8RXoA0R7TrjpjHqEsBAWt7oRnyZS+IH
cd8Ym95iP5nJp7Ezi2OTzV8BXDOkSBOtDK55ZAAQZbLhC3t9uk9EMaYoL3W9xB/a7xxJW9NsnyDS
vbaT+ymgKz17SDVmMT6OY3/uU72tXZKJ/T7DFSOuJy/87EX5KTOtlooV5Q9rkPfjE97pep0q4Dox
vcxStgTxafvRAqi0qhz5Wr0JS31USdYfk4Kva8RWGXnTWTpmsBsq/nE1TUxefXBuHYI4DKCEmHdP
JgkO2Kl3KHyDG8SvZxW37+ag5CZg85CW7iNq8hohJupbSEHXc++8ujnyhbFgHU1HDJ9LRXATeAI8
kt9jUHlTYHWfElH462S+Qfz8yawS1h81OHk7DD4Ca4ivhu7FMRnmKjGenNR1AQ7Q3Y4wDaJGV4Sg
Zx81WOpWDczivn9XBw2LDDBief9hN/Nn1M44vEO2hUFArm9cxGcXTrru2F1kcoAhh6KXjjXNjtQn
67h8Ss2MaFeoVKVhPEWcm3y7zot2FVmwBhUZLY5+ONGrJO+z6+Kv02A+9xHyL1m34V4Y7Jh15GBO
mCzKQ7iNgwagZeNeO75J8rds2NGImyxKWakO4W3x3tfl96Clz+PQgMxOVjSLTWVrD14egTESd7AL
WlH2BBB7jlyWhHRcQD+clN8RREj3E98xMg3GnkOdgs9GLnkbpdVXp2weq3y44Tu/mWt5qFjQjl1M
19QQzyHW+lWiHgKgvNk8742yvNU2SWtGzsRQe7NYBZn+sMfPVjHaq9ByMUcU0a20rQRpcEpFXmAo
U0vQBQrTteFgg5OuIEdv4SD16ZtRgAMI5vbDdilvVSk5dHbyLWHwxtcdffPrOT4iDR7P4BROE+N3
WhElWSZEQjAmTV77uen0Rwsm/NYkVa6eQ9TqtiIjYJkFkT0Uu8wHDKRTyFpxU70kY0kOfYu1+RZL
/myUKFiydwcC3/q7a9MuqKIvafvNjbBF2wLmYjEJeBgAwxHqn2R2ZwQ1wL+quUFdvahKKaibBXGG
MqgPwZDSrWmzJyPqvjnSIpxXLq2upVZnQ+XMUpAlBYZ7+KWP2p2Jk6E3iewTnxbCuZK+Z0nmwiC3
RkqE2ugR1FPYtIETg6AhKuZlSxHER9s7lsWtldP7QopLRnYwPIsRJIS2/WNdBOQMjrJBU+08i1qw
Yhc5R23XUgipkweAPG8FxPUC1zfpImNIsbZ0WD2liEs8E1obkALnyoqppLfsPiMqYtsiIy+iD9L+
mNt4PIdmbVkno7vycN9jc6XNEAYKrcmYHkgsCq5DSo4qQ/TpWdObSqlOiYaSUZZRou0p6Cf+TdYV
wSbqO8W7pU+S5+PESsek0F7m911TNbveJnrPbSgB+PIkAngbph7HDXbslVub8VojDts2XflmJu7h
/1vK/hVLmeUI+ZeWsqf3Oivy9vco4l//5ldLmWf+gg8CjKwlTInUzjJ/s5R51i+2ZXvCA7jvCpOo
lZ84YucXYXK3bzuesDAv/uYos+UvnsSEwiOMfkwd3r/jKAN4/HsUsVQOU4HyeIO2tXjbFrvZ71DE
PgyGWRc+iy9XvfmdB+jqDlk141ZYWT9Y1m/j/w3fi9sincIi/4+8y5CS5W3z3/9p/YN3zWWm4VMp
31KC7+NP3rUAxIfELBAcptpMqA0hjYdLaMGTAQ667ODEd/iKwPaI6piuVe6/VMZ4TFk4LJL/r5mH
iC/FFFIPpMktCVPJOBGplIRIk3LQxz6L4pSaputaZ50CIyhlBcCS4MbaRlmErp4CtYNgIGQmbATD
Sj8V296ob39nKvwnH9SDVP37b9X2+aCOiyRU8Ut5/Lx//FYjN01HK/HVgdCiw9jiArVin+xwTecK
11BiMvA5Wr7ZIv1ItXUox/pW6GU7GeTg8UtoyUF2iET2kdnop1K0a37CwOKSFZzkkjxiV1f4vxhm
C0rMdWY+kwGFKHKfdKl9lL5F44sQSYZ/uS1a69pDZZ7GJSIqa0tMB0OVFCgWvfhJu1ir0xmFLDrK
bMAPbxHIyh4Mqua8MjzFO7V52y0elfWA1RHpNRwmL2xfULQ2VGCqQ+Sbj7meKP/lUUZeQHzAmExZ
zbIc/kR/mNgf8nK4hbLj05u1COFemdP8zvx2i0fnw02Y4Vmafi67CcT82K/5WJQL7eRLUeEVC1T/
2le4EDIXncn/8lstB92PY/X4/b//07n8VtCCleko4XCG/umgFOgmrayd1QHWG1SFKgBOlXxVxAn0
+SiYa6hF13nXrUObfMMeem1SoMmZXefQGPSfg65FNBuxe8Fy6CWRONQeSctwn0kAG0DI5QQdVv7L
2MBwljayQEFBDcQp5So33NdlTfkTheDOn+5YFYkUN1qoP5xYNetS23TSPFYYMWEElIWNbT0MCuOn
+gYMAklGXb2kUX5lF4VPMqETb3wksJGTnIERP3VDfpsVHHjeiHgfg6U2k6+Nk9+iEm52zqnoh+Mk
3Y0005s4MD51sr2iLZ2i0bUEAcptT7IqT6Bcxq9o54KCm6/uhEk7IphgFkHM/KQU1io7fRib5MOv
kxM/1H2mOGL+l9/pn/xMPlJl078w2KX44ynV2FbXTd6gDtpCLlMvMSZ41aYdbMJVi+TDTl7++gXN
f3YS+76wOEQc31GLFfj3QyNhUU1Wslo/WKN1Ll33dvahzNjLyeDm3XOp8xvLICxN+91LMnEEa9pq
lNbIP+ty1h06/KCYElY067ovf/3e/tkxixfZ52ixGWIs5o3fvzVpNnmeGak60NYgVJ1GSsRbYyZj
N+V4FFQLikY53Lt/+2VxPy/2aN8iYMj+02+gauzI6WD4B7ioH6PjP2BGEKCy44+mAnIdjtTTGv/h
r18UZ9w//vSO5G7PXaapf5ij4tCUauDEhU9KxrsOP4WLPIJixVVQksPmlbSAoI63a/sxaLyHJIYK
BAyRVDFPfJimOmc9ycZQYhn9o+zajUm0iRlkAnxDmLHSq9RUezI6qYPGrFx5I4smDnpy6ma3dgNc
K530Mzapu9x2T3nPV81OMt0kLhAJXpe0NlRixLLt4nIggVPcuvhNCS5DeZekiMHcBQNgnXNB2E7x
NZwopHo5bRcLXQeBHnS8C6iorl+/teIRPxeKv274pAJM0k5A236uYPgPODQd3tmQeNCbKlrNgcIC
hBmdvhZhUgGb6lizUS4zaFe4xVYktROIQ/eFwzIdZ8ROTAZicYtO/GxltYNERLVlpJhFttCD1Rd0
X5bnMrXibpnuvZY5pzLo6xBm9GCTHboJoBqizrVeoEKgfV1mh4nm+FDRwpf0DCkCHGqMEkUHWGG0
Q+QLdfYDb/A/riNMabNm+uOg7QthMsd60vNdpZzl3P3dsoUQOPBEc03TQIEDGiyyBPtP3bTsyYIl
y0Xd+YK8l8gsry1yAdBEeNckWNJABtwxwd1B8Jf2PtU4kePY9uHA+QMCD7CTFASZiFirgCcekIdn
bBNFF14V0nwk8MoExZRU63TXMaBvWqhq5Ob0tHYq2hyG86Y9kgMmAqGnJgO5C1xzk4FXofYD88KE
L21RnUmKEMd7Nn0s9ntParGxHfWtEMc6Gu7xEuEL7s1yVaDokYldXxez/T0xGiBGwfQwlqz3GbO2
BYcTvmSiJD9bIrpKnfzer2hyuWNt0RMhuLw05YvqSGiSNpSnLMf22qmE7HeDwh8o8bljiRWaKKOW
FDaYPDsjz4FJ9caz62Kiq2mo+5n12MwFQeEoHerGeabOjvo+1Z8pA6ESJ2vKBVkXB96VD9CcEqVx
U83dccwCwhBa747XbdCVKTxzNZoMH91YNHy24pIoLb3FVoOLgZDPeoq7jc835KV8VfZTO6TNmkrL
fV45H1OFbzKry12OqosNkcJ57vG+IZPeRSys157Toq9OzF2iqOCms+RvI8TwgWR2mqG+F4QmTkWy
Fuz50XDN3TawKH2GLL7K5DiORCw6/O1autMrSzOkd0v7Aw7Rsjo1qYSCESAgj7pcRBc9qk5diAig
aUq962dNQmFcb4hoWqQ4CE6g2tBULAvkbrWtd0OMiMbCjE+QYVzCOJbnOnfEsVwmZ4s+np9G7da3
Sb6DHf4y0S2Pxyp6msP0c+xUOCHLY+xGEnTWFNJgjA5ZVx3SyiI6Gruz56Bu4WCYclRdHhWq2KEh
laWHSihWT36BF3VClhniq8qM/nPYVOydzfoxW2p2vYmPfvCMY98kZ7OR8yu8AHcpdDGVuKSA2dAI
nBtXUOppKGkxDFmgGJldqrFiFJShXPJz6WVNCDD1Y54sjau+YWsv4C6l5eMoKw+lUIpyfCysVdaZ
ey9Ds2wnzKVRkmEhNLyR+Bx6UYvEM6dhPExIrfqZVr4uz3NkfZr6jqKY8Qr25Y5F64rZxoPktzSP
R3ifZtB/6WV+TxuFD1kLcXbq8dR44iip9EcOq5UC5t8u74zPVsDIPOcMsTY930bjzYz1HehXzid/
uG+MvqNMhabFNiRJeOSyuqDU1i0q+CnRcIBX4xeL02Y1ogYpAyovOOqvk3gx0dPfqoovtUUGekMq
+crNkK0UpBQAkbVeVXsKou57xWhzrAfOYzU2oBGDm7SqPmNxPd6hAo2uy8nC32PkQEXrnRu3+CGj
J8qP75VHBb4XwYGR7aYZz51bfWmr7kE18mtin2iDnSryQVZaIdlKJg9lR42YbfaG59Shd9HSpITe
jnfqZh5b9OU5Ssq4R6sPp4eyf/ZYp2DyZQr126ef4iTj51RRYc48tOQWRk6v6PtdylCfG778hJYM
yiaRTNswCaiNjeaeFEwgHuDLvTS96vPgYTAg6o3FfIMyE0mJTL/EOd9OZD+V4MCuslojbHZL8jGG
4VlJZhNy4ZK70lD5AXQmYEazQqKN6BiWswRKcDBGTBYdCkP2jajSgIlHYB2YgVv+fTE8+kODTMnq
76uIwp3NyVwWEvO13T56Kr8z2vJTYkExyhHawJlSq9b3t1VjVUscwqPH/uY452gYypGAvnkGnZaR
xLdv/A6bRZRuTWWj1Y/i10A/1I1qAbIxaEbWHdmwgKBDuELUMUc72ptR/OBVjKRx7Z4ShSNfl0F7
KAs1bVv8RW1fFShlbG/bdxYtYdyHq4Fa+uIObyTJiwqLKaGFmsRDVvDGXo/8Vomavhn6K2d5sw3i
Aa2NUk9do+5Gc9FgqOSxKWsQJGhrWiHCFbDfjLyMBlPRQm61IoCQUQksouw7uAbiSvjs/FhHEvzb
Ef0xWy+lsr/4NmrIDHxrwbyp++7suPkJ2tSbJTd9Gr5lNhHyWWWka1ZTjy3tKPItiCApHWIBguZZ
GOqNeiiZYgPbiMB4orpPdolJ8xlyVrUtRvgmwn7p6+khY3jBi7AI0Uci87z0oBDxJQPbyCQ9dcoD
kgkN2vFppTV98TwsfAQPR+WQRzcFeeFB+NLIMyQZyNcJcNfYIjWgHBEaRxJxGX87kASw0Uxvzay2
05jitlcsDQYTG0NEH75KKLOHw3PkYi2oSSCFg2hQOoAdTVjA/GgQBKqHPjrkKsX4wuO5YMxtkw+H
4EHsW8lwMCfzuZgjxOrC2crKNqEh4+NgjKMWQRte+/55rNXHuLzY7BecamH6FJU4c6qSPk4VPpIO
6o3oBcx4+NIahWDqfIGJ6rwY9V2sxX02zPXW8FoDB9eMOtlmiM/rLPsCOJ80IA0+OY73oKeQfYL4
WhnKfI9iAc9+egWoejsMS/IFVYSjUQLo8cKrNgpOfd7vVI7Yo3CMx2ky7eMoWnqnJSoJFjywsGYi
bwC6bDrPvk3Ks2zzo70w9A12rg1VZtcRVPKjZtkA1j8unBmtkb1wyFvXuWO5Ou/IdIa+vqT5drNB
XWcE3Cykqo583I6ciKg/Xa79vAiXAkUWJx2qy55MiAV43vvkgQP+2LsLzM5aLKtuxfq7nXGVjGSI
Rws4PYYPuFbpjCRm+cf9Vnp70Oj7ygnJulbnkIQcfBjtTWRCIE+q/Kn2M1QbC1dOB5KZA1ICjZ4I
xWWMIsaS16UjrkVuERsq4TC08jqWOM+S7JFDnGnXphcD/zladSGrEQcFYWXAEhCSqHK/31UNWRuh
kbx3tb4dZuivzDnvjplee9Fdqdl7zBMojWC8Zpk0ItiJboeiecyb5HMFK5sC8Xs9jGctkc358tXv
3K/2CQjxS9IrJDNZ8S7T8FZSajblQNC256H7hSjOKuO671zm9e4Ry/Q7a6hzXy3LFKL1YjEz9VEM
8wWsoMmPUIolCyySV5lh1m5LlX1l3zf9SIUYrC7f9h4dosI1M7B3iJVamdvH3kj7U1nux0VMcTEF
uxLfi9MVTxfD6498AX7opHHOYcYpauhCb5qJ5JXLRT6kxkno5IZ1d7C7sOBhB+3tdHD2F3NrLQDz
r/Vi/69ARsZJ+0bnovtxwFyuXY4VPTvmRk8B62wr7KIf/t6Lc/fi6KWLScOscjO03Khva/XgQlPe
ONn8TRaZuU7cCPOf+BLGVH+GPn8K/GCfLwUNEScfcR88sGEiyauwCSNxrmQbPiqLeBLM/Ke5E85B
j8xuuchauB/hCdrluArbgY1r33ZrToJjnLGI0wU67Yql29q2yBMUuQMQev5uk+R2qWG2se+jCFur
sCEVujDZsGkyberuhV0byyNhCODy1y60vJgHLMbN7eCyPaHvvKrb+KO3Kcg5jvE+ggiHmM0HaBEH
AQfBnzUvUWksMU/eogr3IAaT9yiJqv5Ilml9Kf1dNonkia1LF32VnbUHv7Bp5yxb7pnAuJWp3WmV
9e2xlJlPu5i7dGA9kgG/VQS3snvxN5cyF02dh0qkX6uZBlmcoMUTafzWBAmdsnnrtemR1BAeqW8i
YSCKDdNxJYW4SFbuY+lTYxt4kjd9Mno0cqpgdnWxXIO01gJWE7I/DbBwDOddl5fodlHAmS5YYVfe
Bi3drmFiCRfr8tVvMRTX+SGebG9dW8nBS7vXzJ1i6svymFIiv5L6ilQrUkIDuer9XK4jVw4Hj3pq
+9qQKbtajphxjtwN4X3YZ2e5zSK4D1QP6jYrt3QkN3Y96XUoEHddfko/4NePgZdjg+Ic75ay4lBE
io+FscWrvwcuFYF8mM6lGbJe7ylUuHHzHPjl3pv4uh1RPJkdKiqbuEq+weFc2zLYpC2z9lBjjbBY
NFFzz/H7eJKcdN4UCTy3aIWL5tyZnNyXnydipNEReEM3iL+2/BDbfs6fpGAqi6kMDk7xKVboWBPg
qHBWhvvZHodVMJecHol1Y1j+nXAonJD+yusp/97QJuYcRVWi5VvxYqoYqau/6I6uFrDUH0ddMkbb
zBRoAkdWJ8OIhcAUH/PM+gEK/6UQktQcPMCXcg6viC0W9cUIQGQaA3aLl8fYtVUcUEcfWenyA1jR
sqVeKjFe5tzVtf2WltSGVIBIVoh3bQhcSJ+jHingFKnd5SvVcTVsLY0OO/mglcE6J9e4I/nXiuSV
tW3BwqdHQ5wtdVwCyem0iWw5wLdDm3zOxvEmLqjO9wV7uYzO4qoTqdykM2rFMDOvU2htOcUGpBKW
3M4c8KuRTHo2pVTlCHbNqGyjYoNlJRIqPETg5tuCYLBDNiMgqIZ4K0cKw0Vp6wPcVdyjU0LZKHOO
HUqjU4GkNbSpwoAn6gmBWNVYDtLMvg9owe8o3zMdR965GsxomxtFvY57H+W/Jp3JztuDCj5jitJ7
mu6ctJpiTX3ICdvdODF4oHRgp0Cc39HU07E2nJeQ1gO7gnJb5QFhfgnhvQnihw7xderPH5l4hAtC
Ez2isEYj/asmGALrGdvjnBdJqJuZtbgbSm+fWVTnRExZaUZcRV2IkgUHHvULZ50n50tPJjXiD8or
/MyD/6BTnNmzc9cEHLYsoJo0a8FtAXYwwGRcjrHZxrw2khBvogTj1K3lVnTVXdOgKo6K5EPMjLRd
fW0xVK6ERpUfTOhSOlOepbSNDQV7kVV7KWkhjz0uOYFUeDDK40QqAboafjpVNG9BEFwvVdwguWqr
6T7qw2eRcVKPrsS3g8lR9c1SR2MVHPb+0Q0Q/E2cz3xCRJFlUq8nHaHILXN2JZaJ64kCqYqHg8GY
siYnzqT+QKstC/sGiCHCmkHfJ+74WlcYcMnHDCCGseG/UjTJUWdgrxEeq8SRbU5jT8FetsanUB2y
Qh+L6lALSTQQ6TX2sA9LTEF0Cp613d6JZjgUVKTQF6HmXhSpHtuOvZlH/B5PbpuxGAtDsRncL7WZ
0uhIp0d39g5m5r32vvFGVxnVkGnYEK3mXQVE2mRZqGNNKQoNcc3+ppTxcwmMa62n8avn4KxpejKR
rPQqQWwDfZiEEkWs+ap3m5tASWIE5UMFxNif9Y2o0htr0nddIdDlY02aVQz8JK0Pqhb4Cgr3m9ml
L23IZlH7KUHFAvECrfcEpeImEHPPXOS8mDTEd0NT3RjKrvaUbONzNsdqYyzIpLZDlqOS4jwC+z65
7Z22qWdCkDhMczZtpWO9B7OssMkRcQVKm7caWMV8ulyEokKI9vN2TcwywovhZDSFf64rs95bRnhP
TvMMIz/FMmszhvSjMZ2bGUD7nFQbwqgpiM5CnIrImjBKubU4XW6rKPhENgpyv464cZlZObx/5zAP
5NebnbeFR4pvSuNOJax+7w6phXzQMk9tklgcEcvV0gkRBCzXLhdJgkaRxOV4m7aTPF0ugi5FaN6g
Ym+jxPpx3+WBOdJkLEAlDmPqhHXh72BufQ47C6fuBplohSfOSJBV2ZRFDnlAf5KSKVvj5tgxHTln
0O/xtmDWXgV5LE4/Lxy1UP3tbiRepMrPhl2fLq2B//OHSnDzt//i9hsZqZxrUfunm397KDL++1/L
3/z2nD/+xd+u9VtdNMVH+5fP2r8XN6/Ze/PnJ/3hX+bVf313m9f29Q83thc5wV33Xk/37w1czsu7
oDO+PPNfffA/3v8VUYLpmpKK+P/MuT2/5s1r83tNwq9/8vd4ZPsXhJ2e57AGsekgmeo3TQKLgV8Q
FUjh+rBm6WYRTvx3zK34RSz/8VxaTopHeA8N4YURrX73F6WEb7JPsFx/ES78O6IEDv0/SQWISFbQ
0XzLdB1aTa77p1YTGAw/BbLv0tcIjlaciqvB7sSV1w6AxwFvh0K7+3wqMXt0VX/WS/qb3Yx0xC+Q
885bgKcoG1YNLZDj5T5a46x3lw1jr7vq9PNmQUO9b2vncHkwD77qwC6Pw7KPMRfp9uWatVyru47O
enX4effPxy73EWYP/efnw23RANq2kjPrMpAgEaEFO3q6NITTLd69L31WmLtUrfqgMo6zg1o9ETSy
LJemid9E/Fvdgk3KqZRjxiii7exW5aFWImUVJR7ycBwPJjPaEBnROZV63Lqu+8FGo9p7jGH2VZ01
oCFqtnKZI06XiyYA2E1C5DNxHmhErRH/luD7PpaURy7fUZDvADxSTbgQoJbdNa9HsN4fb46ECM7I
UcG/jp+8lNqeE8G6S+fu+oLjN2FnoF5t9hda/OUidSic5cu220aOnAaLiR827DqWaN8vF8bM2md1
ueqIrjykfOYiC5kLe4SVP9/G5b3Myxu6XLtc8D7aXSMG+ANA7KuFt/Tz4nJfWzBDEl95yIHOHqgR
IArHPxBjfXULxHb+2nUYJm3DAg/s+/SYL7T4y4UgCxV9dY+eA9wOS32sJ21q7FgzfgaUO56K0dGn
Wey0SeHZ1V51Apo2LRUNZJQ1jp4SGMlMyPU4szuyMSTsfSzrF9K9zizK+FZxGD+FRq9OBL3G+Mjj
fpt3+MGsguRgOvIUIgS4I2A2ZgYyLZ8VecvMvZDTsdnmS0ziYDrduqzMb6rwr+ILx2qhVAXLhewy
cRA+nc/llkYzsPO76DomL426xMK2ulwE+u/XisnpMdjdk7OHKJr8SbZdW/DTiEUqRMxHa2Fhdjs/
CvQh9zgyVdxtVcDamgUfdsolbmEomS2TwgYVuwQvRD4u5VaqD1VBuwB/SNTNPDOF/Xh2mYVskS7P
tJv3sfkS4O5vhHXoYzvg28VHRqDTDtGN2Jq9fDMaayLNoKbDY3oLrRbwaOWaBCxk87RZQHm4AOKS
7VzNJLp8He7kLyX8JcTy8jU4iVnuRFne/+mz5wNmkZCgi30b1AZ+Y1yQ7cI6o+iV47Tg4nJuLvy+
X09T/Nwr0eXOofPWmdWro62N73UPCs3IrtyGRq9sfUp2jaLcFymF75ztd4CicjsHBDWnBjrCqMcU
6nYRIaBd+eCOMViO3qNNWPePqeGCW+kUzcO82ieJxmk47kaJWKhpB3EaluIYOtNGoFqXS4ziDMbx
5Bo9TCUZMon7E0tdDnJJSR5RqZ/DoQgmfFNBh/5TxxFdrN5hw0uEY71kX9q2xBAOGXXVLjdpLgOS
zsLXTP49JEPWKt0ZY/gtnDhAi16hDW1dgmC1f0h6TaQIzgtA/Q0SYapv5lI0tJYLmje/Xrvc5w9m
v03c+O1y9vsVfpaqShgNSLAhI9w1wxXcM+SxDmVX3SBYpjFHAqOJ89ev2Zn8eEug6A5V324uY9Dl
Lk8h97YN0oX79NVcMjUuwRrAUXFRrxI7Zm2cl01xoFKP6S3n57wcCz+u2ktua+f2B7Vw4swET22u
rW1iBS0VfbwAoSRLbWanR4qyvUEFXS7q3hF0aX8TlYwQUhCpmoQUpSz/VpmlZH25fLO03iZbnge9
KPid8NGVd3OGtbHAWdgSrLURKQAk+dvQm0MIHW03/jEu+xEJMgDPmfFqnR+EWRp7oJh3Bu3EAXbv
yi7La11gUC11Z6/pxiZUFL1pbdUFJcmZYjjJSBUbwPqKyMGBaFzYkD+pkBgOWMgaLa1GhYt3sReZ
+HZJF2GsvtyEr/69EkVHIa0s19PyUq2mM+p41vuUWOa20Fl6HnD6nXGsketzckIm3jFOsfRcrl4u
vOXOH9dkExObzbBZh8Wyz2rVKoI7jryDQIeQzLajJWFUzCLNzpPZZeducMttYbA9ylpn2Lo5Au18
YpgZqy4+BhlUAvJ0IV8FUXwC/DET63YSghE25Cja2Ul2nzfQfloLKQdSeHwjgHoBsWcFRWArboqj
57EblMtccLmPZGi5USndimxYGoy+N7GbdI5evqjtafuayKYqqo6qJHJw8I7aTa978KmHYRhnCqPI
Faa4Ysa3g03coKIILCdEsGEefVCYBEqEe6QE/TkuZX9WYCqqcZtgGTDp++/csDAE5Rt+KXqcv+d3
RiyE9pYH5UWtkbMNAMK7+5FGauzaN63uw0NX2RFOYwJ4T+S9YYIcTpeL3C/jnVXmT93iZdPLsidd
FjuXC4rsBMKWWXx0clR/F4/cjwcURpV83Wbpez0OnzKvHK6kqRm/2nCdSGCuTW3exwW9FBIVXyWN
5nqxTpVp/6zD4nVqWLxZQ41Jz6AgKyZBvilxm5P3GdvWQteyBMVhj0p8uQ3G4Sl1cMgHbhfDCHme
EprJTnfJvO/pWwK2UHyexGB8AT5+qJ3qOevdhyRA+RYZzbz3o+mbk5bbBk/7wMlIqV1ft4GT7iUt
ow6p1T7FCIcsUz1lpr5qh3k6uJa1oxf70Uj3ppiII+wCSmk9dqPW1PNTrUJqP3a/s2ZiyL26enJ7
UDA6ffLaMbshITKz6P7mekGox5jb4OjfNAn9Nl30O3Y7X72irUiPVFuL9RPVuATVQJ4dYg/IrDui
tGfFuPT5M1CVbbspxnTDTmeZB17LognXRllhCENytm6rrXkYk1beVpH7mJG0yCt7UVZ+CvRAratd
Zh/F1DL3gAkJAVj7tnJ3LFc72B497VqiHVDsZA9aqmRT6gEswTyaTw1zkt+LD5LKoOalBholy931
abWp62WbPlMFngNWf6P73ez5f63aB5N+OWi2PqQSQQsuB8Efzywy1Di722zWaFfaPWUPTjozPI8l
Qg4MW2noQp0SQEAa62XCJHLX4xNcYyfpRvgPVElDcqu+Vk4R4b0hn3OC5qs8QPCO532S2M+O9jDx
9arg1S+cE/1gfNFenKyKTKcb65as1fg+0VmzkhZk4y7zjpaPxGN0aHaNwK3pJ7G1ja9Hl74UG+hy
ZzhUjiaK/LKqkBBMc7pucprwrQ++DcYWcDq5LnLX2qWjvYlmT+91lH/pyW7UOmbKi6nHebVJlZ3m
Ga5HWFZG/9XvgN6oSDwNDnSP2L0fECcc7ML/Qm8MTIFjw1zELdhcuxI1AgYSECxjMVzT8ceyTYJi
OZmoef12Z87qS+oP14binfYPHU5hl4Rqty3WjHSopaNa4p+JHm3fWqdlIw4zm9CV1sVtaxFwVNBO
XtkDTx8BtWPPaL56/G+Iy3ZhrThlhBst9igJBeWmnOOr1klZkjaIVUrcydZgAVGW/d0URjQWJ4hS
Nc7s0VHfm7BmILRJG7ALL6EnGYi9IUZ3UwyHMXA/9XGhOIsBuFDIxChI7myLwGFfdiPEAJWAc3Yo
5NCXFoE3bSLicvH2ruIhXA1Z/7nInO+GUe5Lkw8uGp8sO1DFqngOx/xbGHW87YG4IdIEFfh5D6q2
F30rPKrvHopMU9jpN7N1URb324Ht8s43gR0qyE+uh9a4zYkFDh1vgzUvmiD7mAUL7Qs/tqxc9kwX
qGw/xvGOciQl6I1TQmO6POHnxeVJP2/ml7/8SaL908OXJ/7792W6vlY0QZacxtZidXRxRVvLjGuO
S2T7D8P0stXRy8XPmz+c05fbNODhNSjvug5yuqEzK5TLtdYV5fH/sXdey40jabd9lfMC+APe3NKA
pCjvStINQlXqgvcugaf/F1I1TTWnpvvM9TkRCgYAgiAEwmR+uffaISqCJrWvFOTEvlwsX/JlrdOq
p2VyCtMYrbf/+PZpM0nJiLGcnR5Situf03LjFP4R7EUqxWX26rTily84bWdIg6W5aNopveM//4GS
lvMuyLrDnBB4Olf1t2R5xsWyBY9RdpM2uCkz2duWC+XLaZ3TsnJaeven+bN1nAFYUaF0r1ij4JIt
2z+9nNZNZYfhNC/Xke7x07KirxJ8AnLN3+5Z7zGSkboFbLrT5kjN6fx0TO4qswGEX47OrUbuqV9o
NLQHANFfXuyl1SWX1dNUr8YAQ34s21pDtZRRTu9/zv/+PfPPrcj10wb9f0cNeoTsEtAmZ++wt8WD
ikdKdoUzMi7HGzk5mw6dClEDb2rhm1szfHM5dXqJQ/3rMrUGa87NdH9aQ04VyMbWdivGdfrXD8jP
/24ZV0xMifTPtU/rEOV0R/F8BuxLOTXKB16a4g+Ga0CrVoq7+/8lzP+bEqauOS5Fx/9cwrzCVHUW
1fXrM79qmNyf/2epNjpI0jXdUPFB/Z9fUV2aZlPD1DScU6ZHqVTlm/5Vw/SWGqanqujF/5Xi9auG
aZr/Y9gmOV6GDoHc/i9rmLpxbiAgyEfFB8SfYbk61dQzF1A1l6mOYDe6sSFTBBqiXDXFU00+EWM+
inqYi5IA5MxA2OFSqh/iN7d16XUILN8lgRFWHeFWR5hD6Eiy6YufNNRXWdVZr7rb3ZsV+eLOgMtn
Giwdny3egw7JXF87zyR13+WjdeNFOuoU0GTqYzp13+c5I7w9mbdaDHM1bYzXKBU/Cr3Y0bjrbrJ0
Uu8iT9kUcExSJUUcE/QQ7O2ZgqcptkMHtWSkimWkt4zlPytW/o32bbwrf/JY3o4TodzuRIJebxY+
eO15V2eQp8Ig24V8DLIUmmIqPi8YmmDSOtMHEjnKXJCE3GbhLg2M1hGvBW1mugiHd0ZH0rscS2Pv
NSFpME0Cxsk5KtQ19/3M+HzWY/+CEsLN1os/6t49FkOGrcli3HbYaHqLIsktd6XwQLx4/TY32xR6
byl2OnrM2krtCzXqGBT1MNuaGk9wlEwrU/T9JRCfKrRs3yaAe0uqComlY8owEdGtCebaiIZfJqyb
umBYt0qtTWcuqBjDewBJveC51dtugK3S4wwmlicqV3b10HIObBXNwvZsZi9a0woyKJeKBNhOUnKJ
7PIsilQVBCACn5F0tK9eQsKFPdM7LXr1QkcafllRTsI2CLISyQG4jdKP7YaIG45ABgxu3ArnTcuG
e3s24R8nOag7M5xW7gC5DoE8Ci8XUvkYNUfG0n4mqUJaNkm2G8Yao84z9+hsoZynzbNTQQPAc+dt
okx/p0NOgLs1bEUSDYcsjch9zcpgnzEwzw8rUAfUqBwQDiCaBLODWcgvhKstiV8+V8pVPnvftTDp
d3bqvBVzV6zLKLQogaB9U6+jOkwALlbvOfSUDbF0YBrb5JqhNcg61WyT535p6FBhMCFAoAMW52Y1
xgz9p6dG1SHK+xc1zuZtI1CtupaxFSV0fKPRARXa4bGz9235I1W6/CIpdIb2o5JoAcOaLhnuAJge
6XdemSLlb4biPoqeg8jLjiZ6LSoaFoP1XbRRklyjGq+BBBCos+N7EGGqTThGbf4gtgPhIQq15sZR
xsIPNeBNhKJEOde3A/TVQWKRIlCIMCIeJrf85hkocCoLlXZsBWtc+SnR1c573gQfSDbVtTprCkQb
3Y8pPLSToGA8WX84hbgy1IJtJyM4mxp2g0CSuNGGFF5diySminEwaMjuBq8iNxV16cTDPKQM2mgG
WbrJS2254uBUxnzbjBU5KAWOlaEG4JW72yYmVzOIymaL/rXfEPHAr4bEWTi49OsG0YervsWkPJRy
CMHwuQOjT7Q+OOKkt3S6dkxJe+3KQ6O5/LadM/hKqK4Rph8E52wT7g3ELqijQKil8fiekb2O71rs
rR5xwGy3ObQiaNp9nENbH8rxgMAOMWp0DfKg2USuAwii5JSL0wrTRNYbG7eAd1Wai4a73E5dG4JE
KsQO1dpa6YPRB7pCvy17CUsc0mMhDMorwU2NwkSBod60hHLBQc5Mc41GpcMpoby7Rn6fQodHIHJT
5IZ1o5DrShOJEOc6nO6SfrqKCIjfZpk2AbAjVEOoOUqtbldDzvBVO3apKmirbuqDfWNOUDzILeoP
vZU1N1GipxfdUtqiG0eKEsbJAdnM0lyNl3Zw5kUUza0m23mhejwtkmu0eNdpy31+5vO95YNf5vWI
Eu400+tOXIX65swwtZyioHI7K/aHkQY7ahFwe/8sLFrLoJiclS9pgzjOCs2f3YBnZl07rdhNrXej
YVdddWkJHFJYXAt4W27auT3YejpQzxq9dc2I08yNmnECdEjUs5TraBHkzoiYlp7HWtZQEWIupYCl
nCpfECun65nDgESEETD5IqvvCFYA1P25TOsEcLhoJNpZzM6dxmN0dBgaipY7YTI390ZMdmMeDPCZ
58cSJ4yRli78cIIG2zjbT2Z/cxokl2PmZhgd+jZnKBFH8kVtHTmv0ovIsm/tMPzWBfldK0IwZ5pA
xA/ZkvL9wXBUYG1NFeZ7wrI+a7mxpdU+LIsHYRM0jVOAH6VddLBUcMfD2D3lmUALWGDjbac94fF7
Wy9CXwjQJTREu8Soj+gcf9LDsLaKS403cdqbU5NYtk9V55qS/nwwDaUo97K87+g/vMEO9uBB/NAO
YWp1ESDqRc8qXzzquQyFtOywnNS6BZIUlkAqjcnZK022rengrRwSjLZjmjurirgwEOsKv5Ac3pAD
HUaaphfmnWOJB1PNh4sc5pXtMDJjRxn6SvUyTO3hwMX5pmr4ivPORrFe575KknNeUCDJxxaCtYlG
YAhSqnzyDDBUKGydiUBPDpjKbzq9nC3TcQ9t2lEHaDh2ubqVbfe8hYk0VyXJv0sXookrKMtx/Yc8
NqcXOQhymv2cSvLGZ4D8XoZ4y5e5m9rNFDfEgBFiOqG2o7yXULqpzNEW1S6HozEs3xNbS6F0eTGC
2No6uKwwvWTydJgXCXRoGkinVP2nPmFDnMIe4kSwG130QN+jLPpBFqk7rQmDKy7Ecnq7y4jbaTZP
B4qA8h3hiGZGt8GauawdzEPjIIOCzf1rDfleQ3aJObQRGa6TuT9tCVl3jgwShZLcmrFcc3LqczOf
X7HsgZz68jVyvs97vBQ15+mfq8gpuZnP3Tl91WkduawMMHFN5Enu8gTa058bOPvA2axc72zZ565+
fp18/3OBPGZf/o0vk3ItkqZnWiAiFZcZ43efh/O06S+r//Y/+f37v131dzsN4IQqnguBPKNhXhtt
xNBNEh3LSROhX6vAs5u52cs3sFJX9uc6eRjDSUZhGB3lW1b+xEXCJR9ZDw4deD9kjPuCpDGGm34/
2VY08ZQ60deFRtgKxatxYwiK/jh3bKJ/9MxR4Z6yFTkvX7SoGPZNoG3wj2iw4DMXx1Er+pVZHwtK
aL5pMqhVtTqUVB6jW3MYPJiVdu5LZfdULCQ+kwcRtPDqxslrguA5oWWZy11OOTkrYpUz9zQvFyrL
mS+nzj5SLsP0Q0ezaBmrli/NMmYrp3ABobJNaAfIipncSAnodEJTzvaGIApg/iwDuLlcKie/LB1d
46WwaJDYLSS5yfOMrVvWr7+isfCc9GStHrC/U4RJXE/ZilR/iofoPcQMvx2Wq1G+yPwqAlKJ3Qs8
BJwTATEIrryEgr06i2PK4Pyq9Xr8Z9wsNKFfdAPOO7fqSBElxmI5Nkb3kWORwn3HVumYsvvLFJm4
nWs6BzseP+bRu61zpL/y/whS+yGox9Q/LyZy7yV9qN2c9k9fnpgwLjBY/XkUq9yhfZ4uQ+G5mzPK
bKHilxlgtJReBg1CRDV7AAzlKuZSL2yM7AXZuLVVm6xdnK3cA1VF1LvJdcihBsvZJDuaBGLTxTCA
EkZgpQtA72vwk7G2uICdJZ9lSf/yUujNRmr4cvtyvwI7FocOZpxRdLTejLtTwVT+nnIW88KPBJng
SpQlxdcySWeMzP/yGgzLlPKpmFkKb+mnECfHapVOKObaEb1AbhfryeoKqugEfe/RedcXeP+ri3ER
BHEu/MQBx1Dzn79Eu2zqNCunoNP9kSHUNSf4PlbEiA0jxCgZ1JKLwEXIs4l4llYcMvlrydM6VKHj
WXQvgtL8PGXle/JFlntPs19O6OX8/d2sXPl0YE6fPdsUwy6CtgcZp5xm8lyTOyNnc6n5OM3Lqc+F
c8z4M1y97PP3CpXe3qvIGOUq8mvpa3Ily0khL7XPSXl9y72h5fevCzCVX3Ta5bACNS9oJype/2gu
o4vJcm1ESqAszDQmKZuUlKwnk3SVotp50ZDuyzaKVBjDrP45GSwXSrwOrJ42hbSWyDNVTp1eTstQ
eZr+pOlLOuj67B4k/7Fu0Hjky0lPtk7k5OfeVwicLAaFCMvE7CtuWoaBfFt46AZqYogPtvndlTuC
wlF3dXIOliPuLZecnDod+9MybLr0zEMUI6eV5VeeZk+flVOnn/H0xml7Z5+Ni6cexzj3MO6Z8sbZ
O9Qx93JeXnkc8bQ7yvnPnZ+JK6ZqPapkn3ITlb/p6dzy5vdQwRgpz7FYVxESyMmo72nKyNP095Ny
E5+3KlFOqNGqjGxK6rrJ8iLvJXJWTsllp1m5jHGn/3I9+bEx+DFqTXGQ3y/3b5AnqJyUCwN3OY0/
T2a51NOLfimb/+u6+7KWnDyf/7LVz239549+eR8hCkZJ+1Gb1WQtb/jyMSKn5BZ/t+y0inxXl61A
OXl6kb/HaVZOyc/9x61WGsTX1ekjcsWzr/rdsrOtnn1TuNzwhbpt+qinj84121FJMIZ63slr/fQy
u0ZFQt7yPDktlFOnZSRBc4nLeWQaTH6uKW+3cuOnVb+8IyfRUiANR2X0eUYDjETac7pQvsx/Tsrr
6stSOS/Xl9fZr0+S7STibN2ns0ZJj8YxeEhSHXTVvM3m1Kbz1PlWUXm7rqb45o1PqSjgEbc9bI8S
axOZ3M4ddeFy5cx9/UTG8MGsQSvOmj29Fmaxt2tDedLJU74ddASLejA8QA2I/bIR3hYTGv40XCyq
bd0XAlSeZgQU9VpC5pA0FBvITMlhwUYx4km5kTrJOpqQCgDBJIbBoVo3CBt959IHP/+HP28nM8Es
/dKpmnOxwRnMQZOPV2nqO714p6etXPj5yJWTv1v9bJl8dMtln9/wu899fsOYeojndhjC6PotTbrl
xZXX7mneW9p9QmpZ5UI5L1HPnwt/+/7Zx22rAxZhO8REd8tNTX48d50iuZFrDlBXfF3Ud/KNSV6C
v59E1Riuraz8ocWNTQ5zLKjhoe8bO0LF0P+ukzH64RSXpHnzQ5fPY2I6+7h4SfPM9GMC0ijYORej
amRr+lHYXTvzGdIEphr70hVwyovhPXaT6s1VjK3e5tar1ZPJIdQflR4gQOH2vI1p+u8RLZaLqR0H
RFwA4i5gLPZapG6UUGk3ddu369rK0SUkHXVN6oy7TumPzZsdRpavh7QMa8Xt+IrbMFNDgI5dumVA
HiPzjBxljBgni7MWd1GL5xTqFFSvfM8j/iW1dcYTS8faKErwbPf9axgJBQ0XZhwL/7igzkaVbwGn
UAhf1e5SgQ+gNHuOzYUhhEGlYLoeopAqhW2ki6Gy9IM0hApJ0WKqmMJoBad/nHdhCw3HbINsC4zx
Q9G8G1PBCjQPJMtXys9cgQybK3q8RSi0Agz3nNnmtHIozNVV6dwOOPmjCYWUMxtrigPbtgy+obO4
c3N4WkkM7QVvDwMH8Vr/jsuuu+4n2AleTfIxyahOE9jYVoqPya0OljLAbYmE8Okk99spLW7rUvVu
6Pf9cLwIg2vpuGANyjVuEwofI7g2fDHkFpA71haVXzMW3c424PUAHlzokjXokc9Ot43KOTbGGq3J
HqgIGQ0DOZRCbfwRrEmiMojguVnua1VUbUbEwVh3EARSttBgbRodFU+lMB7GsnaP1lSbG6coNk3d
PnkzGTeOE3qYsryHRJBrlaptfJdY/UsUJbs0F8pj6QGen13tEa2dB2HVMyFueAnmwuCqAGLsg0Oh
oG2M6ymK1WPRWDP0aQ0U1Wgic67fpxy6fDUT61AJvHOTnbeXjkbal60Ur717DfODAL2sQ7CWEuhM
Te8pn7R3ep/0Ks2MaBIiakTQANwtQQYGBO7mPdFbuTZ8xxPjwncqLwaEUZe1MfqGU6XEx4HpNZa7
HvWmjQB8C0kboktx2fQhxBStx47XkdlwYHRR2SKgeDVFKPyUAmtNJlp+Y3akjGc2YxWe1rwSIvax
kM0IPbMfzYBhnrb4cCot+j4Z6vekEsVDA/b4orDKbmOX2oZTTrvuJmrljLeszWY8enPsPkBFvXRG
OmHYDHyMM2SGFe1+hLwmkEmvehKMd1P/R+jExW06ph/ksu/j1q22SVMyONfZ11NDuqI9Pui9+n0m
zvyKO0VKBQElDY+hV7CI2OVQs22bun7JEsuEfdo4a6WByNMi5Zs42QAGvs+dTXjdIggskc40gflS
+nqJ4Cu12zd7ZCghmV7C0UHh1emXcBHeFLf3EFzG1G+HrdreT9UP+DzRXaLmmIKqQvhh21BsipT1
YDTNpeM23Vqzx1fdsTlJqBFPcQwaUHF+aEGEjgx//A16ZEqJRrN1SrLP8IU8wk3MN7BoyHEBgIUj
XV97LXcMHcNXk6gaWamMJWYVERsA4T9ySm25GGHVTPMlPLw7p8Zy0YVi6ziHFG0WxMVvXszTcIAu
03D6KY3y4IJjpVKKeIm6Z2FZO1RWdzjd8U/H1zz+bCttVnbtHEJ+x+1UP5Rqo//ApFotAIoiCjam
G6n+mAXrNuNAKhpq12QQRKmQ9xZOz7o1fPNGQkqyadoKnZs/Dczb3MqPo+BGaigzxuqKpHvXhAyi
4QZf9aZhsNPW82CV6kUdfEMbv0FvRTRb+2zS3kHE5yyeXP3oNkpKESS40wP0dE2QIObv2s04V8cm
W4rk5Bkcm1K7cvt4bzaVuDaFEmxiE45UPPFcykOkQTgnJsDmCPqH5qdZmjbi6QiPGGFcQQWV3khh
M2smddq5OHQNcPh87ItDbdIjtHWzZ0CTqzws4dRm+jTuOn7UqR7Hq6BC2ugyyOxXDNrEXtXs4x6u
bdLn1FcQpO6ifmQ8m8Ku35QoYmfHZFAWVfrG9V6rjjFTwhiIQQIQqYTdD8K5Z9RNd8NooNorB1B8
je4LMyWygtSOwiL61Zj1J0utajTAaXrsFePCmN7rtlKuM33mdImyq1FRkNPlyXBgUA4k0GCT3mTu
MhLCKBQgcc2HYD0MJJ92TXt0QywqPfX+b9wfjzYEX5xHnKjFZK56g5uVrimEMTrpPZX5TYcTc6dy
xDap4SU7I43eEq28TrDvE0owkqPVLBiXUL/SleF27pKj13B76wP7Oz3mXVtTrPXiKwbFIYcl6CoZ
1mMgNAivdFuv1n3tXiPAjVFwzyAmBo3RKlvcWbEVkdxq8m8RwGIUhXe80CrGggWX41FVnjKNoxtS
pl95gW2ujfgbjlB3m70HAaP6ygzXRCQ0rOOw38fT86CCiRqUuzpLY2LW7TsBlZuBuTQKDZ/ikQH/
e8KTyiVeu962nZbRG9G/MbrNBRqwodLMlX1AvJuVa0/gvLu7MGhwwJQ6Mtzx0GccoYKbS+OJ5Kip
aJyVYNtUl6NovfswDmEjmSvE4/NWt8HdOALNdF6WwOfGfaKipWdEOSNDJwmtW0ioA7dxvPg8oS70
fKHxZLTHByvdFjq5S1UHDy+INW59c/zQ64idptymNV2DMZ0KtI+a0sLaV8BctnX9FGi3zpxdp+OA
vOLN8IgKn4yB0pZeQ86ZxVaFr0bhB5wSBloQ5KAmOG1xiPRxf7QGnXjJ9GgqLxOkPhJ1wMrpmdIQ
Tt++zqMKusKYH8Wk3MZtzWEoCMXjJFmIOsqugLezGl3rFZnpVuTVcVQyDbwglHwDQtk+HsZnbGF7
zSnqQ5eQ5mQ76cxD7hA46KiAh/fQBsFwQY3YqXHkrIRyG4HuR5PNfTLEhVrN9xinqQxnkUJaTahe
O0ogSGmpfS9l8ImsCJTa0zuVNhKpreijKgi1NJxgy3gtRyLW/OhQOuHMDzTczLm6qYwHVBIkBcbE
GYqOB2pGMF6YNjQwK3hURs9IcF9zCcYkJuXty4D6YhNa1auLu8jrHXSsoCI8L/qZT+krShOM4NQl
Lpuiu9cnw/Mja7D2InS/R3n6aIFi2iKIUdGKon5toZWuQ816iJxvOf0fhqORZzfA9bdaFV/m1pWj
vDlhVO/inr7DpByVcR4vx2WsalJsvy1pt4QdTTHupmWRRvfx0B6dcnaI80TNnAJmiyduyrUO7GzS
HEZ9wTloPVyi/FY3jASfdf/sTu7PBuMR9EXbwBiOwD+argZkAGmDXct2O6KyoOFGEJC8tK8OsXLr
6TaoQFjBXFDNQXd6kDJJr0A2w7zTetYlnQv6DPlAdRmrcKjuMxAcvvICfYaGeumVRz1mMD13DzwN
zYeYu4PjHrijP+Wzu7EpUx3V5jYVqudn+fhj7s2fQYFJP0YCFCfIh3LzqstQ7c4VAXz4zvw6KTf2
ItMvLW86jEFwjeuMoOX64CxjhTHjnXPcjzv8c81GjZRFaoppOzeWOxA3P6Mdb3shSIBKE1pV2W5u
p27DgeS890Ya4SkKYIEX2yCNRiS5eZfPG0QvDIRGe0+JXoupuW6tsLnuCsjvImoIdAs1v6kK38Zl
co2DaIULtbhOY+Gb3dI1Get1MrlvOUS5DWzhDmCJS05c7D5FS9oyLQARVPdgwnalZu7MgdTK3hAV
xdg2AfE5XmYFIWgMS24SW3+eau3DgbsHxSqhswAaxcfkTkJRnuzoNrzUJdrpHs1BBuMMyfLoEADH
41Ob671XNDvRoyTwiBlj/y/0uX8aES1cFMltr5IN5rlw7d0ify9y59Ihx2dteTW+nAmVRa9ZpMMK
OH5DeMh6zsJR7+ZrL8sfRO/+gFE7vpSu961uiKNpjewjThQbkxhMIZq7e2FwfmXmdZNa+nPWON9a
lD0MkGpbiETZxVzom6ggoEXp2tFXBbqkADStViTPVWfmD/jHrE2e5WsxI3ZKYuUJGGqMnZKEwpLg
CdWlil5o8zc7auqtKjKYE/yWtgXsWSlbcqenGZ9GT9Il7YFmKquNizBtXVK705ZEH+N6NEaCEBHe
76ppGFZoVx0Fws2oE2cXOh52C0yPAJqKVWPjt49NGjq6QNWJV8fdOA2xb0N4p/O88RVnZBwm45FL
0CXdDGx3ToRYRSMvXg/90gp6HmckNoq6dVdhS0ZdHznpdqQamvH0v2gIbx9T4vjCDpP61FF8ztzL
VK3h+fad9S2nu5SEDOWXqNLWVtMQjYyEbR4wAaCyzfdGbCFKZlhMNGO84FqGDTZVc0U7+Aa0nC0y
Oh/cychgwhA1WeA+iY/N8inYNPOISjma7ZVt0kse3HaXx9w183zaT21yl9sEhEaeOHBRl9skiNmV
zrkpgjzwXWEo8M3VtVM1w12yQEsCxFuRYzJy0qBOUz0g0PTOueA4A30t5u4fFsQj4yaI/GDKntXE
4DbPQ2uMCA0FMsXoCA7Oi6a8F2P77Mb3kdk9J10JYCdMS1TG/lAk9oFfowlJegsSkB8hP57pzpu0
xd5h96Rsdo6xMkrCtt3Ig2jWRlvGve80PbR3KMoKsh6JetYSKOiNiUZw1jQCb5ZQ0YDGjAZaeDOG
28mJfmYcS6izk7er4vSPeLS/M34PfC8KYGD2bxZVLnxA2VMjRqphUwdLItx5eQJFE434hvQT4HP+
4HiXMVlglkHce91Zx591raRYcUP+A8e91+mCwIfC4WHC1QiD0AD/wk9aWeANeQqHYRtd9yVRahBv
QAX2Mxq8pucx0D/Nev+Sa6F+XXL0brADX6siXkYESocqSNFu8ZYXBCkZD4m7jMHaTrjRuqUGMd30
ddn4rYa5Ka4FWTkGOT9On2RHV+s+cc2/AAS/OPRnPISz2f838QjY8aAW/Gdt8WXZx218pi7WPj/1
S13suv/janAOPEgdpmNbNojtX+piD92x6er8eZq6hDaQzfBLXWwYSJIZ4IHobOsOZG40yb/UxTob
9ExX9RxdR35MHNd/R0hYEN9fsPWaRpQCCG7NcizNJMPmTFxMB27sS6zmBE5j3oqj1iMSdHqs59RP
cTivbd1WtgXDkzsAZGtL5MA9MrfC+Mxzu56volT3udoIF7bTSxcG4q6or0TXQ1MK8ictYfQPDdam
NF1l61GW2XRAMndBVfMUENEh13AUmwje+hIXot7QbEPv0zbIXeJKqbnI837dfHNv2qgmtrpph1UL
Ea0qXwBEoctIDADlgC2TQYHBY1G4ABgF+GXscZ2ZaxyHLZdt75Jgqu7covQQfbITdf5e09PZ22bz
SO2KhN6Q/7VUO289mFjETE3HVkaAew3STSuU/g8kiCRKhJAEInLMHUqGWaVMfpI7HYEH2TvSXuA2
1YRjdMrpuXrlehK1OGoufX/kZJ473kA8xl8LilF4Bv7cgV6ILT5a9zXSmmrjOQSYmYm9YNp0Sg2l
wBsaJ/Z61IxwE9Kb9ky78SlUOesiRnyKuGre93awpXdJucs13yaQuvsvZ/Sva/9r2Ib27yeIadIB
B+VhcM4RR/FXRDZNomYoh6o6VIb3qEK0IRKRl8wldM6yWyjEU++t5wxNXM9OmRkjELHz62D+/b4g
tz87V4GMGIjxTdV2He0890NXNJVUnRSmhoIIPq6KV0Oj974vlf421PMnSK9/xGb2T0fgjCHCJWKi
5cdogNYUG4BxdgTmHj1HSxbHoVWIOwedvOLEXlJzogVB0OnNblIQCScj/utqMZArLc8patwX/Bv2
oS7n578/Dguk5fxAOKbnkOzCBQvCnDvHV2x5otJahYadoefhQCQFSCXwsQQ3jd0OWYOxUvoGE6KZ
2Vs7SY9jkc2+kiFITOaefHKoUeHo/TGIyqMNMGs7ynY7uSmbPpEwCG1qg+Th73faWHbqr3ca7i/E
trgmsnISOs5yEEKuADypCTvtNZT70S/CJgRfO/AAxQGqgZy2kFqPi34GnWcdch3GAS4001PLbaN/
1PZU7AwPYikFW3LDA2hG9VMW0KcSOsQzLP0Y5tdZnXzvysXioLfESAR1u4Gg9N3r22u4oxwIPf4Q
oH/9wCoJZ4/0e92tu22feY//8B+fheIsJ47nUP5xHUP10P2f/cciDTN6mmp8KDpiyJTMXDV1TDru
+BS5s35peO7WK0h6VnUzuYCMqq4VRQvQ8IKBrUYn9CsEdw1FJN+xaVCqjeXHKJVjQX6WLrzHoSYH
LQmu+yAdtnbFTcCr+mpTZMG7V9GztPo6vYBLofqF1b/XpZj3Dd2vVQkoog4cIhBMNFjBP10vCzT/
rz+0paqug6HG8Xh1zq6XTGudKe/p0HYLE8/rRw75fNME2XeE1P2u/lnADS6oeG0F+SEbHAEUmLdO
C3fRa5twA60H+TV1RQ336j/8JL/bNwqJBExY5H+AJ/rrldPUZGZ1jZ0c6olszNS5mLOS3tBSY2jt
x0qh8TkrFgJz7ub6QFCJXZmrIrQpnNCVWo/DVumWy7zX31pcoOY8gcEP7TtOS0bEBsBfZYfpU5ub
n5apuqtCf5xxoVjF0XWtWxj5zV7R0RCV+JQ3DLPctslgMopGtrBWoURJ4rfYDOyrv/+3tX+/hVng
ljSNSDibka/zeKYUJlcc2lVymAF9UgdObgno8/AddEtwRHxXgIAH77cbO+NIXoRBZjYVWq2O7ulb
5/si7pPPRuVfkFt/91wxPYvd8Gj60JSxMGGdNTxAmsDpiLz4EDH+s8rU+UaNbHPX5IS0Z46JicRN
9+GgHnXPxRfjNNexMyrrFvfEPxyc5TL8cr7KPSGxh9PBdVTT0s7O1wSZMWV8LtMOTLdlfrSMMB7y
jHpynBDdoHMfovgYXsx6ROq4SgZAVO0B95CcN2b2mh7LE0LKYBv1+EssnUAFrAl/v4/GeXbJcrQs
kFiezZOPu8nylP4SVNHbWdvYpeBW0lrXXqd54GOo2nvls6K77ZtRb6jr5EcnhkdURd+dgR6lNerq
tRXn1zQoP9IE1K5bfZCHmjwIzV6rgGyGxKX2pGThJoALty7hkW/dOQcaoStPfR/V65JAmquM+ISN
2+CnYZTqH/4z7eyxsBx9Qsh4ptN90W31/IocJi2Na6uLDyoy31XNcHBUDxOmIjfcdC3BowZDyoWO
IbfTGOksl8TBAPLdhdXCE9ed8WKE754myj9cM9ZZa2PZMZ2nLCFfS0oNubR/PeQDuQzlHDjxYUy8
ndMBd22TMuFZPz1aKl50gQN1HafzvRsY2nIAYTzz6psNJJ0e3YQX8mBzCmvTikA5WF68KSvGHEx9
0vZz1vpzoVF3HbMbFUmF7wx2uIF1owHst/dxFvePhmCEqp8T5b3MGRI2yELIpu5DIAfdmrMGBdjs
4ZnpUGCt/I4eYeRPZTyuujKlpq5H6KnKsbmM3O4jGPL5mPb9Na4l7aYY+B27dF9bVffuzkjS9AsO
NRFfEcB0Com9F3o7JZ2TTVcSRC5JTgE7cvf3p7WznLZnl57FyUxyHD0kTz3Hs9FcDcbZUZS9SfNj
PyLhz2oMTfPMP5712CeMfAD4bQdrNxgKv67dzJ/zuqI4hJGCrvOubagneamAnAIayory5HZyVbIE
yorIxuKP0jBr3zbDb0HmtXuuZ3cdeg3ZWDQzV6M3xqD4EVIEaUDVUq1uqqExX6vg0QkoApr6ZWll
md/M3ksSwuoFSQCKsIAlNw0GEkMKNWUEEz5D80fbabk/iOOIbbzqx59j63QUJTFRhViUNzZ20tVY
Y6bjWn6P2ulmzsZpjdUxZ5yZAarWC/ddSqRjrMB0Zqgj2ht1t0d6Ma8q2EubMfPerFDR74pyumGP
wYJj25uVMrkwZwFexfLWf/8DnXtPuQhIrnINkHwWbdV/4+epqBSQBHGUlBgWale0N2lQqPtKkHYw
aRNCrA6hGypflBc0ZETxaGcpvgK3vIsszdii171KlZIsy9QEX9u23fYf9vCskSX3kOc47Q3d5fW8
UxArMDcDpY0/28L1ODzkQRgSUMSzHZsZ6dQFQKp48scAlUlGBY4ydPk2xTSTnf8l7DyW40aibftF
iIBJIIFpeUsWvaQJQhQlJLxJ+K+/C6V40f16cO+gK5oiWSwWgcyT5+y9NogfSLlg3Gdm03LmAPZ/
vDr6Bf+5wH1TSt/m6ED0V+D/p96YfO1qMSZcZY0t9nFsBuuoG35kiSTt2q4Yp4zwmg3RTucijxH3
JnQfEWP93fRwM27+9xfk/D3R///3nO8w+6aBx1GKl/afqjRrKsPuazuk0wt32HV0+pyPlF2Wfyz6
wvjGp3bMbYtLFMdqn1e/g8yufjrld+j3wJIdp/nV+UupqvLDMPvqLMrflDPdOZRDQYioR0s3dm5h
zoxrULW/c1kWMeFxV/QWypg+e8fIgsiCiUifjtGtkQx0cu7qI3/KazLqrxLV2JKvVR10O9/CZeCn
ox40Du/kTkVYZOegB97dxJ9NotRldGt7idPrtwF+J8KoPZhL8tZRYdCv5HX2eNm08H+ZcLAAfjHF
PglnDA51EZ27jKdKgpIkO4GsLTGj58Cb/WOp2PxzNCMMI/P4VCUh6evlPO5Vr//w50bylPTOzp78
L4e5AvOchl+KyO7WN+E3gDQ+mGQgAjV3z2UUWxupRPJq+995s9XVKYbn0BThTjLL2URAWHEsEmTZ
Wr518TBnb8MsGt5DSUIUQOIjM4FNvPcie+PbVXNmQ/1B83p+ckZ3JSQtCfqZIPAG5Z6ypXMRTUm8
t8rsu7QMUP/EXK0GKPwrjk144XrxPS+ES60HtiKQmyo1vOs8+uM59/ES1uy+h4DUr01JH52IklDt
UQZ432aSISEcNaqfiGCy/0wIcZ67LPkpZ5rEkyRZBOvzBMNn2UM8H8ysIzbfWAQfcssIrlbiHvXQ
klOzUHwQluOLGAf+kqQa2EFiY+vMq02jwnZbSQY9I1yHtcALdQMOD/wWVWNoC2vP6cbetwwC2UQ7
iJcCNJ9jhEiOS/keWSYxxlXxoIcReo5HCEZtLi5b1/vut4B3aMgzTcDJvfEG/5cSIHwKOaQXiv6c
opexSJ6MzSvHZpwpXSr5TnA0FqHKEMC5llVRtkevGb6Y/uGYNhjX+W7VUEHjI9dl9Ujz4ipcDQdT
6rMzpvkhmIY3MaN9oqiKCK/vNn1No1Zzhtz2NvI2Bo1nEWjaQgN5YI2We1s0VzPJ1DX1GKXaSbrr
vMLYWBbp8FjKORcD0Tt4sXiyHQyneHqpUzvSyuayI0drjJeo6jw6kWp0m7vlR3jMirLSfDJr66x6
jo0twOt70d0U4S4JOnx/Vk5ikCflKi2sPUcc+0jyUg6EgwhCA0R51bjUiLKzt410xj0eEB8SafYR
WoXcamD8a0Ik4htxGC66JrYvx38v+zp+aiwjXHUpCqywNPtrQMTJuxNyQyr7zTai8d3WmJEE6e0r
m4JpYyhCd8Y+wtiLapNUoBCZIxOSyvd25B5zrh1f+mLyrtRAVZKHjP3cee+N4jEwvOhq5r96c0C8
J0J3M6ZBdJXLi44X/2km/bUq4YlraVGCcUrepQ52J1SC9SZQomJV3teOih7s6ZeXW5uprq1r2pP7
JhKy6hsBuMlISG0wixJbc2dF+3juX0VuH1SZJBfCaMUWiyi+IlMdWu0jGfNMeOvjNfQGho0g+J6Y
X26s5Rcvm3zYW73fbEXSje+4elLieOa31LIv1I/GQeVF8+jbvLg0isMP1cJMmM1gJY3Aus5+3a2V
2QMPjN09qS7OeyUTvFulIrre4ZTLbhgrwqi5rXYVsZ0XJFKkm8ep+CgYq2yYPRfnyY6cdWloUtZD
gV0x9W46mAUxTItx3Kc/YQl9iBF0bcFoDOh9/F/l4PSbIkJPZSSEhdD0eW6wizLGF7Q6psQ+W27y
oyKUdE+lhp0bxZmMtxQaHP3r+ZtoWHpqIFQYoGlNhL/znq4Bp8Yv9Mp6VzNzOTqkaD3Gc8NbmAdP
fao9rj7kPxyzOeEU4OiCxc07iZrb8uBK9ZqT6vhoAgbbiJg5JbG11Z5cOBk+8qfMjlhqP2UwMlEE
dch8lHWoN3rngTbJN2b3q9xt8U2rWF3zIjtnsb2fs/rJVdyDZeMYGydwR9Z6ZktNovUpG0BTxCDz
muFnUYp38JkFEV7A/dD11rtKwKdMiZOiM/5wf9ZRS+T6sY8QYhzATvqM04T1Q4wNa9XggmrLzD3D
Sb3qC7O6zto+Ok4OEJIoL/iK+amyA2aPXNBmD94KUV+xq9R5TpLmqQYJsPK1cyKGz9q3Xf/S5EhA
s4hIqjxoUFRZGN7m0nuGkm09KtrhsgNtxZQiOw0zHNvYacyjFZTmIYqgyRvmsDUWYZrvBSHy1ewM
2mfduTRdsSAF666op+tQNm+ZrKihnf4bQRhtTvOGE4uzavz0YVSoJXG/zocYGfuQux76wazZsV4w
CCQwbSFkPZaNeyk8L7kMCgFgHA/2LnQET5MqdjU2wTovnRf1hzLSOhukXgVwBI5MjAluyv0Lms7C
cuRB1CV4ujk7Zsr+NgfSuihpMnpUJ1MuZLucEtBhxrcGJttyjOxINCA9oPJfA8XpIZjaU25oa1E5
o0tAGg8J1oeq0Y5y21cYkJ28a84m/i8vboxtqGwLjVjlHCxtABNLpbULZh+lfvAlO1VcA6GAJdPk
6pKKKAEyiMk3m87zoJu90SdbM1Udp3Di8XTTrUsvGh8zUQT7AO1k3v/RrZnc0tl4zkSjtjpnhjKl
qt5AWFmjhktP5Cjaq3yckRgluDuzoNxLZjgrpilq5+cY3CxzqI5B0jCPHX4MxseYeyOpMR4tYmTL
fui+pMvAg3X8yF3gQ0ChMnSb8K0a1g3S00LKg3b4WjsS1sXOtyjmX+KONiO3nGbTJaBlQgDJWGfe
O0MFlqP9CZfwxBDzfZzyR9gR84qTH22nZlcaeE8nAvLoQjMg0d47umuQmRpdtDWH6C2JsM8Bd3qt
YazDEXHrhM+1a6sHR3aMaaiddg0ywkS4L5TURCMjvOgKxC5x7u+mnjxG1WWf0zYsus8qQqza04yZ
tPM9kmTQjGGGSDJ9bWiNgLzvvnXkXq16toEj2t8I0gT5ozAogPNNiywDvRdRcefGrOIN0MU9qX0V
TA10cA2SL3L7iKtlKuAeYAHFa0lMF5EuBOv1m+pj6KuU/TSNN1XG1ozR/HWYv9ldm2/TqIs3AvHh
ykqFsx4l0RRDPX1VgzPSvvW+LFG9JwPqXHfU4TY0kp1BEjYijXaHYxuJgfk9Vs6uRg24zRq9T2KX
9T3MKobx5VrZI+xCZPLzYHwTJFCTsPOTsz2BPbW/V5rjdjYeCaVBWpCmyFgKm/BSR78pDnCUFZK0
YYb1vVFuIlV9WsSgS3TWq4lNjgaMuvYFLbvE2ycO7F9dq3zbJMGpCDx0ogzuZlRdyWg8psU2mCv0
woD2pCTWLZXIIcwuhcmah7chJDGvb5N10mIuxgaDqHPJd2H3enSi/SghCsPLGDk4Ibq4ZEszKKjs
n3FXXesJOzQMiUtjZL/sYjoH0WXyFir4hBPJMpH7Ubk9tBGy4UY0eFfCT0C9z57MXyqvOXh99UaY
UgxykiZHHXBIFwWaFxixBXBrkBkD+RDkQYYAFzi1J79StN/5gFgbLY4iyWJFLxGE0ZLnFxnB0YMF
uvmhy7x4yn1CwFkKiCMlpiRZuoFmb/dEdKuXqgFsNIVuc2UEyC2B4A/KRvOD4ogtG7EhyIvgzUP6
brlWse8W4+g/7lG/wA4Z5wWlyuItvX/i/iX3D/8+3Jl0kubpX7MNiSr9tvXdn/ev8/66cJZvDu5s
hrtz5v6NU23Gyyp0vn/09wsB9Qa7YDQvfz/8149afsqQ+hHORRWGBwscbVcOyb6qc/4Uxv/76ffn
stvKnrf/ftpJL+xbUC/3f/znNfz9zr8/7F/PQjjvSzEn2Q48JMzt+8sw3dikkE+i9T/f/p/Xd3/y
fz3N/eP71/znjbv/27/emr/Ps/yKUVe8BZpm1BRdURoyn23N/Ohq3T8yFT70CeqAQY4/g6w7UKt2
+9GIBMZsNZ+MBqcFbhAE0GY5MSptjV2iRYbIsB9ujk+Bn+TDt1wR+ZjGP5HoXrOGNqiuXKiD7Q7C
j7NpWvU+tKPHpd75W7NN21UMTWJrjf1HpIrgKjHd1OYQHnWrCrY27CpxTtRGkVYaR1d/M0EwUVph
DG9CBWa4Ki4ls3fcSRfPz/Mb4bWj56NxdTiCcQBRWwQy1gob2h+tgug5MT+bAV29nYLhLhoYWUQ3
jzv/OBfU5wBUfkLAe1qymaJFzmgCjPFQy9Z0+zaOz2qKi/uauclwzKySbJ/BPCeN89RMyxwCwvva
HwkOxPIRZ+ahJKh1XU8ZRym/xaciG+wV3mvItXI1J6RCpAxttejV3jduHbbwDb/1pnAA35ARxIDc
OeCENZ6jbcOJDTW5CFEAScm0izdNhwbTzW6iUs1umfkS0+pGRCV/+X1nIwkP1vASYKYPR49LZSXt
r4yaDWAbu5FCAuVW9TYhoICRW3tFOOHgX4FaNhZdc6UxQd3Th5syNx7ysQ4eDf9Y58OVvsZP0+r3
pdltotSH2KY5B6mBqADZviVO6F9UkO/ihnfPCabvlRXcXKZJ+yax6OQi+u9xe5E20Cxs9QSFfkum
qUNcG0pyiZNluomMBVXAtFV2ueu95mEo3OxYhANzLOfD7pFhej2FSC3TkldLOx0k2KXhRP3ol8Mu
qh+kGcYXMTnuCuNVgTMe4WOYi/EUkQs9zhPMaxkcbRbQXVyN4dqZ8CDa+UTsjhEfZhxVcOSZ5CwR
i2mGEpreAyB6HxxOtQbs2xyXfABHMcmcSBfDCeet8o49ELI/TgrTIHlgqRc9wyNeZ7LASttlCEM9
ig8Yrb9wPha73HS+wilRJAMO1gHiqv+gnHRt9bxidCbzxpZIjaeuuvGr6euSl1swV34gBZaGhvyt
MwQupJFxLcedtU5ctzt0cLeyYYvLkmwnA9KrU5MsGI/nIuDC8oGJvcjxS5iaEMeYFko7EsNIfuJ2
Kr0ffV+ToCY/k/mlAYl3qBHL9rGjr5O/rnpcM3PUsp0ShOwKKskiHh4zcmzTSHwt0KlGEuQhSWZy
DcJ8F6Edyr5DL31jrQRK0Coiny8IXWdNPkNFzGv5DcoWl74T+9TMHtrntn50ErtbOkcrJs3pJbRQ
/BHqhhdXshFDoSULtDnbAtpGMn/6Jq2zwto6OSKGxk4LyDryw9ao8kcwdOyb4lXr9GkZD0wdkVJS
onB3Yv2a6ujiup+mo0K6psatmdG1qDxSa+kUaA6nAsmiOaJxjvpH6A4TSLW84E9bWYe6dn8UHcHM
voiileWik5MxmhF7wNnmVO03K1XnVlrjvnPmLzOBt5tPL3Y17OM/XRhZ8IS9U98FmGOl9YcLkLS6
MaOGSMS7JYddSJ2/DxGfbjtDTrvAAe7TQt0OHZsLECmKyrJ14dDg55iM820iyrKws3ybfVJjjG0U
n8tMnGYvM9ZxG2zGZfgc2c1zUMBfZcGAGQ6II43fA5NAdJs4BG2GyT5OrCsY4H0/2ydbBHRRBW6Q
KX41YnT6zBSjjaxDg3mOyPfNlxsDli99ilCXRkuR2CRX5o7cdnn/mtC2cOoEi6H/5Lc4VFssFet5
xnD1rPO63mU11sRyyp7yNL9Orm1uGRY40vpqHVLidNtecOF8BBNCzoSItW035K/VbILoyhN/A0sO
gVbYemSGLDnfRrZDmU49A86lETQTrHbrWfyYdNLlDcVadCX5Dlnxe1VpphPO8DNENoEBAc7z1E2M
rufoPUnFb7uewp1eWk/z7MHEY+PXmS2fnVbtoFmY41BvXbgWF80doBrjUyesD4MkhbbgwNLY5bVv
Mfi47ru0upNZ/5hMs147mJVZ/KZjpI2bWcf13reInUlDWnOzrBHnMztTIbxCo/DfVTTG59rMv3sU
enVr2ju7I0tQh7TLhtF7nefhYIUOqdzcoelMaLkHcLqMid5UAQ4n4kwe3DIZD2YCLj1rMw704U8l
lLlKnbY/dFl5jTv3R0cDdxe0oDomCU8ihHLSxmeg+r+9ka/tHLWeSw6JcUggaJXU1N/0hf2YK1MF
7rT17QLbtOVUh9zeeQXnDT+eMH51ukBnemrDusAtpUrytXe1X9HOA6FxGUK0/tawcF5qjAwePY1a
ZK+62xmegVaW1ZOjatzRYm+OWQI7r1HLEU9rMDFl+1oFnOv9jqDgDlHq1vF6cx8LKn62qpOpAwhv
MdHXmPoIwS7kxjD7bNHC/gnlfESoIveUIizLA5PtWYOxilo8QibdRFCENvPHMN8FpJASeDed0eIf
yqg/VgU+XOxULJxe1nmbIkWI56bxW0gjc13Yo7+24/Fmi+m1KHqawk487EqTbh7L9+CRBlj3KTHK
zgJjgfY1lofGC9qtmwt3lZLeQQg4M+wAry4/cQqTfM+8Nabflq+EHx2I9855YxO0x5ZBTUOY+da0
Inebu3RAaFY0jGFWBWO6Sx39hqxPslEj/W2C3XFLT+g56Qp/31kVTu7xZS6d4ou+eFYrUhMsizwU
BrQfURp9dIvlLkk0xZFVn42RMXoBhn52qYFg78HzmR8z4oxqz5BnbqIvt4x85iJkp01EPaBjtx+M
IVfbMAJzPPb2t8iKd/6JaFVx4LRDo05XP3I9jlu7rB5Ae0KzlN6xIRYEC10w7MimL454/Xd+cmir
Pjkhki89DPemPAd2cp1UHhwmc3oewz3qOWOrm2bvJQ1Cc0KF1vEPmzPCKt/GFbad3MI9UhqMhNqg
3zROV62zSrxjunieSv1eK8bZBAN8dNVo74z5sRMhOFq7vZowaVYib69I+M5m5NwM3fAODHI1tOrR
4/ZfM3B/SNx+yfqtw42/9Ds16aQdhqlykhsxCmvNSmJuas5jXCMWVDeCXV2NaE1aRX+yoks5tq/M
CZK1bwT5hr7/82zd2oYsWGGheKpbUqyJNNz0CS+nq+RhNpoL+kCx7UdgOzKYl1K8xuFSqSuRO8+d
1dP7LOlHMnm3jMexDV5yDeGqgIB5onVLU7qIvWibQADi/5Z/7HrG6w3iIFuWDJYywk1zw6jYYivn
LbKZUXURpgnc5AuxbiCFZS6LTSdKEJoBh/mDp+S2XEKX7g8yIm5CKEqnJXXo/uCFM9Hq0kE13hHP
IZcHXKwnORNhpAscZ2XXfUPpF66qQtonIo8pFluYuu2g4/PgvZGgwpzAyObvqHNJmenkwVrSZKqx
QYHmlJd7MPL9wTDB/N3/j+2KUAcaQpg+lyhr5HFjnZxSm6iWVklamcv/he3AENUa4FSWlnsUC/sq
oi11gqDLb/jPx06Xy82E95z4UelgausSvGBV6/xFP92BLMWdoO0MbYLAw48+7BR7Ay2hKanC4/1n
Fo6C5fvPj4/pvuk8DA5J7g0nWtYo9gO847tuNl5ICRxO+juDZhJmls/fv2gkAgPjrIGywAlZoFtt
+GvkG/nKK9y1V3H+iKRZYcgmisUvFM4RQTei6adpZQATAqtbrIuaVIMi5mIsAHzCIqWs4AogF8lc
HlKd44558BfKTC5Cfp2ZwKq4CuNjQOrAnnbQ4e8nl/M7f0gGhePnfCeX3Ckjf6kkbc5vwrAbtyTn
z/tDwlZBTjw5P/YSdzQtkKk8STaofR8SL0eDWuEUoYrDzhyVzWlcHoD2IJlhXN4emmTe5EuAYzxR
bQ8EM39P3bk9+nF6QMvtnmQa/ay92tg6Bddv2+a7bkpbgt55oJ+9IT2SUnkgwGjKluDgJdPm/sn7
/2XLh41fMUlpA4Uam6GnMiY28aW3JvvxXWfgy1AzR9bSwbEVQRjdW+k5E6209jt73HdWwF9wJRBA
IaLpM+LcpI1cIJXkPZl/IgyJWGaGp8w/p6H5LjKcH/Q16PKa7zPn2hWS1Zs9Oh+Wbb27OCTXbUiK
b+49h3G/m+ZR0TrvcOr2v8uIuvlHBJOgzhmHEscHdK0oHuHtPqHAfNdLNnxovI0eFQiBM2ZPvvls
1e3GqD+lED8RXz6NDWa/oDLHNZqlY+4TSkmTHwMXLXPbJlnIaRGwU5rN3A2M+nJKRlal8lTK6ZKq
mUPd8k//PGj6UQwdOnUsJpi7yyczWdd7I+HMvnzuP18aZ8vFd3/K+6fNrpXbZhQf//m6HgMdu+fy
fPevm7Xr78xaXMs0ZypU5MUhmqCDMGr4U7vDVWSoXeog/kbScbxp6Dbl1WS8SSoAHM1Be+obc+Mb
5zwJCSztDGSnmXkdw9xbMxd8MrT/GDb43htw07omLmuI+IPkOJviPnwWzjIJc41dlALHd0xWN4dP
aZ/RRh8TwTu2lXzhliPXuevL9rEa13GBPcctm6vF4nHx5Engktv4KRG5QZ88E7ecUNFT3BQlyAQP
I/Co8/HBVQCBmqV3F2VAi42q/ayRee5LJJ+1nR9oJNgHo6xfOfZLarp6D+Wd5a41dzYaZXDKmPm8
znrB8zweRBdRdIfsxT41xsR2vXe8B6cJDqOq9W2cs32Nw+2kQvvYuEoCAA+afeKPB/CmyKsVimuF
yHxPJ5Kzfmv9kfA4T6mYNmT8grt2EsB40I5DQZA5e/40fJiW38NWTH9acbYYtL1fOvOv0tNPbZ3d
vDb6Em5hnjFPbqLoUrGVvw2pvTdT7R4TElpIdt8Mk963rt8fOc6+5Y1vMxtmUGfl0xep6u+17US7
ehkE6FI+cHe8xQFEcsaZ7Yr06p3fqs9ED99Y7fkVS4CxNmcJpV5FMN5InK865v1zNs7rPOU+a4dq
15f1wMxl7jCEBb+NL85ZwyXxoVR50bBFhCo3eCdecZy0J1dMMzbCDFtrJP9U5RDu9XwNC41srcFy
/17lIBOlhtXhpvOL4LCSuzaRTuDiPQH3poi4dZl9MFebyJxnksQ0FtLpvIanumipqnjdMUTq+rDa
x01+o9VLlcvh3FHbwbAPne4uxTiXO9coWCJEvxZmfCOw4Yd01G2I+luCGICUu241CILUcH01iMZq
WtfpxjXMLdZnTprbOvXOU+UBHmR4laIkscmUooE0vkYWQ+CiUV8GTAG6C8a5qDXCpO465uN3kVKu
Kme4paV8ajx6Fa37bA79h8r6b4VSV0i5h4SevZtUwSqZ8h++RH8298BGDG4LMZSXsih+8tcHpCGi
Jw8oLLXWDCRQHe0pvbDQ4z30vjDxXjpv+D1a4nfHSJ4F+ueYIWjT7sDspLsB6m7WVquX0FCb8PLp
M9f+HyDpFMQuppmG1OHWuoEuQQPz2VveD/u17TRwp2WhnOvy12R6vPvq9+inNM9CF7/lmDyo3Pme
zksrwGZmofv3KbBHzkQJYgE/4hZt6VAQTYnA/TvXZbxNTDgnFNwPU2S+t/hcNwk6Yfrw5q5enge9
SENRj6V6GtOz4zcvlo/rQTNNpHWSr10YQiu0OosMUFLrgc4yC5vZLX4B6A0XRzoM6XnhqTarjSmG
16Ruq30xF4z667Pq2u9thjHYnj5iP023oNpXuUXGJLEswbkZ7XXaVKvWcB/V6NR7q7Bpg9b0KNCQ
W8UQbAZrfHB6qAsIDJKpS/d9U1+8kcEGh+tHFdns6o/VYhsS9VtDk9eL3Eu72OTlsmbZLmntoTqa
Sqw8ZlK01sSvwUSGYyfYkH1MsKAuqH3N7tXXyfOgMcPSeR1JvE86EuwKg9YvTh5WKy7AxKKA5ReD
0UyMYtwvOuFjMuinzjF+hoH/zDs8UYmwt/e3KWLpIVXdmLxNh5XT6NrHLg1PZeQeCAfjwGBvy3x4
p8EEvfoP4ueiC5gQwK0oy+mlb+ePasD0GFgZ4bj5pckYgAB+2vcu+keLBpYV/0IYkmbOk5NiUSFp
4tNyTb2O+06t1eDsdGyiqHH7dVXEel84JSpXjZTkZ4SWDlhM+GMezH5LKGCecVcq4+aG9zhTBDXM
Kzvnk9bEeXaxKImw+tW24wfo3HVS4Tgtp99Vhwyt8UJmV9LdG61+V7H3xtSCJhrWX6hOw2/SXdkz
Lf/JjKN9V38PzXBcc8p6MHPjmljzL59st5EsyTutvnS2IWGNFA3Fu9Gw25ZB9WuJsOqp/dh4mnrX
+6G10zT214s/Wwj9jWGSWA+JXx2wKmDz6nt0bbZJ9TBOR9vuv8KW80vaAdf3Fue0go+AbIZmefHH
pC3K5to/RU3ITYmagBzAHcfk11n/MmJsR13acLW07dkiHXDF5J7+Uf6SNxbGMZAqBCaQzj7gR07y
/ucUyfgK1ucjKiy98jSQqYhu6opZ8qfFUOCw0Gy3cV7mR8VaIgwGEQgT8o2B020z48SnH27NqEFp
gc62c8HprDemnOpNr8yHYJHRm1V4inz3wR898VJPL06fotQrkVdYqPHcsE2YU3hbfkt0P0t7qZPe
r5Ci5lzDRlpwtcYWBv9+7qL64HAQI2ouJiLYiYgZqJCvlx7nS/IOLMbP+k9qDYcsQPYUp5DHlG1X
G4mWkTgNpFVFl7enGCbujiy4eu1awWvoZ9VLm6S0UITu95Sb8TboOhrQbRqfC3d6qpnnXQLRyosX
1/YObwleY/LjLlYekG5u2dfAzj6jXs6XEB8FpIDwMASyvnTLg1/GxMJZ/Hnx7nkne/GdTGN2Lkda
5GY1F+fY4YAIHJ3OEmrJU5N1xIg10+uU5daB/tmjl6Ceuz+Ao6aYzTd57Qb7FEv4KdYOmiDa+pE3
uJTWbKKWwPg+pJr+GFvJw/3BmlDuGQFKczHffAb33ioYFlcios+V1QaXMIP9k3njElsKTKhH9WvX
pbiMbIbg0rqG9M5xWo+dNl+oVfsXeayUOb/4LimhmenaZ68r7VXYMv3qSbV8ba0x3+GKoEpMEpgt
CZdc1LrGk1O+RXiib/cPvMiadtYywyeAc9ULdxDcBkgKhI2iO9V6flCzYl8l/mZfgcVZBS1vD+B7
cVF98VsLolccG6Qd0QZvCirmwWNCt/ZqGMOEeuxTWDMPgRyRzXWhsfVSbBEZneA1YACxnaEj7G2b
416bYKUfehLYpsBguJ63PFvPYHgumfJPJj2XNngY/T35IgSMQbG2k/Ywsak/pkltbURvlcjwADd5
g8dz7sM4ti7EhqLzs1PEjLZR8UcmAoA5CUcGNR/nqTMPYe8cjQCLkaKcyBILGhqkmrLxDklQP7ez
o2gEgktZfJaY6BhizMZ1bNxu4ytqd69DeYc8pt1wmwmW1PBgjMnMRVpPCEa3bc3OFGu+2TEj6Bd9
sa9IJWBpoq+odetvhh71BeIBTJTiRCaoQTtOUyvKE1mpt7JPjhaNPyooQ+NeevdNzh53Q29XiXht
Rno9zJz8BqfDn8cGuhXkEFmkxQBNba7RWMurSkYgHm3zWM1LtENe7EbZfE974ysQg0BLCrciWuQt
JcAhnfNGoNfh6Bqm56zAfEwRiC9/ZIWZu08xTQ9zX7yURZ8y8xzDFRmWPlgKDoIl22aBqSWWxtZt
onjr51O0ynrxJw2H5tDSzUPiND7IJDwv/80uu28iBygWQf2hEIkx1lTNgJE+tF+rKZ4e/cHg9Mn6
74BhIRvvu5GVz6Um78aKQoQsKQqvCRAaYG96nqW/iWOWalEKe4MACugY8GrRdgJCQ/QJlQBBrQO1
M57K+ZrEv7LCDY4c9mmgelqzSBFoKgpkmDGw1zVkjGsKGm0lGyzZUUATrElPNF41Wq2kXXrNFiuo
yYzM+8Alk9xgzX2rQ8oP1XWHIuLANg/JJUg0ROpcEHzZLZbpYMRwPKw8qy0PUepEVDOtOjgkKa3I
+sEOmUc7ux7Ck+Nl3JVm1j47ln1IxFeYBooaHMX1yGj1HCbq1rm9cQyZSbeRVa9RF+BTUtZZJ6O/
Kf0IAVbW59ucHuFyjZtbuCk57ZG0Pk+ttasLNoxphD7TVc3RxHwFaY5hTz8/ZVZ2U3XuHYoAmjrz
jvhSuJWxSkf5yH74Zo7Vd24h86gMtJ7+3ARHueQ7l3TybLt8t5lC7b2u/SyShCxvN35GVby4TcbL
lIir18U+p2DqC10M7w2YttkDijYx8xg9mrNeBEqnbPu1lzAhmecfwM062oruRZvYB0TFicruuL+Z
IodYKZMT11dML6+6uc28HusO84+scJ8TXNPNSGmip6LqBf5x9+xXxtpFtMxUwv3IUESQigQxpekx
dBfiE7KFsStSnx46E4ltDGkmDNrPuzX+/o7lRUvOdUwQzEqHGlvo/Fa5B9Oka1f58gwwB11kA1Kl
FJSImVUR4UVlhcIc92csmYc3NCl8kVxgBD31Hbkpdw/w3exnDqAuPC5w0NjjkiNK+ImLov+hEs/3
r2rAmtEpwNMKpgCxNySfXa80CihVB/zRiTB0AdeubH8vBy/YY8OgKkj8B8vRJYwtsapFkVylydyk
JqekSn1rHSCOu5aBhqHBaqbaene3ZpqRQSh4/spZn5nZDOFHhefUSik2cdOU6acagBpZ3v+wdx7N
kStZlv4rY7VHGYQDDix6E0BoBrVKbmBkkgmtpePX94d4NWPdr0fY2Gxnkc+q0pgMAcD9+r3nfIdm
cLcY28xOvkqBiBVJS/yX194YxW6aGOCWBRKmkCcAqiHnTuKj9jGRacT+FCtKAAM4Jk1kepqw8Sx8
WPWEzRvZ6LZSAI5DBpxuiXkukr9ymnE+J8znVPArc6se/agJj7nFN44u6lRgtCK72HseHDSzSf4s
mpmXhiGy9kwOoh7viUrvNpDwwVSGTL/DllhhL1zjEvhJSfrqX0tqZjegqUT4Kx3D56hXrHTMkJCv
cdodVB5MnvbHIkrBL4gR88eFCU2GgbrFGoLOCqaaRu/K/GY9XS1s2b1R04szp9KCgMRrZE0axDFS
iMmsgiQdbxLb+pQG61Gmt7dVTEWt19h0Tdb5mPkxckaeBcKMJhB7umk/NtwkinfldtrznOMpr1P1
qx84izk1Ux8t4WKLWt/GKqUw0lCZdV2wfjMMIwFjuRR33QyObkbhQYNzD8AqsIqcqDSQmNf9ZAGe
mEdAw9P70bR/x0TWbWpvJdit7TtAaBwI46+ZWnIux/d44doZlabh1ISmVyJCSbh8t2Z6JwyLkLp6
Ls6plxqHFgNBN/Tzrog55LomiiQ3n7QXJ+7n02SQgKLrt0vndJe2GfpLxcy9YGZ6lFk5H9ca2Mmn
5j63WDQTJX4N0STuR8pIfQbEZXv5VrPM8Z6gAvqbS8CsrQymaU4P5eD8ItQ2P1//o43DRxxr0Ulp
tb0Ff3WjRYNOUDm8uMDgEHIuF/kWTyR2IxsxL2rWk0O44ARnHX1k2D7uF1N/rO0eDBkxR2drCM+I
UaiH5i6oOeIfGrf58HLDJCvGeIgHbtFeadvJYZNcbyp9JTrEg3jXJMPEtF+/P9prJ1vhTBPhaRE0
QfmUN7N3ZNjjkfHOaXbu5QaBk37s3YNscm9Pkx8WEfo+H51fkE96e1QZjqer7NYYyC4wiL7VBq4e
hcG48SgTpvWkZrZmtO0YwPQVoz8exOhY6cl7Cjduk0ncDNSPD3ZW38o5wlK2wO6U9x1Z4asFiHtp
0m4rKhkkDhRNuZM9id4ukeH84LADYEboMbshKGCJdoj3Viu/Aj7VTM5rX7stxyDKpQh1T9k1ry2V
sd/MrEHXhYj2CuRjz/LILWE7DnMNOpb1tZTraXSQnP2T5K5vePoBk/rM7ilum00zE0OGMuJYSKb+
dNbGrSzuCh1kyRSq5qBDiaBSRC9iChQdZFbxaqzGQze+GRqG65CyTMCFodRnZNzXfp+3J1wvqG1H
NtXr9+Q471D2ESsbeOZNHEPXN0zIwAL6Ld/rU/SyUAgGlK7s9TBQjAI4I0P0XcwtgDDF+FEqngOe
SdJRBG6sAbGEO4UUrTONTFx1dBR4VhPdxp5YpvQMWLBMg6UmQ+7T9yP0uoShQ1wzM5VHIjJkkNTx
qZXx12r+77v8qyi5mxDSIvY2tMBUq+3cHZ8io39V3FZ4lCCp/OsW1FuG3ime70gMzySOZKxYmWJ9
LHdt2dwSMM3+6B4TI37HRd8FhMowj1UlZQk/VPVyDx6Yo2/Yej69tR8dAzvdMpdAPZb88LZYFGuy
M11oXStfgoPxE5SfdoTIBH0AqWi0vYl12EZG8cg5/laLMAhKA8Hcul6N4KAQRaDZZ33uCGmhj50A
IKHkwyBCq9JMv7xOXa4tdWwkBLVzikcmUdGCS1UATPpGrn1KlvZlF9Yr5SIr7ms5XBIWmY1WfPUG
DKw45NPUekF6nmDWvxyKsIsDm/b5Rluv419r4jCdNCMjmG5Kv4Djx35jYZbJjSAxR+ucpwgo7Mnz
85mnnahGziTxbcMUalPQt30bx7jBLVJFJMJH6q3Ac6hPRJ1V1vCT0NA5NISZ37uV/jPPT5FXmR80
KlA8l8tykwgnPdjW0sKVllag0aCqdD0/VU11TGxzuFjzeCxGDn+eIczLSI1T5As660qFe8/xeE5C
CCkl8k20/dzONciDTSNzfuGUB0nbNcx3yy+7JEwNniU7MXdIawy/e0+9mGZ5gSlwO1XgQMJ2JCme
fVdvxZHeN4ecwWCsR595Wu8eW29YpKgS9XUlmL2MbZZFxco1i0eKJ468zY9lUCeZ43N2RPa2roc8
J6gOJJzv5CuW4XOVNQ/lIt57FX/nuXOIJ+DVeNmGDV0NH9HMyCWVTw3ltTXRIbSStbOfU+6K9SFq
Zl6oq2jsLfZqhSzqu6iOfay+3N41ZQe+236zKJpvOiuyl8NXzuXhumGHnG1184xpLoUlRvQ7HnRi
hc7j2Wzdr1p3j5nwcAeax9hIsGf19e8QVB30HEA9g/08u8zJReHjZy69Qm1I0Ng4CjPLUrL5uiO3
tmCQwuaXfjmYqYmD8g7rs2um3QKmFaeO5j7PPctdS2bARtPAluvUisNaTsxWuBMNbmW3ugtrHga9
xC3d0eom9++2Qoe3ub7zdsSlnTrqrnG1p2GEkj3O2N+oIsgIujVXb7Ba2AgsiX2z91jkYrxWs7xt
Mm7/K4jq+rhEKXhgUV40tNP0Frm+ESaEYUgBINYsSyHieAwbr8761zwP82ZsrQBjCasD/tqgAPwB
YthXStxqgGk3i5AtC5ge/kkAE+/Xv9dh520oXd0gH5EKIRlqw4YrKZiYqouYwoGEdl5r/dmOBQ48
Epl+Ncyc9bhTS930TYsnaUguOKLWLj2bTlx2ZFZZMB9N2iGlxrTEYbGtB24KF08TqFMuXsEeNhT5
l1lYpzZzsY+tnKw0KQ+5pKMYRqvAzuFjL16qtqo42y58qng92xfacskq+7ddc1KB8Ie0nxa0jMmP
yDXd2VL5vI5euNVaDnfc/Zs8xzJwtea68A25gdZO4VxuYeND8OcoXuSUCNL1Agn8iOEOhgxtsp4a
0042yNscdvF2bVfECNw4CqzbJjdHhSd92WPR0LZLg/ssw7VRNh8VV26bZt5Lh7HGSLSHpAOglBQe
U1MxcGSEvBWSn743moQP2nVPYhpe+/WUBYOSeBlL4aBgm3Z1LKPxdJ/i7Q7yJfmaTB76Vjj7wSPI
0ckoaxtcHBiQiD9A4o/GckFSsni0jNf7cbrykapR8G7/XNduvHRrahkK9rkiKqxU1I1cstmyntym
Tm+lEj958QXGbH5nDKoreYOLDiF+jqYXJ/PRyhJ1ataI2SQUXmDLtPaRNWR3Kb0H8kRrmjCOBF1U
eMzAK/eJcY5fTrEZ8Ct2GIWRB+G+M3iCjiLNt5M3v2SDigOvzRDhqI4Rvw5alubhFCDp2eoTuHxt
YcUypXp2LTRRPPy4NUZGK423HMauu4cgqM6pRMim7PYoCFLctequo+O1oFty0/DVIzPhWGPLQYfj
7McI1+BSw9OAGWEkSYbV1Gt3vTWwx0YUQJgbKqiM5bKbm/4e7BGmFpXlj4aF8qZi+cZIMyLqM4f0
0nGC9y2aeKWml/czp8XHBQHngJ7kL6TP/6cTPqv659/+8fnNqJn2XN8yGfnHf/u5hqIfv//tH0BT
BDSB/zWd8PKZlD//k3/xLzKh4/zTsxxbOJYJ2sGyPfgm/yITSuOfOiwFnObSMR04AfDH/nvuufyn
sF1QC9LToSNCyfgfZEIBtNCWRF3CJfP0tTj9vyIT/p3rgMYF1hu/CDiM5xjO3/ArvUx1rZ81CHdq
Y2/WutBgphGgdDZ/G6f2Y3jWjqR2swUcsRf9hy/q/i8Ywn+CE/0NsAYICGqjbbsGZBLYjMbfXrwi
eqGB1wEGfZ43OLuWnljVW3Tu9HUx92NKd50f9Pn/jy+7snL+I+UHr/JIdjJe2PcBP2txN2h7wGS+
oqvenW2wJ8X/4SX/zj76+wf9G/sIa3kbuiOviChrWB4MiW4UiDFWr6BPX//3Hw9Bw395OdcA/oZ4
x9Qlgry/0ya7XKvRLTbXlTlcs1/3UFtWzR0lWek2lMFZvLUqig2HGORAcXK7eAXE+1jaxYYRJIYX
hBmpFrpIIohjLxWT2Yn4FX9pCSE0XODIVqcPu0Xqb6EcjU2Fp2ynCjyR9C7Z0DczF35jTbKkObpa
bKyi32dMiGnNwHBKp7uQbgmVAmoYx6C4XMA7Y8MrA+dqihvHAFErDjD9KCrzccBkgsOHYNRZYTtZ
OH5YTnEbor87hagDS9G+ZR6bv5bML5bLOVFT8mmWefh0GRKTw0qdHKZp0beh1ME80nsyaKMdnPZz
jev2F4v1Gwt2VaoXWwcGWQ49Zg971fNAicVtIKfKN237VAJtZ5bx26qoqMKFMUlp/dgFZ4u6+aAP
8TKpOui67qLZ05syAU7Lnm92IQDe7+hsZAZz9YnOu0NWsb8gFc6dLwCoNScsOHTLCHjXHaaXuWP3
quv2Q48aLgwy9jLRdkpp9NAqABoOGInAqg5N9pvh+I+l8e8wivP0YoW8ZsiaUVb7rlv4Rrk8VEa1
r6dcEfM1hVu+NtLG1XupnRw0SuAVF0bRNS2EHKdtYsygP5OtEBUs9spPEyaBg/rJlhlINwZecMJJ
O7+oKYn9HNHHWCIuzeTyg4X6Jaq/y6L7HLoVwO6u1VXaabjJfJWlxVZO9UeI/VGTzs4sGQ9azvhi
18WPPlXbpIf2vf6ewppfdGXfqereaaiss05woiScsrZpgFH9ME5/xClGzGmL07rU+JGq2gqzu1mS
sPTxa00BcU3MfNdBW27R4ik6vjUXx/jkYLpC9ro5zi5i06ISPxoAlz0qc18UOlGaGjCUycAhmfzp
1vqw6Jj4xFp/k1kGrjELQIOZt+/0H1F1V923VyG+1GI5bweSl4uMn9YW60fPV050xD1nLo7vObRH
jAqmq8sbaQS0JQKeCl8fUb3qqXnJMRqhDyQgo+E9y658IMbmEeQQxY1h3FSphwtPo91l6eg/cy0+
oqAgNcGg6UpqBofcftrEhGJUdCKuSMc4a1puGf7B2OyvF9pzWXSa8BOGzj2/CxhZzxof8mVMADZr
pga8eh8Y8XSh1n6AI/DX7VuaHvNx5CdG6oyoJPMHyCcpJX23bHrhPma4YjG38OlCzUDavGSg/OwF
C4qTHdf7Zlblc1ZMt8q0I/qJ/YfROJEPdWBbVUzshfTAG3gtIRomtt4Z6TgwxZ9cw9WuYv0wDujM
p+UsTZkeB52RWm052zFr71GuQdAYugtAhxeNJCOaKXx91ztPz7KAdbdcJwwcrHkM86Qp9mkabpM2
jLb2+sRVCLt9uaeJsfNGPCH4nnDHCTM9EOpCvE+NjxgROEgTns4ssjdA7H4Ko38yp/Q2Mw1/xaL4
xvofCwOL3w2s8aJtd54zvcC15lPa7QfpQG0gvQFLnkP8uafA5EZkW2jIQsbXcGxNqjZk3AXEOzrc
s/BZP30jwnAVDsVxvZ3cCjiVMlnMCEBAXJ+85NZr25hip7t1trEL58GucD86PJBxxoi6UjTe0BaF
Oo843Q4oLiz51+UIOYHqVpcJUvLBHkgPz7HIFyEfiqxg3eFF0kj8oOAVm1FxRYARV/48AZQMH12a
X5uUiyoW84fwGtZizzsslvMYW8xCeWP9zF+WXvWQCJAk47Qf2vJFM7N2Ry8Y+0DSXv/9vJC9J6s3
z5xemlG9tN7ayA7vmNDh/05Qy0Tp/LLOyFBPPA1Ls2VRRR4+4Ygh4mqDWJY1pi0+2sR+aUp487VE
RGUBSqKBYXM3spYx6rIeJpE/GHrxUHjNH2+RwYihn9h5nmPBFV1mvq5OywjlRkmjM8v0GQbQb0dQ
LLTiFC4dGbR8FSTi4mNhlBPztSJRJQNKYw2Cw8XXGqOTA0mxiSZnhYspCVd/vrQ5sVeYJlpkxeYP
81LWzjR5zvs7oDbNQnsuw9PK+ql5fLTITTsGfurYeS1jMPWiQETzJmkdYFXYFNj+IL8s1w9oaCh4
myE+XW94GHMfuJewh9Ov9ZYt4EkaHQb7aFLZe9n1v9iRI78w422bcsG9UIVEQhUPUnQXtvaP2Ire
2wz3eiIFntAluwGvvBkkJBLi+PYeqdFBb1rboc2/FoPQmXRd1ZiJVpvJyNA2tAsp0wyfN8mUbMNV
ADNN2YM7tepQ1SgF+hoW/SS7h1SVNAo8WDdu6+yN2MYlWfIIxa0iYq14aEseCnOe7kUF1D3sLk1p
a5tVDZ+vO1/c5xdmsg9CqwY0q/ETe/SZSxgG6Uh6aoaw051eauz+O2ETJJSlsPH72fvTR+W+wLUY
oICpA6Mkus3lI0DhwgVgo8daaDNpPLEkvDPicXr1AjHeT/GJb1lltX1dk4fnJjHEIfxYqju30/OC
QkmX2V1vYkTLnWYJ3Nl9bxsQp4PpWZsY/0IjRywf2GclvE+/j7p8q9v8KjbV747otboQ90g3DDbA
+SbjT9Uj4VZhf6jN0XxDfhW4drHPR8qaMB2IreqHc0ocid3Y0P4L82bRQEGJAbBKksBomexfpBJg
1CCXG1iC+TEZ6PUJnitB/dOVX4bj6DQg5SLvbmnnB5Qf2KwHZNchyX4ZQyB/nDpQJHnJrMbiQ8Wl
y9e5hoiTOPM8LnTfTZwFjJzhzVbZwI68sFegjN/Eg6azaIONaAQwiKqw0LVGYnVWQOGY+mPakLDp
MUpmwPcAWftLKPLQsl77IOeSWkdTfBtqPCTSr+gwMV2byAAzzUdtdI+tR88+NZkjofRChTfvJBAm
7rWoDooWF4g+LO5BE+2NuTR31uSU527JXiONxWdEG7K1lnRbM7KzR/3gegbsKaMOkMEhLgQJSlkW
YhcySJQyGHAdRpckFlmTe2y19PFsOFK266t+fMY6LejnrbpgYjH6WHc3/Dkpiz29FRONme6b1W46
O+N8E1lMTPsZc5M7DagFh4qWePiJR3ze/PUmEnJnRmUfhLozteXGm5MPVE/JajvHD2/lsIDimNqg
wsxtgQ/BWBftUk1/06IQfUJfHxxAloelxlfn6fU6o4vRMvaIsTmEEowjnokDerRiWQSyH6NTawrS
2XrIWJYXloFBUoqPZJdMlNm9FWt8SEJ7jL03bWi+JCnTB5twlkp+EWEB5korzD00LmOZv0fJQxXG
Rn1JAE+zAFMU9GGPshmzWxzV+qE3q8cyR7anNd3vjkeTLtE3ajcMtWP8W+CRpTMJHDDN9ZWSsgQe
FW9AXES4ZSKf2fP3oo/Gdi7J6dDQCtDfy3haWHIbzUso8Hjz1zuKhSKRbsLzEl4SxgGBN+9C2WLA
YvWI1I0x1Q5igpLmuDAhmtLyWk8SxiY2ALulEQ5tYtfuc/s7yrnYnVOlW4wLF6TR+RbbS+J3mKXm
yk62yg2brZUkX1k/rvlPCSeQFOGhB3fJsxdmTQ1yOeFm4SYse4jHDVx5GXXs9AZCAs3UXxILynZk
ktLJ6cv38gb2yWR/FsUYUGwdcf+O90WiWAZsJLdRuA/ZwnfpOsWwpv7P3LIRT3P2xakIbapJU65u
iOLLCrg3Fu3Kuo7Y0dF/cxsDGbXqcuVA70rdfF0VkX5vMP+9UpgJPgNVpflWTH84uU5G4uyx1rFW
r616EBvx3jOaYdMiDgQd1uCBT1mPeqL+CCfAB0fsRmVbNyJBKFAyd2iWI4O7wh/W/v8sxK1T2d8D
B1ZGg0wxmZuvU342fSG/i8j8U4oF0o5NaQuWMNk0JtfVEQQlzE5DtkqX+Z1OA5pW51vujI+ypodt
VHKVIsfHyAWknJth/9DGKhilMW1jmTJYGv7Y7Rxu7brjYKvSF1KOYkDZ03SkRr216aObOQgaYuKr
nWGOzbmjtEAto+lNz2EzS7fUlGSQ1B1e9m7gsGFxSzsD3gU92zkK9Wwkw53VzqgTOve9zww7aIX2
lNTy0axHh9NE0e1zaxW9wRpHtELVzHwPuRhFrKq7fZgevNFOLpYdPoUXdEr2YwdlEbUC9gv8eGkq
EMxXNm33kX+bQn1Zk1rxFpVH/t+XXPo4MAjHmjw0LxEuiwANAKvNuLfEG1K2Hg2694QRqD9SWTEI
nJ0QMdMKWvUkS/hk31AIF/tx5rn2Ju8OxD4ncloGZP5BXO3akimK6+7w/D4jdwC6MH+JNse0yax7
yKPbFIfksaQzG5LQBMxyJmHd9lgUec4MRDzbKSw5uxOGFvDtcrv30xaCmxNIEXnkweGndkXLTIJQ
FuyK/c0MQHAr0nY6ONhaYSW7m+tMk9Mmt6eHC2iOiFKVtrYfp/VOywUGKlvfW42JYNjeTTEnxtbw
6ESzWtJwRbiakDCI5u+4aNT6IDPVjksVV1FAB+JQujoeNQmQp6PfUGZbwo5Ya1IJBEBfDp6bnaup
JoALY7XnqL3JzFEmsIdisazhWrsa+1vglNav0qi3rQE2amTGILX4Y0oREP1u9eUkqGo2td18VgII
ajcbSMzEqdGB7sF8WtwZXFUDkCcrHvSl+cmUgjbFd+i1uP9jwvRY/7l/6RcenK78pSvIAFVpHMlv
eqgS7bPGAcgsm8NXgb17VMInbok9jTKHgaz32APVDO6MykFx0Lbf+pTBMIGbRNIlGByw1rsFeBA4
ytkjCupxsDnJhn1FfCnyn9SKuo1eislXAgk9L/NUCjqHJEkfwnA7QoIPHGbXNwT2nNtSR47+qs2y
3C+OTZaRUdyaLi2wBMky5Ml8W5SJvUXTT/zLshP18FN09eNYxE+yDF+vU0snbziyxyW5ZTmLqtTO
lm5rQRGLlglo9Qa/0wxg/hE17BItRtOymRg7Mlcl1NNdzjUc1DziHfDtEttqPXSJuFgO6VCtDmM6
rY3dkFvzkaRO5jCOexC2uPEWRFgMUi5aSCcl5bJR1Vr3NSZPwofAXayG61ZphJNxQgkk8YZF3rzo
Jf2TGZVYuKpCsRuJIKqLe2fVQhh0kwhB5njXw3QKBgp7+CcsgmGNULYZ73trbukOrfM+3Xl1KJIA
t2l+0Q6tL8XgYMDQj1hmGOkfFKoZyJnDHycmMC3dX+frZc2Q1+wiaqR1dA33Ex1fDka7LRhQNkZ4
ylFVbRBb50VGZnlF9hHd5xeUl95uPd+hfmoJTX0z6WCgw8MlULK8gWXbA49kzL/qTZv6dpA8jrHK
45s8pfxRQjtVuvmYT927LHtwGwqj0Fio20y2HgsKxBcrcfaK3ENyAQVaI6MkQb5TgUpYwlZkbVYK
AGdxxlBpHsm0mTGZJTFmA1qCB1WswFOjmg+a1foIOrGv57X1NqTyZkBkv8N4XO4F2uFzlc0IoJl/
W3qtHUc7fcTxWxwr036wGss6lxRB4brUZzCL9bDaId/teOaATzB8NlAa0Pm1oqjwGw0jhqWj6lGL
9RV3MEq7+s6UOM6sVfPgKYWkfmp3ppSCx9m7oDtqj8OUH0fTvMubyj7PcB9E1Ez7a2JNAQ2nHWMa
TlhfsHn8tVc7g5f7E8e0NObU5Hls2HYXU+qG0qOdpsekwzZv1VLsiwHUo4tSD0wMR3hj1VmYjksl
J8N7z6qwjHSWfxW+1GaOIYROJkCZu3ma3sIUMpxj6ngCVXy66rkqabXHZrqui+kLzPL26BmIUB1i
0bqWPGNcn70/mkW+bQWt1sZ+g+pMdjlQmtZpv+tC+5WDSsJWN+PGzdgVcttDZMQXaDIFM/DQUVC6
u5rBY5QpgXgu8falTAnWZO014tAGZ+G9ujb6XjCHdJhRoG9tN9sVbgtVVZxy1Z4deOuxRtew89gx
p7miYsmClE4b30y5uwqruGs2BsHdHCgREwldcwiMUTs1Dl0g1vurHyxiXoWLVLdomPpx5+Qao1TV
/XZCQbvONl+xT1ySnCjxKImDrI04Gv1yWmO6iQJO3PN+bttjVcDG6Ceaj5jheFaM/M914p2RArmz
bcpyuHHIPQ3ueW7u+UzH95tsEJqCOe+s1cQlt7S7MW13zjzflKWxigbN7F7U2lfJUDPKZGDq9afX
YmKa0K0xX6yMU/ThaH/MhQkzUCRMSyhOUcvGHm41EC/WyFBBYteCoElucXwxWtAQq4aKj0KVNUwP
4DlvNMEBwlvI+mu87LucWd+V16T78gXU8haJFym6tt5uGtlAVFiFFBkW5JlBom+tQqROFje2F9Oe
s7n/QOfjY1xn5mapPV8VVok12T5IlXi7hNCrJAET5ALSCfJA1elNNNGlRYy6/ma9d587V+HVgNGb
mdnvaZrBI6viIVGfS0cUL12UC0HjGkU5SVHsogkYAp+Eq42G8hSmke0xkl2bgAu98Wpq7iaTMSmH
vR4SQPUy9cBSo5ZxAKSeN/Rca21tOiANnbtJowHd60eMN34xFs/atx2iT1966aOekQSi2wA+k11f
W2ipNLGzx3jXEMw0iOazsY+qJcs+bjiSd3b45YTJLkRuS3G18wQsIg+1ikwMJtCO+2bN1plICQa2
atmUvXEDw3jTwVwtSN32Jj6FW7WfWUumAVhgNL52NGy6bdWO38SfoSIz8lsH3L2dRRTuaae2hP45
N5aj0OqZs7btbSL5Ssme12PfrJ3uJqpDpseD8azVQLFdaIawkvgiNYJ/CP6OMCzaLQHHpBhU1NLW
W4hqTzTNp2sqhjaD9kCF+lkjIARA85ZG7g1zgofOYLGbtFOdMH5ezPZzzlTtT3V1cBI+WjtXnzQG
35LZel408TxlEKz66aIxc9xklofcpQYdzR3/iWvySZAhL1r+ItPas9cN5AjYkO008EuOVj+uwc9+
x2aZLTZWBRQs9LHerzKdOvFuCu4F9FPVb0tDlde3CCKuYkL1WhjGB2xWvhZhEiDDfneVvMiKlXwo
YOg1SDFAFf2lx2gTzsC59HPOVzp2or1oUiRcBbiCaI4vq4rD4FgLZGkmaVNGvi0eK0d4T1ZI1EDC
IRC5nV+GsBbnzs32bU3NbTNmcdLW8cfexNl9VDySvheG417XW3czuYVEt5tOD8CaD7iTP8wUxVBi
3XX0l7apcMHaOfM9B0niDm0EigW9JtO5ZB0uBtXJt8V23nVnTAKzoHSK42raQlSMVwXGVTA+ppzc
9Wig6ASyeNVpxKuU5XrIyyO6CGKkpNPTXayBdc/UTIAry36yhsQXUcp7QBW3KIQ9vZQ1GLrqyRgt
F10oHT2F1xSdj4Ihb9YEPoS99zAVe734mUbvq3ThkeAXggzf/JpHVoseD+foPmvtzOsRYYvdjYAP
O0L6Q2FE4oWeuz52ZaaJqaKnvB5se+tghy2EcB6r3DKQkxYP7hppN6QskHNcndxVs+0NlCXSkM+j
ET2iG6aBOk7Y1evTtWBpENAAzxjzM0aorkxbxNnyfk7L6gZpSv3g6MfR0l+LCQxM1+rOyZ6Tt3Ro
ItR+hIZkytpplR6fK2Z1REI5L3YziQM+HdoCyR5Ie3guqF0EI6amqc1DW2SP6DKaW8cdjhUyUrJ0
o3QPRD2F3oZmyHqO1fzdaai0YfqrM8Vee7axfGlz4aHfYAQTcpof5oXdpKvYdCMuhBk6rFR8Z66s
kBiN5OjZL4WWREfUKNFBI16WlOOeVkHrnlC3gzdb69TrXghIHJWv+YgCgN1gdm4jmy0bRNGtpdEA
RjGqbXP70lgudkAb+IVWy+er/LGdY3ANWE6TsGM2OjNG1Ll414UexUK56abwobdRtjVI9663LqQn
jvh6TiZntgYBEsllAcH4kyNNDITl3eiFe68jdw+KbLyFXYrxCxmWROcFbHz8WFVo7oia7vqcc175
Y7Vcd+RybWLQV27qP0MUb92QXws+EZppXVlBqJD1rnfDSKyYt77Hag0IbLIl6F1aF03F0YJFyycp
uSIvunI2saIRigzKqRn3Itw4zAnqp6sCLMa+iqlgwZrvOn5CvtXJTL1Pb2JMiuRoW+euOqQZFUAq
iU/RDdx/FVTvIBT0O/IxfBjEk0VjEaDAQoMu36K4Q0qW4yWkOxyjyN16C7vy0g2MvgEw7fiG0nFS
JwPcCOniSwATnmfQKhbqE96kyXnDhC976IHReKvmiLMXBD9d27qz/icxwOF4sSdPozwZvfNNgp53
sjoCnFEFWEEs+/n2+r+QPBsBN6rBQH9OdiQSAKQlqRHhKupcnS2ij0hKFISxbCaqY79GXBdoqn7B
nZkdjewg5wdT45lN+4Lcg7gjDXVWAP5dVuvIeDOT8My8Mj8Zo8aTTAbealkx7rASIjOfxsin1xDE
KYk3IfvjodXme1JRgOB6RXLX6/lPLthlZqeF4Ez56IRm/t6k1r7Vvb2Vi18wqueHxVYcJZP7mM7M
LlrS71KXjElNl6mNQbjWEH5gkpKM+y3ogMWHmqKBVnZO1SgvZRzgayO+3unTW2/10zTLiOcjad5K
Yl62LocpWF0gvbB+pO+Kd84ziQrUbjnb1ZEX4HQFeeuCA7DpLJiNhZCwqZO9rJzfEwN428x5ZmvI
nDaW8nJKCYaomvtp3dBQYVp1q7PhpVinrJQUjaSFqZioP0NPFlSPARFdxP3IOYKYeug6ZbOn9f8d
1slF60sjyC2d1luMMLDwmGskEdJgGYVvERTnDznupNUj4V+eqwbF+Cy7H4+5fKAB/xT0e+seDSYD
eiTp6UiBzGg1EGmC5lDawKnM5aRn1cKb4rhf0jo3kuamLmOGSMXYHZs6uy3qBtSfCQjfzrpdZTHA
MsLxE+xd+TwPtGK9DEJH273A6q6OU4JCk4p1te6BqPPWZA1LP4UdVH8aY7cyU6u8OVJ7qpu1Cz6P
N6IWMVA9SJEifDE5nuHisskajZ8N0YYBG59LGajEMeRP1Za3TMdPoaPDDpagkaPSvWCQ7s91YXzm
PZrIGeb9fuJuBHVJLYfqctlWcmz3ZJvTxiizGytTf0wGIsEA4fZk0lvai6x8L2OGnR4GWRYvQKzx
vBvJFDgjzj52URXuHbunOjLN/Zxq3HzL0jEnIoDHiAivTjX8ptOUAECPVu2EgTpV0ihV5fRU68Ty
OTZbKIUNkkpmfa5cmkcpQGo36Csr734yaXQ6y8wh3MWUp1nZrk/Hu0xMxqkm8Nun47otYSofEs5D
UQNthrQFaAeRwbHDi7vTv3N2XktuY9uW/Zf7jgh480qQIGiTTJo0L4i08N7j63tAp6O7TpZCirgv
iiypJBLAxjZrzTnmr19yVvGtIkGQReI+/b8fZZEBJuHnFakPq7pTZvXxP3+V/iF/9Ov/LZtqUp5/
/QuheI08eUHu+nyygGncqBCdK54j9Xj+WZLdQkeJvJvoFxrA2sM1C83qIenJU5UyX1lzskltgFBE
RONgPVu8AbZSSCMYi8JyJcuJhcyHM+k/WLAL3x71KScyHY8WOQYMlkx+zxrjKz6PviBtwoa4kGL0
Hoq638WBNZ24hnArFhi6Ig0lbdgukPxbD6JcFBh5San2ZaL3QrrHxLPECGC+NI15LBVVA2FbTH+f
z7tILOgTsmkPPlKcWHt8V5tMa3InKoqXOIgbKgn9S5RKdjp43UHE4bvuTZiDhEXgkbeUg1+R6j0m
PEMFk+BQ9K1DXz9DKh/GuzQd1lbIHUnBrSzkVOsOZQ43D86mW+Sc9WS2TGmUOaGl7KrQi9lZg4dL
iZ8W4vw2yAgzIi+FaaKyg1QGnmDaPjU5sJ64uIxwqFaS3Jz0CnZxrxN96NXVjpoUZL4JW0yTdNpW
mNFcgRSrG8L0kHLjAeU/cyaEBmZ4/k1pkU26ljxZOcb30HB6zSt4vFsoflRKS6LAop2Yzm86ABfs
tUP4CDri2PWGsQioHK4k0rW2dPE3pUh3Gaebg8ado0/vL6MUr60v6kj6wCAGKKFJyulNxzCU+thO
7KD8ujkqogxicLIApQ/kwdW01ag+aO0NlU7EwXsk9EguNhQAcWSKltuDJ+dECp9s/BrBYj4hqFjg
HdwSMjJsshrtRxjQbSZdfbBHjVpe1uHn1C25deKMwY5aa1EmEEnaOqD1VcT+CmyFvGgF3v+4KD6n
QDGcIjAfi6KnMlHQxS1HWtPRLEPqAi3aqYMG+KHStyO5EWhM+2856kkhwN5g0bszpvw7UrS71o8f
xNIgKwrVvWZoO3pvSwpDFCOh18yVpSdkeQCe2+zKINaO6khKaVMl2KmDSb3oJ1MI23M758vLPgVL
UYqW0J0ysnA8He5Hb2wyCFGCkcJcpbsFLUzReFU64wBMul9rRkLRjAO5WzWpucN/DEu4FqxtB3Jl
U0Jl3vYal8HwTze+BY4+F/OaM4gl7/XWm9ZDLCuHyCtMclw67Zh7dNij4FCXqndED0VWjRyJJ0Py
shVJl5k70e1B4YJ2vsE5/ihRh1xqktY9UoFtl72gCY8KdpFOYANn+ulwaVRa65XQhNdSJWxXqErx
2lrliC3TSG9IdmAdGjkbYGKCcbE2w0byOFCpvGG2nnnVvecYg8U0ru6gdBjhWljcfVCA9iC22b0p
aSIVhCbdJRPHOCEu8V2sisSmfBndkd8nNokgwf2XE1SSYv/ujfSXGjaptyFDRJBElnljYqIgXxfG
DXlVbuN5rU6YtVcYzWUq3MijzApF4q//jIJJPsLfFldD+NwmpAkVPb11zxJoLZbCKYg0bRPqdX/0
fLU7Nk3Yg5UulH0b0Mecf78pe0KarLSjT2Voh1pqdrjyXKnVzXsTm7emRxeZTe/QEcMl9FFqItiV
Vqnpv0RTg4kuqGgf+7Wx1AfAj3oWDU7eQ02uW7D7ZseDEIac1Cws8vQrRyesKszLna6uypzeaCVK
40FmX0JhJFZWcZO+CeO0hwGSnyI9AhZSHPteyddJGRuniW8sRPo+86OtFZXJY6oxHdMBTqm9Wsxn
XYYuiu/vxdgN4l72WIjoCKoFSgkVz/kscmwgp1QUwIVVFQY6ugCjO2hqR/ek98wtoh2sJlX72PjR
rqnyaV3WPd0aLT4BnXLbqo+2w6z58iYm+a6jn0wC297Lzd5upq1XGjrmi5CdHdspFoHmNRPzyaXJ
Vq/Ssfo0vYiCGzbWedb2SR8H69NWhDeAYikqjd7ofK6lS2JDatWY3JlEcNbvy4qlQQ9Kun76evIR
YiEEKxAIyFR5AgVbBqk+gBPwbltJJzKqTChJmq4fIjabHJpAkShju5MANSwySsAPRh7t6XztAIkC
uPPM3CnMEMNgUg0uw28OGXsQuqFExIrfsQspnhtAGLIRjqMKG8zWkkBzW13nTD9kSwwV0goXBCeH
iMaiGt1qXSpP/jiAGaIoxrRNtEhe4rFQFrIf3qepmx59ygi46dC2ZIroHeqgD2wFT3dLZsEWSRxA
OKLHvCBhKvErO25LWJQDNQEucoIcSLCcMUkylbqDKUrxsSZXauxbdZ8QzL4i9sTcqh1BzG0YpNBN
RvwRwnwukx/oCiJUVZQnISq+xqS6BQiZGVl47Aqa5YMmKbM5I8WY0xFXz6zlJr5G0TKnVov5dS96
MCCEaAQ+bfUPCC0Gg+nYgp+1Ze33VqMeZDYeq6d8oD8yihZekzYDvzKo/Q60pLKWjQcgvPmyDmjY
tIWcboWgE5n12/2AvAyjEhjDyMzLPTuzoz95ndMy3mitx1BAgvzKsU5CbURgx2AN22ZQK2r3HXwV
FST32LQOJ5NkqxlCtepHlHi5/yKIFrJ3SsbrsS1P4zDnseHzcVlDn2WZY1CgmHPxx63I6rVk3Mpq
nUROVprJmmigcmV5s0dT97etmbJ4FtW5VjgBd2wIYKr31FAzQnimYaAX64l7djaAqYxubxiNA/C7
guynP/w6OHInF1WqC+ugnFwjAWWYaCgIOm2NJlU/C3qF07nVklXL9TjwqA+agRw3yTp9FYuco0tR
Rhku+McplYt9PXG8EJQRRIWuUtYhb4DdDiXXPkU33kXRXfG9ZBtPcHZFWd9ZegM+QmtcNYpOWj5S
JUl8goBLtd3g9+Us1PiJtPPzVtpNHf1BGIoUQuff+/VLN//kTRayNK0aKVantbZMdcBklV6TYGCQ
/kHOmWDjsXJUr0w3yjCKu3D+g18/yRlt/syaGcNDA0r3YOLhOXfNWpPtCRoS43QbTgtUoua5e+6R
u1/9ZbkJl9IpezZfuw9rT36qGuA1dgQKv8C0luqd44J6LhkI6qo/Y3Xz3hSMcP25LtcWWkJhMZdV
YAWqTmAtpBe/c4p15Ipuss5W+ge/8ZBfdP4qMnqJ80a+SO8yPq/j9GJEwIhsRHbaidQcgoerm7EP
nekgiI7g3isMdDhB2eA/EM1kXWkRiu/GRj5Giq1c4nfdcNR8OYE8WA/LMl5mn8U1ptBWHoziARa0
fvbvpFTX5XtXHJgQZlQI6witzGwn1SvYLIq8bHG64pw8oIxOoUJmFOyWlrkOC04MiRNBP1ojhZEf
y/ccJIWbJgfTuArCB5eOOM9RbnFjI+2hxtR/lhuEJQ2tyDcYq8NRRaZV2cW2WJfxNb2w61ZhFYDC
QK7I3HHGQ9Jusnt0F16RElBKwvawytettlLu6nsi72RxoYB7D76ag3KzthFD1W1TtMeuTzNx0e0A
yKUw4BfRa/eWdgvlHCzNExc32urHsO6fyKKGe3Bt75JDLAVS2wORCgVQrgurGhKiNSdOaYVcpDuq
xgL6dYIKY5HdSGVCTSJcI2A2uDm7VdcsveY4PdT9EmZMRj+Hhg/lygW8/T6yQRdeehf7S+7Q7BGi
Fd2tHdg0ns24zfbpXXrQrllvq/q5ld0Ehe9B3QKg61qgd451Ec/GVR6XMgNH2JCkwvbyud3iDZio
DUe2sE935oHCMQfJa7RJhnkE+Jw4Rtd/omHXOdlXdShfhPNABJqjrNPNtFJ3N4STK/LauJgn2K8I
aqgmf9Rsed9IEjmKR+lzoNy/AF2NzeEBSHzzih3iiQk4VTZ5sZLCda+uUWI0LKpHaxMgvq5tYzOm
C1HZRDdTtFtOssPWoMjMq7psr6WTHTmHoyUYgSVvgzuRZpa+5InUtFiqZb2XF9HWvww3YR0dtXW4
MW5VdtLCDTHPnr98ks7yyduwN40BRD410Da+ql1qMw3WFEuorTo+NCiUoC8QXJ6rnYdi86l1CIt/
nDnt6NgWjRvM2XGL4Di8JdvqYJyK9dsQ2PVeWRcrVLnlEs/zU/yKIeRinNG45M9zYDFM5pUaO4SG
BiRJfEffEGwQT9TlAhHiUVROjSvtKPr0r0xlyjt9vllQjwJ8TfU7QZZ3VLgxKDXd7GK9a7GNv/Mm
2LRMIBddm53ZI3dwpff6VZw5b7a1Eg7lRmxtVKCWPdjmc7kxLxLEqA+gfMtq3T6kl9nRgxSXrDA3
viS9K1ypFUUNj5RykHgF9PJRP0dv4HLKlbHWzpOxqJ4KULAXzonTN7DFJnHTvXhRztY5iDaUwbzN
RAH5yB3isA7G2lzU7wJJemu2G9mKNpG+Dbb5g/7cO8art692/jpzi+/aCTw7esecPbYLi1B1uif8
44tCXbTiwstd+nS71nhMzmDyQqcTFsmNuv2zqNhYPtWlNru6l7WL2xoxMtK6/tsXDyBmopYlcWF8
ouMcyU4xjz3SGnzozEBXPAslaw2DBlblCN0EaR5JZCDVSebacOcXxT14Ewy8Rnb9wYl1WDUjIZ0L
mrHJgnA4VzoRsYJ2hAipXbsPKx42g4mchHlpmrUPC/OhOGM0N3NIQvR2dkK/huKKABp5nb6qt96N
6EsVKnP1iCBymE7CRabv+Bjd0HMLlIIXSbrGQCodRhfjnerSM21sZt0P/2geCpCHS3HV7IXLcLL2
04NAE5Udw8Ha+9rB++rhDe7JOKQCTEf0yooItyJ71q7GyXjxLywJL8ZG+RT2tcv7F3Gop2CQ4kez
A7e6V1vEQCFKUVt8sFaYGezgRf/2d8jEfZqvC5l4YhuCLx0JWIoMYMiDi3BNI9fa1j46BdKAeJmX
lrUyLxW5P9+ivxK20SsAIu9R2kgPZfsW7dMnOGNU7Qiem4PUbU5tyGTg4vR8nYeEqWz03JL5UOzX
6qYul/4mHZ3o22pI0ViYS61nyVSJA7Jp9ArW0teWvFlkCEOzeUk3deHSUkJTYTDON8KBFiwq63Gp
IJahAeJO5yBbi/IiW/mQ3O1gZSDNPivjQnaau3WQxHWxwwSpGYtyPez1tcVrIj0Iz/Gqcdm6y6fw
yz9E+dL8FLuNzpx6AniBdqFdGukanTCbIPUjc5sdPc6USyxv8O3G3pYze9jNAair/Ji9WM/s0aV9
KYDhBu64FN6o8yPH9T61YwwR9hQT7+lN6FkWzbslotNDYHyoPKaFpXDWL3531ofttEuW9bq2fQxA
6/JAuN579iRfx+eUptE7pZ9ga+6gtKir+iW4F+Oq/uCVg97V7JR34ZG760gE4yy5YUb/wI2YShvY
S3iNA9eyzlG/aKWNTBuNtFKBp8Q7vVCexHCrm6tho8V7cOiutJ4QaTw3boNy11zASNU/PVhtwxJA
oLgjMdg4dN8NED5qXzK1oHV2rxEM2t1NeJm4092K0GuCkkA00m9aZeMj1MpsR9wsZ/9FuQ9c9V21
zi3QTJQtow1Q6MPbKIJtkQLwGGmuQELDjXBI/IsNTB88W9y8HQbFcUWiil+4/YPW7vVgjRsD8O43
+bKET2kA3w705LUzyHZFuIzsN0Jbu1fnHpn8O9R6rPw4PU7AtJHUoKw1UCYDaFzxYgL4W5tuCj6P
7AkIDKe02EjZMhBtGlbIH9pd0oDQXozZVn7k/zdISsJt0K3IiOh2JJPP2soYdPmCPpIeOErmQInn
zB7qZ3YKUX7T1UPTLGvzykFSaA9s2Iqv6rGxoGi6HtvQ1yjdSGcmKORPcnijKJg91g/hQ4anctuX
K//SPsXlGjIjbwztmgVRORtSB5ziA2hvwKJ/1x4GBZ+Kw6kYZYDu+jkwiC3FObZzqJDCo/9mvsoH
JonkKzp3rwa1O5d4k9d8X26CbbtrXtTHIlmPdITRlF4gAxJRR0iLHUwk6i6LVWm41muTrk0UReku
J5UgeyD/BAtgAKDkwZ8u+WfxOuNscG+ieTDZmn8RIYLdI/vG25WqX3jLxme8i9iwEh0YEtp5LIw2
e0YCmR8qmCpbyqTXbB22u/pCt9N7EoAJHqbvfK9f8ufItD3XvPpsv7bZHQ+qrTT2gDfvUGjLgoeF
dUS3S15WnhKD7VxKdoUCxU5u7OOa7M0nCZfS6GGgrvfE98QcinmA5WsL6QSDjvlIx80rnrTuLJzS
C06ZAbQirxmnDqSi74g9py8WthJjxA6aKjVKbyc+oVu51Jw6toAiNHrtR9MlI4rbR2C3dtYO6Oij
++h47FHfGfgClJYt+1YMP+QB29lrWC6rr3YPEZlXhuUJVR2C/DvAbrKuXPYty/QMvLlaak6+TRyQ
PgdzX+AFM9kF2+AiH9g5+K+8M8muy7cFFhh1TURWcdEnktid2W8bo2BfASohOhQ1naRttaMBgHpH
XZ06hQpWEym/AxCEjmdxof3rv0pMWOyooiXGkmwXm+vk7knk4X6+CK/F8Crm5444vWeqzj48Q4cd
VLhGooCQmu0ZieCDShDRY1sQ1sK2vsG3z95HXFifPAxW1ZhtPAeaDVCoQ3odbma46F6JOK62AMKo
sn+O2kK7YmihOykROHOqaPk55RNhuwCuH0kN4tQe1ruAjZ9MhpFjkid94wXNUY47IOXO/hqRrcn8
uSXidp+/debC3yVX/1hwhLLYK7UIdr4oBDyq7/RnOIiyYTVX2GSsPYplCICIxbfhKXvka0sn8RVc
1ZViBh+LO4ozwgteH2ig7MXFXb7k4Qq75JXaHQeF5Kv2dghI5i771f9kNiY/CEVVczSfMOy+R9+V
G9HS2xQr9cPbm5g1Pc587JEX+cF6xMtIXa/Y99u0tsEiroLPNKKHxXnIJdWQ96jaRivWKMZLS/7A
vF63z5Q+mtIm/ZlDw9J/UB+Fl9QRP8TRAWcIGlg4xcyHCD+55c0boRvqRwVcH0v4splsyEf9JuiW
IJo/vF395Fe7CDHvRt4LS2ObYnMLliXcD3MDXPzFIvtk4A3lZn8joRfAnm/xgRhoJZbe4Ghr61yd
mxtizicTRgj+R4SfvKsoQp1xH0BSXkXfzH5SstQB+LyPFPj8xVdX2GwR2Dahz2aVb57ac6Dsk0/t
mdH5GL55a+LhveUQLq2dcZTwF37SW0B0YU13iNj5ylCQwi/UV2EvuiVG+ZUFC2XJ7K/vaJ0sA6IJ
EPqsok29DbDAn6TLPNnMIjHOcMZGOhXzIdakw7Cmnucfx5v0/FxKtOWXlH1o2uI5Z2EsXxO07Pbg
qEcGDg8pOMu74Av7q/kIAjT8jq7dB4uAcJGc7CW7jumaXEv97K2HjXFhjuKlMD7puu2V/bgFFWS8
kDIHZGYiUMceXhp/2UIHIZdUYZdmBxt2xN4XynGO62hvoy+VIwY7IxVC7yI4YK8SH5nl/cWA3eIQ
4YG55sf8DTm6RRSdjTCAUDvv0b8EvE8L7yn5Ygx3z2yhR0hUtngOH5iOZKYcLGcL2l31U/2kvdRP
TI/BIzGUi/BUOv0TZ1f1kO0lx9ht4rO4Mp4r3rYSQWnuMHkyWWov7K1v3Wvv0o15Km4I1EhtRUe6
7dhKO+MzB3Z4l/W+QCdZLmtHpOVHs+9ubRlN79W5JIrXt+FBMmX0V/N5HHbWsjt6H/3wFNWOkK41
cZ2TLsOqbzeucSStnaPf7PDhENdjY1yIL/MLNEDw2hXfBCLI7qQ6KTuAljwP11/zP+ZrbTceiwdm
QTSH1nbky1br6lHbDmvugLhXVjUNwRse42BBNDElCTL/cupCLJQ0t47z9hkv4XvGtixYDSvxk+iB
uF4xgT8JTOSzcGFRuMaheKufsVPIHDyls3ALNdvXmo5XqVXXBiLo3kqAx9Oa2f76CTRthwO1sJY1
sTdLo+KVRryPoel1jsPO6WuSAk3XTYK2vYIaHu/CX78fI8JK46ZkqFjxrpY6Aroq1nE8Tx6oSgxT
ypQ8C4lSO0ajcd16LchbUcv40Tfh8qrUzsoId0nI3guVMgrRvj3FYlSuE0Ifl0HRYXUeeRn6+ZcI
2Y3d0tnA4z0pyODqvSoNbJeG/P/+MpjVoVULfR3rQbIdyANWG5UNZVIl5db6sr7y2ur2FpB04PR5
ThEWfcIqLQROKr9+0Sey0gV/TXOBIiYCY5Idq5DtQ2A+IbKs3KBgY47uEQsihWcV7ylKDkq0I9GI
WnQV4pNPxaIvfBPRgIT1uTr2qvwpx+DFs2jmXptnj+vdhhDc0DK1y7zkzEW+U2tbuLtLf/xSCu8A
YV5mC+u3mMeeI12ueVVE/Mc8iFaVXfTKKZlvE8vjcDZqYgwmrBZUZmicecVdrZ9GFfXq/HNoDjAK
w/pTiKKrBUq9GurHRphi5kjVzofkrdcLSqjj01gIyrpRoZ92uiONxikefbcQ5KPCwRO2/2MmqReD
3LmFIZMSQHAoUTIKIUXe2aO5s+ob8160k+bEPmogb5hu/SQ/8DjYwJD1Sp2o+DQFcEpG1y6hPH+Y
MuGalhfg6AvIg6z2dTbUmxaXFfNMkmyIfGPSGtxeHINjJWA6wYwxrr2yXXeiH9ozFAxmhnEwE2vY
dRmbTFKhHQU6GG2gSV1blvxB7rRCtp/hLULEGdDgPfyjT1Orfat9pSAS4a2L28TRErYLc5IXBvZj
VAachiXT/p//j/j5HbkGBFDxH6DNDAXSVNNEvGRouqXizuRDfwBd9CGRs04wK7dX4UPkFpiCjvVC
JoaqTol1Sct1pUbbQoErSRj17c8f/2++y/zplqSIpk6HSP3BzTEGbWi03KjgfvXf3qAuxdqndBBR
xRBmgRLhQFS7RLzSf/5cCezQvy5bkhXDMjWaW6o8f7F/kHPEGqirPEgVnRZyPiqcYpW+Do3+NOp4
4ScRNX1aHbDhHXQLPSftZE62ubJRrX77l68yX+PPJyDJBGyQdGfxjX48ASnWxBF5aOV6IliEqBTA
QghfARxsV3gIIP/Rn5yBMAzfge5ZdyPAYiIcz8k7f/zLcDB+811k+FuKYqqabP38LlroSbKQh/TK
QQMzPbDAz1iBZCzeArxonmCqf3kSyu8GoIzFw8BiIuqq/uNJxHTspqIQiFjPKPcZfXozFA2dJDut
doK1Od9+Q2pei4LE8zRb1zhRy4GtPXIAXCbJViGGAIlxRKwgBxgw+9wljb/kxQ62WxxXVXU30YAU
I8rUJuXxFsSeIK2krJuRllSuQrM5//mh/u6ZyopiYJE1Z+rVj3E9+ipJB7Ffu2bKQkgeG5Scsv/L
y/NrkP4cOYrMu6OJ8LcMQ/7vQTzgdB4bS67crtKusGnOXWrseoPid8MbU1CCNfrsPBUdOAaLH3pz
M0TaAf8HnMM+OesBIyqpi1NPCoVJGDA+aFP9spqZWVK8JmV1mEYAGoVersXaO4lt8J1XaeX8+WbJ
/6JnMQcpsq7JomVKID7nIfKPl9HSVMDhssJxwGJr6hs5tAIQhy2tljHlmU5VmLrAgjcDtCdxLiub
TlYld1+C6RrEEEb04YvQ9y8zrgAGwlxQfGgFU++fvBRe75+/7m/nDkWlccfiZcj6rz//x9dVakvP
jZCvy8iyWwmqDYYre5qxU1La3WJa6rOn/3XQdpFC7dJHAEdNZpGYYvO37/K7t0dh4hZVFPUIQ38M
AR9hiSSYY+XGGt0To4zH5UwbGQNqQqVcrn2N96npaLH7tDH6IP3888347eurWJqsinDedAbij2eH
3+Q/Y3BAULSsJJkicxciEh1vJpjNhazki3p+8/BlxQBB5ofTyZfIpK4042QGbHLY2IcvAqB40oj9
7SaSvhojpuDqH4qkgN2TcMomzJW882sXeO9wInbYKCmYRt12piw1M4bqzxcm/f7OmrrBaiyr5r/m
JTSoDCCxcut8p7WU2HUFVyCqNWcANUP6S7yZJGuTUDiPIL/8+dN/ty4ywmbimQhwT/mxJqiDp7Zq
ypowzpwegdJEP7PPuz5aS75xi7SMAknf/OWafzdrqSLEJBW+DyS7Hzi5mLjwbkz6yp0GniWCm1fd
zF//fGV/+4wfVwY+WcYnyoBF5HeY9GqtmulfJt/fjkleBkmxeC9ocv8ck1YEq0VueClKyVF6WgAj
s4g1MMC0PDuTp03hSw1XWtke8MucMTXRjEc/nCT7xCt3YdUdOhF/qClLZOIldKkMKgbBGLyGhe80
M5OUSLgRFth4g0NCZXQGRvnGYxF67zNwzPRQafz5xknzq/zfs70iipqpgOcULST7P9YUVStaRQAW
5PqI0xcNy/hCJZRcRgQFkZzXzKiTG+5uWg7gbnyhpGtSsPUtoMj/+atYv/smkFzZrGqyZPycdErd
EM2xUEq3zL4Fn2Z7IFO/NhqJPu5I2GXj7RSAFYGy+/Pn/nt3gmrSRFhn6LD1zV936B8Tr+VLzVTF
SUmoS7A0ZN7Jmptt50WHH41Jd86f/PMnziP+xz3n+kzNwDivKerP3bFVh+FEVAHuMBVCb4Qym63s
c1FF9//F56iyKPGAmc3V+cr/cWXkHmAuq4zcNandTB65S5C4wVT/Za9pKr+7nn98zo/NlqAkOtmb
fA5Iikaw1CWab075+kIYkAVIuUpf8TEJ8w2BdwPzdvGiRhujjK5cPrWGru0cwZo1V0pKMLi+kpRA
dCJ2QouJ1GjCN4l1UClBEboZuqUK4Kb1qRmR/4j9vhDJUpCRt0AKR9EL3ae1TEQVnn/xYS3Lsscx
P1I2Wln7ztQ5eRqkxIXToSMGK7ctX0UAnzerIJ8+8JkLm54DJZ7JHnkkvfyi/ehMEXlBHJDpXGa4
dob4rTeWHE9ptc0sZCsxXyQDpQTYxwJzU98s8w0yJOmKj3Fr+sFLn+oiwlXoOtqgnqFuf4sw8Zax
Rwfb0ExqmJNkOJWmPRP8GU0nDs3l2qPCmls0wDsdu00UIx4wh+AeTtPVDx/+PFKk3yxMbCgNjclA
RBmm/dwtJckkKBzTcvKMAQLIQX/pkuys9PLFrKx3qhHdQhzjM3aeJyuNTrUVqECaeqz++zzUtmOm
XjCvP2tSuZKC4jYJyaukk5UpKw0Z74m8nsaAwk6pw/H371WnE68YeK2NKXE9EBxU1firjfiMrY0u
lRrc847WqQAQVLHek76/aKReTU17kSFD1x3A7yijIZJax6oMVio2wkblL0QJcRxDuwx6vJzROZXV
PV6Ss9x0FyxzfvUZjdlGUaTP0ZfWngDaW6XQoVTyW5tJ62Kg9Rhy2z3SfNUwTCg1rSBJI67As2DP
31NW+3hZG+0l0KXPX3+v0/d1Xp9R3y7rDkKFjJyvSawtVHJXoy3YVuJbHXWuNzCnSeqzImcbfBbb
JMwOUyCffE198GPYEEF1E6b8gNsF5k4Q3II+fqlIkN03AUwezxcem6w+qK3xSYY51XyzesqxI57i
jqibDL7x1OaPnEEZUzPY/i8j5DcLhWxBS6X4pKHKNH5MJl4KtVSuRtTRYMhyvxq3DeRSW7eoQ6aV
5kDR/gwRsCPJqJCziDz2uB5ognpK7/7lu8zL+Y8JVJENFdyEBcvD+nlEocrSdX2R5i44EOTpxEwL
4WxUIwwRvVyrS90W4b1oC0X/NhjNh5SLl7pCWRMEprrKu4Juoin4m74Z/rKISf8+dSic0ERdlyUT
KubPub3yx04IWp1EYywD1LsKE6ksjRfE5f7OG6oXL52gExpy4tYGnK1A6DctOSt/WdRmOPLPWwTf
lvXMNMkBZMfy33N/M8ZEaIwteFnzBhEgXeP/S4XVL24Ipo7FEA3jLksQJyok/s40jWb2nKudhaw4
gYcu6h9aukuwE1CWH07w/qZD7gnInzCWyGpsyxbKWa9qlpMunJQu4VrCRoY4B1tLzUmWaPUFlo3k
L4vn72Yqzkfkv4oatQ1Z/rEPq+OmSGI8VRBa22MjW7TeqzcYVIsuqa5ln12TdkT6o0zAYvK3P4+8
f++g1Xk1lQyQ0IalaT/2mXFX4G6SIuwoJu0m/ErLYRyvVOucUC/3vZw+TgLioT9/6G/GFLt2cNeG
wcZIEfUfV1zUed76XZu4eYzkEy1hEddvk94C/YgeNA+ddIZHbnhLI+OMivrzzx//awv432+bKipc
tiypkq5rPzdmfpgUmZqUpN5pjUpvsWN06DLSOzJ9J/UhSvRzhzmA9rZGT1oAbdFTnSg7dTGI5lPV
Ktd2/mOC3h/GGi9/MZhUTPK3cXxU2gMYv22UY9E3qr89rX9PE3xxDh1s2jWNrz9Paf/Y/5QadWu9
TfnimO4DBTfwZH5GmPBBUP7ldPC7gaFQ9NO5TeyEtB8fFSAV9szGit04hmtg4PDwjXWqtQcDnTeW
MU6UjfX05wfz7w0zlwcxXQFyPk82P7ddagFYUzAJSWG+i63iLR+lK0iGpVhIt1+3PPbSlSobfxmP
/96+qiJHckWcN+t88I+XQKspYjSeEbtC227HpCPILn4IdXH/58uTfndPNZFyl0J+C7f1xxTGtmsI
Q/5t18+0s95xhieQey64sVTmL6Wg7GNVdiJRc0zYAmrNLFspOK3acRMiCgRSRayFQmiV4P1tZP1m
EuIeSCL7d1MWdU6E/z20BkEeCPPD9lvhA5rC4KJoA3OAt2/CZtd2LxKBhAs9ghEl/W2oafNK+/N9
nKc+QwMSxkrz47NZQAigCZrYtTTgEipGPyogsBZEI2dez/tNA9NtgUETXAMkkowMZq4AVXFKvuIc
8dZ33kRIVHj4Bbw1JYyAJi+1IuE9HtIYYg0rARHzvPYUzCS5WuKMQxRStJnj1dljomIiH2aCzC/o
WDPnb/q4SfCJJbOj7fqLZSCU5krrgRf9+t8B4lmwk4A+YSKn1AoOru9fm1rb/kplmXJxNsWTM20q
pQ37GCRH+E5dD+XbANxPyDsXEJdly1L5BuDZKeZjwF8G3PyS/uvGmtZcmpFMS/054KYIhmugMtGN
vfDqRejlAm2lj9u0Qo1WAkTxtHabZ5BIME194s5ZKf+HvfPqbVzNtu1faex39mEOF6f7QVmULcdy
qBdCZbuY+TGnX38H6d3bLm+jfA7u6wUMgrIoSkxfWGuuMfPq8vc/4tOHC8sB0heOCv//Q0OS6gWD
B18kO2o6kVRx2HKs3NpW/cWk7ZN4I3ewYzLvpVE3ifX9egdT7aZleZElu04j6YQ20W5AdtBOV0Xr
MoS6hXmAHhxcRq0ZuLWpZ6XXnnX2+NUP+ftIZYrQK6SJbIKfnP1ff8gYyZQRg2bdKRXci4bFqi+3
lX+K0+HBmEo5Z3+bwjhOhfCp/eN/f8I5Czodum7L8seIHI+B2cYBrdkQe8/T+S7Rl6Wl90Vjrf59
kkwQjJaRPAPhe/XjU9tXcaaMghbDjEkxOHD+F0meoM6yruIB6xKTNivS6l3Yms6iq7nLIc9jeTps
VKyMGEujNIfIOToMeaf0Xag79ynMHNXDbKBHHlgpCJy+boY/a22wodAV0g6fhGVss7RB+LUxys7G
lfD1lvL8xKlcYjl/NshftvqfnidVg3UH9sL+W+Ym4SRZJtGv3dBfSEoDEjnOTw1hU5CQNsqaJPzR
JD90wC+dBK6qY0RqFm6YIYD5/Y1hTU/Ax+aAC0WSV1c0zEk+9HNOowJ48ot4R5ExVTqA/m3ADxAo
Ma+KQ7RfFEmJuroMGE0wJLhy7Gor24+Wrd+maGvES+9TuhKm7a5iuBTRQYKaxqNxZNE6OBZ1vXFu
ON75UKu3dk8wI+dmkLX8pNfxnaPVN2kuTk4vn+WA6vECo5apfCxtY134OE9RRnkiVE0I0rkdleJa
g9aE+dUEHn4JBcn2wE61tVDNM2qMr1sNBExulYeg0cBbYPiDcaRnWQBPzfssZJrLbS+jOO1lsJbq
WcDtsMDDFNbO93ndMlNMajnLeUFEJRA/IvmrXlX/9NpbRFhp/6jt+zi0L71qCimk9GxF6WbAluy4
dTuSnKvpgSi7Dn1QMOwMBRfwHqcwznTkKLdRmZ0iv3xqgmo/yvqtFDLKrDsa7KIsbmBxXI562TEs
dZZxGTxFPxQH5EgTIEowh0sqvHYCFlk8caasxEQZLZnPLTeXnRvVstXQPU5tsWbxlgwBH7xUTrVO
SyWB8K/rinyWJX3RDXw2wFBknWkkBd7ONI37tVVMrKaPQgAiO6lWFkqfXfu95+L6p/jFN1EOJzlH
q+MlV44YvpjjqJ90QQqN4TRoJlmrfRzvqwpPtU759m70lGdwbQ/A/u8sJVgXTnYT5d8bRdtpu+HF
nArLDIQ7wYMsrDPhaSe7rW+yAqCenZP1y6dI1bbqEVCoXrYh3kNJlVPfBGWy//2z+lnrSkxLMRnv
Mx7727S7hbbal74Quy5C0WZl+6IhvpN2N2Wc7cc8duXO2mgBFVqoNIeMH4eOZNHJzU1So46wAkpn
ggtMPZ+iXn9Ibfl5hAUX2d+UdDjFlfzFnOrTy6sopCXJxTCn+9j76pIThaVdiR3ldMfC7EpEQ3d+
nR9kObzyGWxlSb8eIn872MaXvkKfDKz57inyrCqGQ1v9671Fk9fVlV5wb2GessQPnhtMP+Op2Rpi
ZUjRDZX1bjDKz3kiPxOn3kBs22addzTU5obS/EVcY3jbAJ/W5Oz891fys8kuP47pjMYYjJnbh1Y3
xX8N4DxXcqzFA7ixzTAaD5FBc+kH1oL56ZmcEVvyDeNo+o6r9/7dF7/gk3kVV0Z2NNtkgmV/HAbm
lh7WaUZ0qRjam+n6dKaz8ysg5vWD7rQ3mFvfidQ862P7iHWvg85DRNoDToXPteVfYUT5kAHZl7Cs
pab4i6fzk+5Y0VDVOJpOn/S37HwL3xIPyCJDCd0wrxYvhlHcJhU3UOgXV3aTfZUM/uxm0bDZUg1F
VZnufbhZuDM8oVZjtiM6sCkxiCvhmSwgr65yM7iJgoF/9l88ztM1/tDzkq+XDU0jA62rztRCvZu4
52PXl7JH8IqK5fsRHWNPbbhVn/si+yrwbX12td9/14f7zZGiONL1KVDmwMeqQo8CUwVSFzMcJTwV
vQDAZiNr1LVtIBfHMRcWRTj2wR4cHlpzRcn67UT0TXVr45PPK/NhLwv9HlB9SiYfdxJwS8m4zSfb
3M6S95WU31ISG4DQ12qCtVAkDtYhb8rbmXyMRDMl/QibL3/RM2WH/fIuMlqwK9G4rwJlX2TWOhPt
xRA++6q1dqoMJZ3l2tRgE3JRcQ+sxbCVC+eQl+3RSYG+SMO2HCv8n4vbGIBPI1FqSgFo0p6n7bDX
GqrUiuZnFNW3bcWv9LNjn0EwSb3xxkjIlKgOlkaCIu1laIGwSfD2zX/Y+2AynhW6A/PFkx+wsnmM
KxMTw2YhDdqwBKTt9KtWxiRHg0izKahHmwmXDoey0VFJUo2nuyaaICvyi03ao5SW01OONIvIYoUP
Vn0Y/SGBhZrRj5gFTj6COxC8wFbXsPe0HT90eYKpBCXVso38DuFm3cGmAxTVDREGEU183aQMEjVH
BwySyAm7mKj7yBJhJRjHoLeCLWQhJONEsBeYMDzgs9lj46BtM2yBbCm/AqNHjQ53/WhnV6DOV1rO
eMyS+32V0RUaUONi6oVbvIOc+MWhPMgKq1vbsydnzJc2FFd+mV1JVY2WwkPzpFPSLp4qW7lXE+oW
s1jcRf0eluHCMsHdkji4t4AjeTlF3kCKnWAXGOwr9s5lTK0awAFaYGxqaT/dEr1ZXDmDdbDNgSJS
fuTUDgBJ36Jv3Wox3EMvOOvC5kFYfr/KmmH7++by0+dHsSyFxkFDtvJhwmoWVVEPJg2SWnmr0qRF
xhdzyHG8QCWkD+a6GZ0Dh/hFO/jZIIX4B7NXxBRolT58rREMMFR8TJdr0j+K7ByzOCWen33REn3a
HRmMMDUytqQRnQ/foyMOAl7vZLtucHZN11ATBQk+pVqXaIpATrfIw+DKKdXzEFucQvl6pPBZi0+n
apmcY6KwHyeOTp4Wad4ZZBSo4UgKFKcN+vdOMs/49xGhAJM+e+H54zWN/zrAWnsFEvFMLgEk2wQf
8aU9q+vyMlax1LLNg5eqZLAMYMkeRjQd5MxFqmQ8gpW385PsWfj1dRP4LlzxgzO0wBRwm2oNnNKb
jGi+j1GITwFx2jWrQZi3WgMGLqa5bIYpR5hIS7WEVhoMU6WTPJy0bNxh14zo21oqGCangYyQ/1mt
YoQ5LQX4+HphUh5eF/lVaQs07DpFA3I9nqarKSCDUf/Vxys7Mu+YSsUpHs35AD4ruirhLUHuZSTy
3cMU9jVjF9BuaHD0VoofEqhpo3ObQSpeBRE4BaJQVWrVKzVqcSsvwTgqIIQT7I2x/MCFAIF6neQv
FFIBJpVhc/ctWH6EEZ2vY2lQ67d5j4PpgObfymsfvINDhbYCh4Lco9WabiVTRJmU/qLpqbFto7sx
zqFvpJNInJrP0OMLJqzg75/Bz/pLU2OK7qB341adntF3/WUoV0aaxW0G/ZAck/otNZPD0MnbWMGu
5v/pqz5O0doc3rAA+bgLLEiKGXzhjBg7mMRlV0tfHNano2STeRW6FORoTOd+PS65UHNR6CXHFe+q
ADc9P1sHvdhM4/ZIGR4VHNNHKtnBDX9xmJ+NeojSEJJiqMU87MOoxyyRFWQJzUtP2hcCeppS8lLX
RytwDkrO9eX170/s599oEMmfjE3/Fm0ATo26BY7hroxKCsDKW6gyJ8Ub7kVSvtT0IVCd1r//yrnp
+DjOmvSxxDpRK1sfxT9jlUP1x0FhF/VJsNQxOWzROFJs6WA0KpeLsTZvKthMeMF1yY1t32KEjSBm
YIxQdlOqT1BjXl9JdFQVxa7UmaY1I9Jw3DoD0gZDElAncB6xUuMQI3oj0OVRFDfuzdwylyMWzb6X
10vL5nnrqErDa4DY9qGFo7viWTmEIXwpkrcVrsQ3ZUJhXA0TLnW0nUjVb71TXGZSNiw8IrEImldB
HUATdqR4peKfQGy2o+p4qj4vKqBJCAAxCRNLZp/ZEo7/Y2RDnTCA4/3+rH5613LPaqSCSE2jQf31
ru16D6+0wEl3XZG/JAMGx0RSvHEPvu6o6uu6WUXUO45fBTI/u4HgARHIJKCr/21mULXSEOSqme4g
VL9EI5fPGavTkNSndNJg9GV+Bffn9vcH+1nvT+YJxbs8LebR9buWR3bKGEEy5MOYLkSAq1k66LSm
rr8UhhvZykUiittpfPL77/2sxXv3vR/nz9GoJ60w5JTC5n5rY1UPZ6g6dqpyX4r21dv5qf8//ou4
fH0e/pE16aUIs7r61x/OJxFqXIhNRGJMS2kVPoTK687G0ANTpp2WRdd933arENm6TzRWLZMaG5f8
p4GZG9mncTvIAbXsNswM4oYKF9rzKmthVDvNf04E9CPT7C8iX7uCVdmnHoBTLUHkJynPvkktVqUD
y/OMxwiN5FpVkeX12O5VMAaDCHCOMX6rG5AmY3xD2wi7F/LUJsj2jGkpi6bapKJaG+e2+7m4xLQj
Gdsnyu6cYyyoRiok5hsK+OsFMy8CxoKxvpTdYrNRURJC3NlTtn5r4HFXV7jpYQyJlGqdGd1jO+od
JnBMe5Ta2CL3OnqmD8m5A36JpwldcA1jIl76KgzhWOuv9CRwp3FzUWr3NiPivuLewFJh7Qf9ve6P
2GDVt5Fojtg95Gsrlg59bKw78LOhFPyUxnJYG0Ht4jFbH40ywC2K4lccer/oYj57aJzJgJrEA0/r
R1FnkuQVusucuHrO7Epo9y04ilrW743cOJDwva+xKPuipVc/u3kdNBlUQ1ikij/eT8wvfXwLaSDM
xDqqAO+R3XrqSqmWBSTccHKHUqYUXBU6O9OLsDRMvWMfRtHOj9KbsiGtmaukfVNcO9ToZ+blD+jt
MbdqxwktER9g8cJLaACqg81aJy0lwIoBDeL3z+AnlQI6NRboPFSaG2KVH54LXxoSNJUJzCMv3aCf
osJdJuLdl8pRTzkq/LcwZ6eoTxrgr8dSgNme4yDMHgQRcp9CRMmpt21DK1xnN7jqod+i1GmLawGV
uPDbsfRI7lpt45ka8Pgc4mUtYUCRyJM1tIzva9gGu98f1Bxf+tAnMto3lGkwZRP+me6Ydy2aYw52
WqtasuuxuC8IqoNSs29rYbbLUu03iuPlK5GCDk9V5TaAr8AcPqO818cbpM7ibRgzDYBaaQf2F+3Q
Z0IMRNukjqZRgvW3wKzfG2PutTS2uR2cNWFykpLiKhAURhs6hcg1HiclHO/K6G+BP14EfX1ukPpa
tB4zz7qy7rpNGmQvdcyFglKPzC19GXArsDp20WT2AdMa1D669POLcyp/0oKijUAqgMCNxM7HrKYc
eb5J2ChFn11ipBRT79cMNBue7OL8jEaEs9uPItx3get0oAdEFI/njgy7oQue5aFQL0igkd1OIAZp
3uTP2RSo3pTh5I88LkPyA3/IbN1l9QV0VLgnOCs6OTGOzORpMcJWWkVwVfHt5GEboI4bdnhNYwWg
MhPWLokdHbfdjLmUrblCxSFHC4gLT5kvuCmBC0ANSF9CgKJtJ66p90Kd4vV9VWgBWkNHWstFjvJU
0q5tI7zPkCEttEZXFl3OWMmW7LPYebI6mmAzap59Q155BqOZrN0hZFsV5neIpS++57u9D/vJj4yV
r4mrqT9prW/YYH6fBoV1ot1XZXmrNM2zSq6v5XUbqgrZf3asyfVtwJi/69q9k9ckyIMD1Pp25Yfd
z3NP1o4OvYGvR/GWaCEl6WWBZYpjXWGHzPQRIiBNbAvzK693YzJxRwf5eyaGpy/uhc9uBQRpmoxo
hUntx6zaQDIhqWot3fWRSMBCagvwvtepX/Vb5nOcn9C5anUJE8+p/aLOJk6VL5QlnwxaKBC00Zkb
U4/+McCL3XVRpNMAzRFcvi7J70wLxHDrFJwb5KQ7ZyjWI3WkixDW8ldP8SetP6EScjqEcRkhfoy+
Z+TYmy4Ns13cYCKZZ9FOFzDMLED3K62gvEpQjHRmGzcGz8Am9QLgodXOywW+z0Ftb9UsOnpNoe61
YbIAbB0ghPhyyca+bXrvHFrmCsOk29DGOJSxxZZRDWPCsnztxf7rl2FR9e//5vWTyDFe9YP6w8t/
34qUv/+ePvPXNr9+4t/nOLeJSvysf7vV9kUcT+lL9XGjX/bMt//561an+vTLi3WGrma4al7K4fql
apJ6/hUM76Yt/6dv/uNl3svtkL/864/TM5cAGjFlz0/1H3++NRW3UhmnEYz6r/ff8Ofb0yH864/j
S3t6Jpr1urd3H3k5VfW//pAURf8naSpKgBSdXlN2mNV2L69vTUOBTJR18K8/dPWf1N9p89wMXQJS
kD/+UYlmekszeIvmlPfpgCldMP/4z6/5czj7eqE+H94qhEzo0971eciYqJM0Ce9rGp05dbu/9nlB
rfeQZ3PtPCDyEVH3t7ZKOnIfcyKyLg1jEiD2lINQHxmcmgYPszqebIkLXGhGtfzmiQL5Jb73G1Py
tlmtlpgTwmqEXVCbyrisy4LbGh3DAh+PkxK0sM26at00uEZ2CIdGuRL7Fq+8pFGyjeiB1KXeALTN
Y/yqZJdehUezYoPA8avzlnZcFQZwckLtoPjDSAcw71ZaYDN3rm9IdBdnpaHf2hoa76LBaFUpGSzI
XUtYWW33cg0qT8kNHC2J0tzVfnlraM1dmcjiXnM6QEP9ESP4au80IK21tuuXshQJlzgz4E+YvIMB
udDwlScLi/i152XeMuwsYJoqvlwyEw2JhAEJU8h8amMfGrOA5hUlVxLYiRrzUVzCGaFb1iZSxoNj
oOv0/PwR59rLUB7OxzygUWoLBdfBzrUDlWYI+Pe6l8eruHs0PJDB3BIVPJUO169RuXZ80gPzJ0y/
9rEaZqit2hkyY6NxEMsl6dKqQGHUPQjnMsKW1IsvjTHMtzVx87W2Ubpwq6TQXoi2cLLxEmkUtxTU
6tMmUGoYkrzVMg8Lp2cciKjDA16RBJp56GIo9Ng5mGSCh8q46OQ6XWfxhV7UmA0CFV9R2vzTqrpH
RFzFTiKQ4EchkCiUs2GDPWAU4ShWRgmyiCwhe+9hKBXD+8OHCNd5bPGorWqXQafqy0THAA5duQXs
YJNV8Vqt7dZtmzSixNoHEYi91ioatWbVStBGyi4+14YyWlO/cG4mg7yQLAjNie8Yy7Z1vUs/ksLz
JG6R7XNuxBhJt1BM80Sh7ESk+Sbp2omXPzRb0k6kLpBsJ5d5Aa7LEPWZdWNTiTClBXHCnlxUW++8
UGBihTqdiJwBpI5AuSR20GE8I9/7WLVCg+h0Tg9+WtR/7PMO6IQEv6ttW2CGQBO6FDYMvRPIgk67
jyGJh761C0sjPvQKeiEL+H2kRSm2Svq4UnRiH3rof3NMhtdOoXHb1jh3e6l8VIO+2gYVmBJP6dvz
kqtIDsDZgodH4yFBHjMLxriyluzNDioR9Fv8ZxiPoOzlme8SYz20frxI4uyeiojqzBZUN1farZYE
zWPRzMP1b/JUWy7axKDyBxOpsT8wOfYPpSLl+yEoIeSHHtAcpRvvzDCE8uLjXyBp4bnSgfZMZAcp
M1x2aE8w0iRpH+uafCzDpsPIV7I2ZGTuVSsV56kK14gOsF1YVmRsEy/QjnZqnwW6mk5lyvDUlymw
Vd8fpUc5Uc5r2W5eiiYXZxbmoaMt2k0cgQ8MFC84oF8tl4MaiJUs1eI8lGx5G3jiUTVy7+AXYb/u
+go/qyouXES92MnAVliNUp9cAOmudqYVevsw17FZR4jOwBnXDb/EJMqopXZtVBUg0Bbv9cIMsH0u
SdeBoSY0Ti5jW+KbBd9t4t573l1d69Ftk4qlKCjxadVQZ7Rj2nhGSgjgqvGS46wHAPu4j0Hbaak4
ElF6FiSG+bpIoug8M7x9ZcGeACqxxUEN/8Ouri8crX/BjcK4wYBBh9yFopPi9kOT9SuqUnJcVc3v
CFn0LWj5A20/8iYdlJCkOBK2FGnlzgttWkNX02GoMK3Or+e1TDNBPnp285/3BxKinC9ez++/vXzd
cv6nVTrsaX7r3er8Vm9AV8fy9XLexbzJ/P8Pe2y0WIDgV7/ZJ9UOc5dKaeE644h/dZCb/1mVBKvz
63lt3mhevH0mtrgjFvPbNgV5VCr9tbu3z7z9b/70/AZ1w5Sd4f26pIS4weh1+q7Pf4E0/655g9ev
m/fybvX1Y/O3vK5qTnTgcU+2bz/+3a7fftinx/q65YfjnD/TlyjXeot89Nt+37aryvZmMPxs8/Gr
Xg/w7dDfPjKvfdx8/ue7o5u/+t0vffv46yff7X4+BZh/g8t6+4V53qorYAxiUaoSZ3r+/LzQSTvK
63n/737E/NbbOcodfZ8nRrmlCXz0jRbTu+lSvW7V68SpvBacrAaqNK4zbPpUzwBbCatU+L7OBD5s
NkWfX6USjCVr8IQL7L0al31mc7vM/317qy7VhLiY5H74//zSmD487+Ht3de9AIVnX+/26AXwlXOt
cvsiLg4YlURyVLpha2NXN6/iN4jccX49hAABA9xkMG/7658ZNtj7WNy/bjK/MX8OLr+y6eXuArq/
QzsgoZr0U4dMVjaMNP0BaUPbOQCwyF0Q+YU7r5W6nbuk+KqlXicRuUAXE6Rj6Hj99u0RzeemIMfe
oVZVzq84oDiku4q5ZoyBs71dOQBe2xc8l2jJ4eJlw/dEysGbknXN3HFaDKL9c2E2vvj05dt288e4
GvmCrNcyt6xm1/c5aPbK2us5piZy/yMLnHJTlhVEb1zFNGwwOoqvzBsBc4iUaQXLFrGEa4a5cMn+
wfebXoIyp96YNMzQbTWGOK6dNKYrO5LpOqRIl17fYMDl+507L6ppzRaxT7g0bX2mcki2hqZl46R1
5WltfpnXo7JtbbGXejM4zItOxNA7B3pz0SoSPIPSzg5VYqINmS6pntgZ4U8WFlhqtfOsHQ5MGQTr
/yyaUPqZK0a3zkVOJsbxMHI1e/Oy7KrwMKCPIIYGJLvPcQtLPGmX9BRMGuDjp9qCcZlJgH0bU8TQ
lhhs1homgAVaNRfglOZKvlQu0i6SKbhWCzcqsaqXOwXJS1s8Krl5XjIioTvjvEX9darowz7AmFJd
a7EOF6KAdNUFpreXtTVVCorrSIECbvBg6V3O2Nhm6GfQkuMRxWJa60w8dDRNoHXgVa/CT0oUrNEz
5i1uSvEsPRZYrXnNMQMGWcI4b3OtBazLNeDOLuqd3+BhyQBgoHCc829NC3BNiGaSa3vkIZStNnct
qaWeHYOLnVxUHbIRfgMxIQH1wQjI9U6r8+tkxKY7YJjXSAWU0uliGIXHdFpxynEZ4le0rOljXSft
03cLfwhsgBSpfuykDKIbZYyc+en+NgY7HJeyOqDpCZylPt17bzfgvPbhf7ggJKug9ydJJa2hg+sF
Y8ZNxSgQSWqr5646HdK716YVhGvmZzhDhVPjYk7H/Xo404Em8xmfFk7eRYt07KD+TffUfHjzDZeO
A4/m63WY3rE90Gcol2S0D+58wPPa22L+Xx1L6rqztQeszDN3dmNi/pi5Uq1CebX/+ieJqHbR1lCL
56duvoXmtbfFfA7ml/QmDFcjfWc4dPbatPALGvF58fZySOTHzveTZTbIl3XYGdS3GLRcr6uaTu10
a0NVw0awcNEncEPPd/W0+PBSILRPcVrY1oVR0ph17xc4KDDcmf7nq3aBkKpw7W4qUYg79aWWh3Kd
YX9K8SmLAA9Aql+5XlVReBRJZVu/an7mYQxreLqf5vPXTvfPvDb/7+1lnWRupZbK3jN0bM8Mc9PG
U8XziIvA0CHkNhtCkv1kHBt1aoGHrKFgikGfNx+QziNtCIU4n9yCZKuYBFL/rCaU8gyYlSll706O
b5EOdEJWL2zP0ldqa+HYQIRuAaCnWcWBnBx6LTrzw+i26+pw7ZMwXiuljhh9OoAmtv1x6U0NOjr6
3XwUr4+CJK8IbkKlHMHId4XvHxqrx2R1kHbz3UH8L95QbXMb2zT9r1d6Wnu7GaxCi1z9JuuzbFl6
vrzqp7mRnpzgE2muU2bGwZoWEpNBqajjJQ7TpYtym17N6UKXpFrmO45rMrTehXKwwZXkrskdSMVl
gmIg0bxF0Qag5NHInoVN0m/HoMMyR8+arVXlVwXuu6TELYnnPMGF28D8YSiaiehGdJ+yO/wELIEn
9kgqJpDDnZLDqo3UhgnBJDSfGotapynTIXBBkJpeK54A54lb2sqZsIRZRoBaV6j/d2yGzfI0wO6n
UfSkR4JUJN1pJP0ytT0mKWRpq3Iu7Qi8rk0QuJts1HDdfd07FL9prubBFJi+B46hRhLiLAUk7Fs4
k6Xw+JUaMzzTxAy9kv1FOfXzBIJzF4szeOhUkuSKLI84C/O/+d0xCvplWRFWpoZyMY7+N89LvE1U
++JQ6T9GXRpctfKVw4QFDtldn8UdwL/2myFVmJmlmbcgVAdCKx6r9fzDMjuqtk2snglHXJTEBdby
iLRe+ok7jjgERfugVP6wtjF18vxO3bS2CbPWKQhB0FLOi0ySfEqC5Be94lm0S9x4K/nG9opwB7pV
1LWbTIt5rRni2vUcpXZNvTH3Vnth2T3+oUHQLDPakjW8pxrE6bQBT+8+Nk9WWzabOkKN0Mreqq3h
LWOUQ/8yHVuQU7oj9529KMyp0Z0WbZqxIMiyShqamWG8F0N551MGzGR7RJ9iEdVGG3lHFX+ypsgI
xzsrHM6jGktZhJsU4tE7zGcnHaZ2Vw9VfTHCZMGBS0ldJpsY8kxrNrwxfGn/+qczvSNVwyGV5GA7
/1+dWtl57W0xb2a+fXZ+Pe81hhSILpULOO3z3Xbzqqya8dowzZ+vn53/l0bdPsxkNIvGU4zV3Vok
SbHqBFRVfdAnz+/oJkun1M2oxNdkNXGO6q6jkgQJxUvqorSmEJo0kMPR8GoHqmYMzg+/S+/GfMCG
cco7NH2LDxhGTNxyhbnszfwezzfq0xTScYm+LgPSP2Xmq9R4t97KL/tDlyblk9dTJtXlzneR4s0u
BmJKXltYmB006EB0YpKSHPdu147S9agGT0q07aHifK9Q52OL03kXVuCX554iKUgy8Vq3yvBs7IX5
TSX2tSPE1GyU1mi/k6ue3++0pFubSpe4rVd6N4XSfDOh6Z30oAqWYeoh7Pfz6phVuAxOIZdToIpr
fMDlMz+ZYLdVaOyhQRnr+c0KFHLfxKcKl9BNM5r5PvKt7FsZjMd5r5w1bvXQ0M+xIIXWTlx4Mb9R
29JjANvwpstL1TV0D9LnpL+UG8b1Qoav3zvjY6GAn8gyo9kVZOLvujzYzwcxQLlaYlupneVVoVwy
++GBYLx+aZukDKphwiXKpXdljaFyaPop7TQdykhMYXTM+CGVUPFYfa0AHG6CBwNPh/lXNQMQygCi
J+i4ZLLHJgf9enbIM6AvCLVLQIPKWaYNeLBPuxwsfdf2hno3ZAh3xSAwvkQy+5gGiCam8wq8kCxw
pWluZVjxTdP23+f/o9U2Fqnv9RfqkGrgn2q8DqYPKIE42olcfCMyKPZVX6bgMk3/ZEBWnS4wpZ76
OkQzsW9RlN2G8Xg977DLjRTFo10fgyE3j6g8MSWYfqJhZ99UOaiYFsYJFnFN7CpG1L9eQLk6OIHa
fR9Nu95gBejtVIAr30Y1OZv3OgaWspxvsQZ77Iv5tpv3qhfyE9Fo9VqXh/AQoCVezT8/Uxheqpa4
C4W5VFK53wxFru8DrK6vIp8AKyKr7IlyVFePAvW+t8diw0TZd/2o7K/8Hp/heYvGz0DXS9GDFOo4
OQ1l4SK/iq8qidywL6fiKez1rWeEw0MTZs460IqR8RvRUUWYO8ok6LOmb0qHZtOTDH1ktKWu0bDY
Ltnw6nKobUKb036MUKyjTmofE4NImGQBkOi1LLgsSyim8xY+SB1fbr3HyrFwFs3T7sDEQLkgTJxi
AMu3gG1dVmKov/sDCXjwsHT0dlpcyF5Qvu6DJC7TdsP+PhaWs+pzJTrLBHHoBPe21y0asmjtiPrJ
rgxtFSV6fZYiGMBqsCKhMH1LTxsA0OuUCBTVWU8teWUG+dGqSijC06E47c6sMMabN5Bzap0tUkX4
DVjOOV0EHgrTVlZHtcBg/WgbjNYc06rOY7sGrG+ShOvaKnlCLztt1wglWPV6p51reifOE75rFZed
8oO45uvvKWSb9LEUHD2p9M7CEJVYoenJj1Q6zHtQxlyjKEjUx7wt5bPGC8ghj4l6avX7eYNq6Idl
KRf6sVaG/AzNkLmq/Vo+iobL06JjIHRfPjMkJxTZ1fK15Qc5fdtY7VL4BNeYu3aLVjGL5ypx8BFo
9FOhpTD+Q/ZRcH8eMn7juo1C6U6q/evXvTnBTW4L486TEozzNDM+WIqkH7mZcJ8PbO+Eee9i3jTW
SOanTVhcG+BbQFl4yU4TwrgWJgmNeZNM4JdHcPakW120mooej6qC2Rx1/NpabXMY9UlxOW/K03Pb
yGV9R2gF918eCRe4Q3DRCRL5hZxVP9AAL/TpiDUmtQuzNqUrZRjUHYMnaTsiKLmxfELSGaP8Z3xk
V7LTSt8jSc9W/iqRKv8YWL2OU5rdr8H2qvf6qB/n04NO7K6Vy/AO8/Ji0/u94qphViJQwGxOxaKZ
kdH9vOXYeJj1tIpyhSUuZqxDjUMKtvZ9UzQ3nVUgJJjO94BbKVUUw3ec/NAXoO4+72Q/OOsbmRyZ
ZwUYocTn87E4ufMgt432zQqkdkP5fu3GEJ0uFEvqliFhmyelxZiBoy6YySF3HNGS4v9IjV47bGuw
fzdhOxm7T5ug4NrYpKu+ezJtNTTN7txSJQG1EyUFDtv1g5Iqh3lTInUnjGLpJ9OOahUPBx4FX8y9
mTn2lTniMRTkmv7UpOVadUrpkdS2R82mqM4yKreOZLJx30yT+kdqXw1NavD8IcJsHUu60FJZdfNC
x7dctM192Q3n876CWv4pRT649TaxKCJs+l0z0nVbPgYQ/GrjqUUe1Q+e8uAYY7sezQBz5zHzL9IK
9M/rPqYfNb9sfEc6QsnpDsrUNM0fmz4/b6b5rxLQP7PPv+RY/8p7///cOLlxkDza73Lj56eqOj0F
TfVS19UvKfLXT/6ZIjedf6Jkt5FCA8ejDph8+/9l7zyW40a2MP1EuAGbALZlUJauKJYkbhCkJMJ7
m3j6+bK6J263WtOKu59FV5BsioUC0p3//ObPDrlr/cfB8sJCD2Ep5aSiZ/23YQ6vBAaswDEU32OL
//Vnw9w2/mNaisiNqlAoK9j/qWH+U7ccc2vl/4NAmU66h7TkJ36vb0mhZbXG4tlO95XNOtySZsJI
CjSvwn7b03/HGPzVO5qIbpFF49v5D41NXtqQpmeDlJ5tF1rjavHqF3Tdk636viHFzF+eyS8Ir/9k
qBjQAZQKG4UoFrBKe/MXClzUayG99azeG3lg5/T9NFde6yV7E81y/Z/fCu9J/EgVFUj/BwN9dHPD
r6AJ7mWXfWR59hFqyUeCkXkWvf/7O6mL/gvHQT013snxUEkwBv7x1HpsibvYmes9UhF/63tNg6Ke
fng2J7+7f7/w1kCVZEDtwSMK4sbPGtao1gu7ivlUFqJyFOT61WvQSyK+IWg5Ax3V4bN6B6PtaTzL
JnBH996K4ByZv5PT/pPqxJVA7EA/YRkCN9+/P0p3LDyt96d6Dy0+0FGQiUFeoNdfDU1e53q+dLb7
I0yi34ygX7AoeV+8GgUeaMLHj+7v76sZTmW5RsUQ0rJDqvcHUEoim6ZL08+XdtAAJ6NzWi5XSPjh
qtLISLTboJYT88eGEzZ74lMqst+w1X99WbaFD+2NsPrz1BVtNZh5XNb73u4AFWhcw/xSDieYuOpe
/33Q74a24QcpmUq6gNtd5U8yU5Exw/jsOZL6nlRaaoh/H5y/fEzIzFie4CCzvPz9di1DOkjs62os
lZp2D9BLHuEwwlSEVT7ZzAgXlYTZf0W1/jubi18o3HhUf3lvRdj7y2z34GuO2pDX+9mxIHDAehsi
YpuoH1ZmO19n3edWpKQTCPGeJC9lG/5OYvyL9eZvV/DTgjplRQxQzBVgh5itTHe+ijl9WyqNtBWW
hH+/1dif/vNuYyziQYPxXR8C1c8GVtBeocRVdbGHjx+4jXuiCfIx6bj5Sn00AuI6dg05vnnygsbd
WcmYzO3cmy4OKRC9j+PGoMsTTZ8PmcuTHzJ2LGLi58kP6k6/1tQ6fjbeR/pwsa3hUqXB7FSf4a9+
+En6RoPeWnXjfF3ywC+rcx3tKB6K9VLxd9TvD0KqdJq1OVVE21jPgELrujJB5rxzVC6nBubGKsv4
JacfyHoa7ssFiM91yAOcnHUVgveqCQUV42Lb1LamWMdGvM+NpFjFFkRb3S/vaBLgqmQbpJXKt6mb
8RwlUT6yjmE1Hyqfayx1JDpZ+di7KnkpxiGwKGAs0no5FE20l6EVdOlCajxBGt33bEjfcpKBMwuB
7ugH0GB60txHzoPpR+HkHxVMdTWeTJ8hbCDehPHzZDndN08txerOkNZgrmOzC2rVIprNb5qLpFYf
4w8RJzuMMu66rgshOk0XYxb7aR4/5f2wdZxu03I/b4tHL0gQRPm60tpaW8+yeAPpvsJ+xBaFFW/y
W/4AxnNG4vGwByIF+XDeQkJPilPn2IMZuYyDqfdRDBk0zAqXx1LN5VYWtI5DFjB1+0Mn/ZgyKEiV
9snpI+VPVXy0RYcZQPyBCcCdabk4iErqpzSGMTQSfgTsYc98VG1i6XEW/Uok+X3q/5g9qPuONxGz
xD5hLlC1AWjSmoomNh7qCvQqRIYKKrM8zZbHgF2uvjdefH/ZFwir4mzk3/udv33KOkwtRB29+Q63
oAwb8jW/N+N8svUc8GK6lst0iSc10Ohtq/dLZPPapdHK1/I3a9FPjrpTHH7uZ4APN9Ov2pRvNBjh
WZW9GWnxNrqY/FnztWnQRdCj86royapMrF1b45J6JN3qPWMqcvp1GA1PWQHS5VvEtkms2lc2SoFt
Xp1HQuVXaEtOtgA/DDleLFzRuoz7oKkTbd016Rsp7CBTsnkQ0fjDUzIM0+JhtURn7JrsvvpRGFvj
0XHpNPalODKvzrerdzM+32yMF7Xvpk1HaNSbWXsENzZvE1lFk7TPPoYu6PupQWzTIhVCv6qhDAjE
VNbFvTbQ6FzCYp8aPJuEk8XObqK1GY5Xq03roIPyeshSIqwo/M72zLUN8KJ4AcjNPkTY1kGjhzPj
wwIIx6XxNhwbJ/pI1cRdCsZBq+V4wUZPbl+a69BVnHa1lMAt+JjEfPVz5kq1Z7ldRd10vdHRDY21
GPsdGv6LDKKKiAr8V9/6kXMErQYmJ+p+KZ+7hTPhbdka1VaPn896mhlCNbSGeSYjMO3l1VAPCqqD
/o0QzTFxn/SFRtbgDpf1kMUfmMnRwochBXszQu2avbht9qY19r5J+lcnOY6SOTAyXIwoe0Mm32OO
Q8TTwJblTxyBZ1p+q6kha+f2Cz48ugZz+cEdr576oL3GZc2CS7fQ068M3iVkH9q0mnXfeYRVefI0
y/5MgHQFiNDiBxssgL2U3toG3uGdPnBv/EUbdpNOf5CqrnXNTYloN5jQUBF8GiUBVnh3Hk77Gzmb
V5Gr2SUI5FMrpugHuXZqZjpK4GLdGj3eD73hb4lpIq4ozDfh3eJEzjmD+rWqPW+kemfA2xNUga5c
61D7IOsd3J5VtKvVNlnN4QpTlSQQuvaJuZXsUqEFUtO8tdl3d40kI9aLy4I4Uvs5HkWCRXbtb/M6
fZmjEcVkaRMslnPj6H1vU415lWMDvBKTvOoKHL8NyNvhRQzph9oO9CL/cCKBlwu3hiWu78lNkz2p
WaGOPQdVtm48TaF/kkOqOI1khQFQrv94RLL/PPjFjt7a8Tb4sUrAWArCBynsWsKAKlPCTBAjkaVO
nnsnyZhD27B2GNbxPFbbSg4/BsANtKDiuSl9eZjC9GD4hHUmxaKrjBdcYIewC6yofWkG7kjUJYHX
FOfe1xC0N8a7GAieD5cMANzPyPPszWYt0sbc6BNnMyvSdnR8Ex7gMK4dPLQ9t2BS1vAbasgUqO6i
o4tpN3JT5qEd9huS7WE2pIviDNbKo3CfLmRF6HonN43h9fhx+rQx8PKO+2beFC7NsYRJ2IrqrsTV
BDdEju2e/NEAAZu0e1eSPZNuwg+hF+W2aLhJY0a0Wm7F68Gb68ByeLORxbxJLWI6EmiAGeLS27Or
cubQuPQfpX3t2uFhpoO56YvW3WD89JbFmJtneqIBWDYbE4uzNSwKjCJwjuEfIhjtkl3pTvSPkYbc
zkS2OX/zU4ciyU/9jdRIgwJcW9e5ymh0sCl3YuqLeLI2doEme1Bn2XCI0/XwY9YLhNreGpifUDCb
dkQvruXMFMCL+3kppydTreWOuF90h6TXjikaTdYXtyTo+7YEOQO+JalBSGZNd8811wl7W90519n1
fuQz05Z2ygtSF32zlKmD/2aNTSyMI/we+Yqnkm96bz43lAeBXSNsrHnmlh2Z6yyagn4YzhF5WUCX
5ade1MnWDYFCRQqyZLMvbhYpsAaKzh3eRsxwDgYDc3lTNrNzHkoi5cpnxQvGhUqwtlfdnbl432Qx
PRmuN72nEZnumThGkRSv0XbQ3aDrtQkhon0eR6veU3wn9NOTL1436qfCT6ez5iFeTvJwZ1XpyWzG
XRPWyV3UzDqIb0KwiBnZsHUIbrBioHS0I2w1qGxKREGJcfVJJhUSONSc85eErXSjJ4E7L81BNi2b
oJ7j1bIQF1QvuOfPyuik8CrM7uihi6Qhs9SU2yoThza27vTOfC4nQR7g660mJ/xsNZWgioO787rQ
CKJibte5dS5Rrqxax3x05rYkI7B6yESf7BzN29dgz/g6oKTPYyzdpHc1ElkdeuXOksG/i4rhUTdG
ftmlcUyD94SY79TYQxMMgoBz0ctxC+6HWK/pv2uTuMcXApW82QeJlfi7uS5OuNY2TIrs4mMM4RRX
b4IgVasjQzuzo5ISp61rMONVXIltEY54BnPMc9xv/cz2oQ+TEfRThq0AXWLLOENOKNEgtKi10o0O
YRWbOvuLrRF2LSNWci0iOzyNKEwaC77uIJj/MCH2Y5F5q7mKd67FG/qN46+W2hnWScYWMJo44uHt
g7ABz/AUvamPLGqRvrdzZVKv9GSguZjpm6GvJmo+sg3bVHeIBSdL3ZXk4BrdsZLRwI40B4Psxp3n
tw/ZNCoyQi03ZW9vjD5zt50rHc6x41cEnf16WSaC9nAsW1leTi5qku18pMSuVxMD7cZkpo3ptqPH
CjeJPDoIgrtpcPaVFhIGyQ6z6eNQbkSt2ytNQ6obcfIztPB97DJFAqNostW7i77f9U6T0MKNP6zW
PTIH891tp8MbnSIT09ZeIMAI58g+oMXPdhE4AcsZLrBleTEbG9P+Ij4mXmTtB9/axOwKu5k89Wg2
4zsYDCsrjF6INikCOXbveaORQhkVpOqa2WuV9/7Wyr80BHCRoQX/2ug4FPVJtLPJofZ6galplgRU
byIIE1Br2ZEzklZrWeBwidlDtXHDeaObnA2Wwdt7c8QBkdbgyiA9md4YJZM6UmKhOqIhxQac8gFH
IPJ9zSxceZJjusYx2UmwE5F1/qY2zD/QJbwkcXPMEs4/acXwYa4jIQG0d0x4h2R1CnUoIAJoXBmL
dqq0hv3d5Jwl6KaORHboU8YimMT+7nZsxSJGkau5su5z3kt2WKqZdOzroC2mx9kXhIi6/g7tC1dq
8YAmDcKQmMni5J4stDKqsnpkTfqMn8z97ajbK2NHz+yJy0jSq+lxeMui/mKs2gqikeRz0+p58+ud
OilXoXktSeq0zRqrX0glu0RvIUFqXx3WDhbBcDWHWGcslrNX//kmHzpr04+FRhaH+JSg9zx80Eh/
XJEBwSloIp2ioN9tcrRrSw4ahZNtjMZL9trGooNyjj0yF/B0qpMW3jjsktEe+PucLryB+q4ItW1I
zkboqnRcMiFge8JrVcXWoLCWQd2F2Gvp9ifuS9il7xgAX520xc3Tyt5Mm/s/LR0VJ3WaJvz02PDE
+jRPVzkVCRo4bm6VP7rjfL+4znPhiXsf5LBWOlio7qPX3FehmmLOcnXYp9c1YdAV/ZW1HJpnR5Uh
5Hh8wuUDVUqT54HhdctGkMpkjeVZc+0iiBpaP2FSfpU2xnfUlxjfGThq39DQSLk9WerOahkvfxyp
ekJ/Uta5kuJLNrqkxR+u/YUNVZWlovdfzX6v2WS0JkhDbyM0Gsj5gS17gs638eoQkhRmN7fLHjyB
DpYe8GhQLYw6pvOW/iDI4t2gtM3XIkHTgpffMw46+6xmpyYn7GIV/oQ5ibGPrOliTZLYIQ7HA41K
dbKnQAuKJPnQkGFv02G8ZA3nniKnZ4zMQlQDlWk3nhbTvN6ewQCNYascfOJBXYNaV8tK1RaqPtZj
+dkW8m0o6MjUbQJvByoNXj6yhR/D9LPyZT+72r3ucNQSOmD1wjw0xpzBpS7C7Oh+qtK2FAWZXESd
gNIS5k2xWqfLaXBe3NRvV1olSVw3z1jKZ6vOkQTZlmfXlac86x+wvw2ksRwxvyjWWclvqD+t8A8n
Gt+n6sUWLdF8Mt+kjJHSih99ID1y4/b0RV/r0cHm2pjPuM6yZbjJm6VK9CniSEZoroLfbhdvqD2n
thmvZgFQkfJzIzE/ekGSbsW/JLMTnNcfDiDPqt6tVnirMMcScR8WYCnGfPIK4wlHOfLhrfnOStkx
NedBG4sNd/5FLRhDiYxfX6N+YuWbDbEiDI5Byu3RGgodL+/OHDQ4BFPrDfTkreb5hiY3Ebe6dV41
TwCemZSXmS1Pal82EYP1S/mjHZnTqqgfK47sg0G3gobpGVMYdoCe5JSQ0KMmIsc8xqSopxJmBPMv
IivZFtHO0Of1bdYuCh1D2/697nGguo15z2pO9R8TLfBIjx+612ymAFELbY2v7Pi9bcaLWkrUU42X
YS8q5w23mbfU+EaCyzrqRLbO85JlRnuQlnmHMkpuloSPrSCIsWP2RPN8cdxP2RB/I3prKUFVWmFG
7OoHdMukGqt7MoZPcD6+qI8pNIUpsyjWvbh3PMBMV/mgK+BygJhWcWplI3kxmR2NAKiYbDvbzlj8
bG69Aatv3FXYEycbhpiRa8ZybbTuY67zCybgwTLNGz9m+sNfpLjHfWNuKm2tGhipIWHWdeYRxv1H
MZZfpEgX9OPUHQrwcaL4Q9qgGvh9ausY/ztaPTuDQ6KrhvbtJUHhamDiVpD53ehJtyITdi9ycT/P
DMGuocFEw2IrpvnRRdW2vQEL8afckTU+OB4WEhMDL0oowHufxOuaAW7IoEK8xrE+Vso+0ssccHbo
nVd4U38gHpZfvJXtcD8iAhzBToSjamtGpTkXu04jxbQDnJtv8Bl6O9+CH+yFdxOhjrJjVfe5OanJ
x+Qjzu30Dni4bdoJEmNYrAaDg19hFF/60bi7zYc+tHmELZV9QkElyYwQhfjuLHi6Z43knbM+wAMo
cghTEPTseyjwNAiYfp37yQohQt9K7RC349nKoaGkH2NFzSbnPF+bDGhV3rPfj030ISIWbidftgNU
2JXwskM7DZcc3xhZm9ZWA/xfScOO1vGIQ7I6UaMGvdwqrUhBZfnMylAiv+gxH994an+k4UI0E/Ma
5h1QGqBb6ZwnjWo1jVkNRKQYchARxjoCnIp5IE7OkGwWk4UU5K5QuW9Jvac81dahMVUggzFS1ZEa
1O/9VSOTZ+wO/V16mKy4DNosR5RFgazjChALTpNlDz8u7O7NlL+tUqnG9AVeZreCQIzq0Mm/l+1o
3N9qz3IR2yQlEyvvuEW9W7y0vTxP6cQuFQ4wPPoCYpLjvrlGwYnhPrLse3suPm4ojabxods82TQ1
3vBC97ydk+hrB5u1dQk0edvsOCpm26Zh2DqUxuQ6+tsUVa4m3e+QQDoeJ/exCJG/xqn3w8soeduC
ZOcaWcYNya5r0OjW4t5lPhbTOWfkVek/InZzA7WUSNULqH16SLFRfrZn8TFgl+17fgXU7W4SK/5I
68dCsoWkC4jSUn3plv6h1ii9w4r4SolkbgX5GzhBaiuKvNOtZi4JuFrf9rZMcIzuXfGj6eDBKLAa
HhnrqcPELK3M5cT4AMqwolmtAr6hAUd+oHUcSEwHCYc9FG8tCZWeDGLNI/bjtleRBbUiiPbhdpq7
fVCOXnJTOzZrM0UeyGzhq4du9fxRW9uNkYn9L2benVe/+zQYd3lzhx/z19DhuF3TBAij/NVNkHQg
ToGfiqfVbaQKm5Pk1ByqEhK8GvVzdmmyjMOXlzMrGxJuS/mVEGgOd25yv/hPk4sBSx2H/cnKqUN7
YULoviNUEzAwbM19UhYIM9ICh92D7tUUBa38HlqkadhlHVCe7wgKZ3Hz5bBu/OJL3fTHqC6CvOVj
eQwtp8yDokS823yrc00EsfMQjghg9PrrEnmkibrUumHfnTs7qiEjutqK5RIVpcxPk5mYdzNMl2ep
Fy9FNpL05cx7AumdWvODxZkvtR9rWxf4bp3oOBgPkninodLaa7cEC+aeVdh56Git5ozDUvoAS/1U
gD0Ms0lW/djcIwGZVlo+1nD1Ri8QA5F1dTTg+tzkXZAbHBvSYX6AGamfTdKF4jFeAt2jM1eHyFWj
dPrUDpY4FAm6XY7blEdv5WTZm9B7cXApcQoMALtae+1JVwQjjVI8hjx/W+vZ5wIftd00ONnZCCdz
ZzvlYzl5mNmRyXsRzYC+2Zz7Y9EJ+D3qxVnw2U5HJPnm7KI94AVRm3scvlblaBxvQqU/XpzKPfap
5Ph/0yxFJerRUdZP5PeI4+0F+wlxdJg5CCZgRUY1fz4vH/JERGh+ta2i5G9iNLurNgYvFjErjdFE
PQghq12Y+eZGYMkWdHn+rVOSnKHQv5Y1DYU8TYwtDjPxqlKE4ttLkoVf/Vb6W9NqnOPsxX99uf0s
JUR+GzfZe0JyFJGX2Oe2pX2EaWQfb1/99K2Fgz0JtIjicB04Yd1L2JBPqK9Wpvrxvy/1BE3c8EmG
GZHsOKdmTrpDWhJGF9ZbOEDD3tKyitnfTMjzXVYBKzlnkfVcTLEXTD5cR2uet3qcnIteIjxSL0Oc
WceWKIcVSHW8/e//SEPeKM9ANAzNQuikXoD7zT++IvgEOzwS9gyQSoVNknbDbE2aRx/OGLuAfuky
Q79UTRoFWQk0GIfiEJele87M5MUSbXO28fCkcMRDR8v16MhTukC7XhezXj/rolUWn/O9MIZ4bWV5
evDxpweILJO18Pxy7ZWt9eQYmvmUxHq9FSkaId8vy01vOF1AtATBfRfpqwAOr2dAqW8B2pvHife4
fTdPjrEF4dc2k196u2HgcqJJ1pfFKuqLtG0XaByc4vYzV9kR+YN4tLWHOdOrpwXn5CaVATTir7Ze
5Q8JjmD4i5EQGI+g+4udofBXt7hDmQj8rb50yvg7QcjmFmKlRQmANu321aiewl9+posuGCP7izct
8TqbwmEzme5XTXf7YPZRUdqlG50KByFBMh9H9XL7ah7jZ4CzZdXV7OBup8/HSOQfKY32baYEMrcf
3V70zP/z27pF0OCS3IEbfpEfkIyuTDDJoxO/coFP2cgoN6u+Zse37+UTbngj3SZePCm/sR0R2e0u
4bM0d9XUPjsabOu2knvCc7dmjNwQSbE49tLXd4Odnpuiixh+4dbTyj4AcT870uAnJux35pO+7ed7
d2izk6Pkflbrt+uEpWaDkoJzYruVvREdWzXFu6TFWYioHkzYdONgJ09Fkg7HMcNmBCsrVptcLTRV
WOFghVGAZTepgdlrGG9qk/xBnZpyl8/mfQwJm1aiucdXo3YzL4DJf+J3BQc6vGgy9acEUqAgLbyH
Ie3jU0amxzqBSQ8KrukcIspvTcN7y52tgkxGux2OeAwMrGsZZ4zblzifYJvqRekWKAJWaJjY6CB1
+3j76vYS2u2f3yZObQYFTMTIGA7SreWOjI7xGCP6OMop/vOr28+c6GWK8GIEPYYUG87A46g0CI2u
k4qQAq/fmppjY43XvUqD25q4bNFyfKzj5Ese4xJtze0mrlu5N6L+xcwQTDlkLUmpbzMGM8DDFJ3D
xDuagzWvicmqz7XvANKJ6GBT8pR5mm2SWn8PPXuXuqcu1fc4eL36TX0lXu1zNnNiNKS1nziXUvma
6VGaHOEjab04Kdr5IcGoadHiB70Ew+g0DdzDfoU0C04wdt8bDuV9mw87ZH719sOqtVUC43EzTZ5z
iKUptoYLjczAT1e4GJllITaRbvcldYr3TnjvFCaYi7hYZg3R+9yEb9JuEY53lzIitaTCMBvUNIi0
+KA+gG5OO85lHlNijq3dknHWSyWH28EjVxrmxaceExRAlnU9RnhZ5CCoqALCxl8blgthm9WuFa9J
bn1tF/5Iu8Qf3sw2Nw34GcZAjYZTfI7qqKKn4X3Chvzdcvt3i6jOrlFRdwTNR5zg0CWa66Vov0xa
dl6s49KYNONM+r2CXHkkrxSzhKyciyr5wip0l+lxe9AM2lNuU+/MYXg0m5r81nmQeF/1q4IUtS3i
EuxVEjY4jMnW9OLGVfs0Y4a45TTbnqH5A2O6xUdqjvMfKI+tDZuy0k/qY8SqEMjTT6OLxAxCIifq
/NavC/3eXKfVnqCDJ0MfDwjjKNUUopf60YeCguZbQUVQxpo483Vvhkf0qsU6daZr6+slJnv1KoVu
ofchBaS1dih00McDC6TY8XYuVs/NtLVE9pb4+rPFYRHskJrZK3r828uVN4ILYIwFhASVYAAWyvGS
MxtPW+3txv+NHaqtKGZ/I975OlUBtCafrqBl2D/xizqEY/bQAV9ZlbMvJbUKQjM8uxc8SemRuHXx
zkkvpIzJ2c4K8AkFNfk01AazWPlx6mw7Tt0AFImBXJXK4HYrI2BGm8wwazpEqKPhH5QKFu7u51TQ
ZXYoLiHJf3AshDEiPwQaHnqCnAl1HFUqBz8U0J4qFUbQNV8x/XybnVRbY5EPdJAHC8s1R/50Uwza
WUBj+XcSkqEIXf+4KXBIDdd2FP/xZ15eZEbSAxLZt4VxHaATtRklq7qkZPbu8M1cpn3kt5t5Hn4X
c2b+4r2xETd5U/y2IcX+5HDY2aNTAPXn+1p1vDFaAoHczEZ8dYAZNNO5r0x5EbBF5GxcMSs++BMe
NlRhtEUvoR+RcYCXPucIWsr9XZv7h9kG8vn3OyT+QQrDx1Z3HeWTiS0VTcO/09LKFsWdLTKGjcdV
xpgHrr2um1YswxSTUsFrpZGta4FlaOTDq4Iy1kzZhyJzJIRcY19Kd2TIvaCiIoZr8GapWs7LYX+i
23xL2+ItBypkTAS2yaEsSuNXhFAcbh9vFMRIV3W7ggN7RBXNF3Qe7mqOKApvPA3KhA8awWLjIjRD
nIDveYbbGt6exwgjnExdpWfF5robacXNbX43I2OepJOvC2e8yCL+gdPnw1df5BdVsIHzvIl2uuRt
hyh0/mwqkDERzcEpOd/Gb9VC67G15HM+x/t/v9eGMjD7eTjiPmOSueSSXfsPwmo9JwRJAn3sE5E5
awyxt3BUqX4V36RVK5ndKVZUUR/AaMZVVsoCWY0w743RDsSsV2wHIMqem3AyxlP1hNPatO9GDa8e
dm45gecsRe4WxzgCP2n98WKHNIBrozovnV8Eo758FAu+8Q6slEA0MriBzVEMYoEl9bqI36JOgwhn
gFcnPDrVUCwTQLJ0Yu1vqVF0OCorJbqXpsKeU3Nfu6BvwAwVko+1YAvdpv3jFNOYynC8WhVV/gU/
SFYeivcCq3GiuYZ1LVl52tB9zXuXU6H6/3HOy63fOmg/8nSqAzAHzejrbVr230iNUF2GojA5KSDb
xUsr1su3wQRuLCx9h4kpLS8dX6xo1Nep5arWSBIFU6m/cNADrwLxsYHmMrM9a4BccBj41I7fX25Y
e61V97abYa+g/ahMhk9ZRsamwiTYGDnu4QRFYySjwNLhleEaBJEFN4gSYwOtMDHLT5s6oF2CbUBa
H+o300rlcYI2hUTZuTr8TzoEx6ia3u0pxt6BiEd7uEOYeqgVSUAk7BOtL/ZWq70i6WXR5VKbQ1TF
P/BevgyZiiIRiE2MQYcMMMxXK3QgazR4c0x9ixq3e/nNcP3FjmI4pkCOLITjE2/896UhGuCY2BoR
cZb6yGo3QBQycYbzv2v9qXRTitYYdInm8yqsVPNOba+E6LJ1KFfPps9/w9/9J+Pbt3w2CfI4mUWs
rT9dEgkYk6gTI9nnTvS1JiCd4/NBQd/5JOEiykOoGGfVNF4V9arw8rdQbz5bnvObe/OLxd3y4Vub
SCRwdHd/pp4PyTCGoqySfR9jozoPzCqkoGmHHL6GzwxT/FtLqTYuzjfR0n/BxfquU/iGUPwx+BTr
DsuHDRLaT/qQfDLtWCKtgWOX1PNvmLg+0pCfVh1bZ82BIU8OFmlUagv4C/OYA7ZNG3yK93OW4ldM
Fx1mxQa/AgKGQ1M1synrl1y4WEG3eB3rJ3J2p6Or28iM+IcA1GeZJdN2IKFnC3/CXZsKjUqQq6Ps
TTbgrNZK7yDmVYN/XXW0JLf6VFA8lpW2qke/O0zZ/FLIFP3XAivWLLD2Dwlj9zXHv/rUQqZ+Mdtn
Lcvb7Q0Tj7SE3add9mZmbUD6/O04Aazln2uHRNa8KYdtPSRxwLTAGySNXkRhBoKYehFLZNHkcSSS
voVmTZvIrgXGKkwbq6mxpDeMJUh87XNbd/mG5AnAVV//InPIupqFGnHY3KiiJZia52ufYhq4OntE
bMaPo2BBXsry2Y/hRkVWITeFpR183Xkshwh3cn3YCWsfpnm7rzoPQLua06ARbbwWS3Nu/Lq+kHZA
cZqxWhWyn4nBTH70U1JtbpP3/0ujfmcbSqQY4/v/bRuKUSqr/lv5N1XUH//oT1WUZ/7HNlTWs01s
q0fwPSfpP2VRvv4f0kUNHycZh+LaFlDe/68syvsPQWo6Lt34nGNdqlaE/8qihK8SlpUohuXLdf4n
H1H1Jn+dz6gXKDds8jpslHS2/rO1b4PiuAc8NU5aaDz3bVPdhcsIEms5QTX577Mxt0d9qGKOTL2+
rcxkeWgbGZ8wC+DMyXdYR3nHIvefZN7aBF4UX8gSnE6375w5B0w3YjTcdfTNLvQfpdk9VZpmn2PA
rfVi1PkmAxk4mhOhQ7SDT1EmHMxXKBQ0xVyXTmHsraZsLnj4fyVEXpxcMV66tosesKW2XkLcIyFk
6h2eOh4s+Kl44F4/whCbL6UrYHWKkBaLr7ewDociPPXIIhwY6w+2Sacx1HcAM9GT4dykG+VAO6SD
BLhMnOz6Zl8wpckgHHV2R6N8bjIiomXomdtkLu0DrB76Xq5lPxF4lmAPKB7H0NSei9Th5NrpTzNA
ySlxNC66+SaqaHp2C3vaLWlOoERBI6Qx5Wuk63CGBtYojBLHlV2IltPtfOpNIlJyIB5CBfXxuYjq
PfwG/+wh6YemSHZSqPxXeXz0uSxqc0+O/cYIOweDkjQ+A8c81PSL27KXBwOfQ2TFMx7TUfmD8Fr3
PEyd/+wtYj2YZrUbRxomXZbqD5UZis2k6LXJCF8+SrrxjBb3WehxuDPtIuUAb5QPZYUQy1WZer1k
gUq8M5KEYxlbYPoO6HzFr9+n7mbUovaRxnu5GBoqi9R28LPBnIxPR5MiEo9oUcNT7ERP3qRnd4WL
rjnU3Ysz9TspzP4eGve81SwYCNrkOE9QbXejg4li3GuvuVwQnPd+cwr/D2Hn1Ru31a3hX0SAm9yb
5XbI6UWj4qYbwrZs9t75689D5eIkyocYAQTHcazRDLm51ltnB96v/hxSZ3IWOMk9QNOnsXZHj+Yu
+h2G1KGvwFaI+tiPBidsD44htk5ipJ6cdXFv3Wn0EHKhJSOQbTObXNvV+IfV+uPUYbAhYs9bewsY
PRSDxz8foA7JFlnQLM15tJgqh4BtBDHdxeyorKFu7trqfXRUZvzckbZ/LOL2mwyS1o9kgn4hRNrx
twPr/tf6+veiDEN8rDbgFUmd6HypsEZaLifBP1+RBpRTaX0Znt0wGo9Zmic7BWXjZdXIqJjLow6U
wT3Zpp7TW6+50DUa1dS5GcSmds3mS5kg3Axqse2y3LnXGVG2aFDC11GOF4sVPpf5+M3mc9sQeRW+
uD+B12afPs35PPQQcQIH4EaK1NoX1PVuk1bRTTFo3kCNaluWEVGwll+X7ozUlP8xtCoS0l1UJqHR
jkcTdeBG2iyOneqXB3tOrgTMHqp5to/1gEyxqB5EJq1zNKCN0EWHQ6kJp5vUj50Z5D805ipfDzR7
b2nRtZFL8hL23WUWkY1r2nY8Rx8Al1NhHqWwrqkmwitzbuoZFSLdvoq6K2Xjz8asvY4s2k9OQ3xa
o39OjUReSlIBLUKb7ksTEFgqIg9E0Nm57uB3SWW8YHouUxwNyaQfRTg+TZWRHNh2aM4kAoEIr+ko
SIo/DOPvPDC7PRjsJ9FY3NzxWj1hkuXautFtXo0/vU0rIZzVxUoSdHz5tzzvwm08FmorM7fzoYy/
03eM0wh2eZ/2/RfbAhnF4Y7db6z9Knezo0aw08Zee7Jo5vG1vF2285KfZYuXyAnRIDapOTwWdr9l
Aj3ykgh/m8tmC0EMf9zGQELjdJmW3tgGkIV48Or+kNgEI4vhzXbH0osTlBddRMygCOWWprKZqGb7
EqmkPDNaHhy7bTHIOH47qPRIVkfuwVtQ0Sx0olLBorPQsvYSBtjvukXzlJaCV0IjImrjHmmUdlh0
ZActPUxDFON4mZNdRzw9Ut3ZLVHFujlEhkEWKNRJ5qLl7yDuWTOkPMMLvPAzPSx28CzBxreJROfY
CuuWLVg4iAsSt0yCa/RI69eGHWb2DqTRlfHOCJB9CuPzUM+IdLg7PH0O7J3d6J4FA+EZpdudI10/
lI7pXlRgIwtI0l0yIsxwMion68DFLqbih4ZA103nfKohJI4UwyWMxsF35c4o8SkbbCoR7dmG1zTM
Z61nxc4iu77Sn0Dtmps+qcKLLISShVu6e3caKgwWjfD63hn2k6y3ZdW+tJ2YnhwbXkTjCUD70Xyd
Qe4LORVHTUJcT5V6NichHzBPVmIxj62Ju6s2Kkof+DnTOHhhPfhcKqogNbPYA7/G2zopy8uMbVZM
nmjr6Z5J5C1zWtwqdIJ+YOjuNijiz/Q+4DizKm4H7IMkSs/T1o6AK9oZY1SFFadcTR0RhakbbYiL
/Wr5mR0m7s4hO4LitMhreUrVU6OeCQdrDqh9cB5lj8wk7bagptmnVhtylJa3LZ29n8Jh/iGrvjlI
M7wnYLKbDqnOfpXuTDBue7IXXkHlB641Tp56aV4jnTqfIdJWqLr5PBTup7ZX0KrVgvmi0KQ/ru9D
2aizjkjST0squbKFPt7gxe6/ApcknhL3TtfcNUEdMUIfdihfkMu4VrclZeeAuCW+lBHmrCjT1H6s
5M8qhoIyf+aLQWQD+SR9Pe6kEr9Hii45GAPk/dFbjF5k6643YxEE98hqDqJIaCYdgDHYY7z3M65K
JTeDZMhobYKCpqE7zx277oTcPxeqPsmxeaUBKTloxIwQbLRv9O61ysvabxyJGK4unE0yGPt0BmN1
Z2Uek/XONeQMvWEtW5II2bvGAtb8SSEy2PV6S7T8pG7dWNi79zsyN2Mvmon0se3mVJG9cWjAug+E
sdzKpaweh4ZQFrk0l2qukLN1dDjw4LDQIna/CJBub3lPgJPdE0FnVLegEc4dsR5BR86MQjAc240c
BZoMs7/MhK/w2jbBsu6K1HPEM60fTmCmT9asnWU1t+csZIQt4+jYucTQ22tBXK2h5RCW+0K0pHUo
EEOggLQvABBoYwzfTrTEL8LCuAYz6hhMWvAykQZB5iTH3MF9R8aY2s29/Xscuf+iLl186cT6eSjM
X9aqIEhRVmwlnbweRaH2To38CaaSwEsCVRDt6CjP7MM3Sl4LAuzAy4Oy/KYHMjk1Zv9Y2inwCIfJ
rcmUcY77RUOe0okL28MxkxNxVDoa1xaArAgR2K4awrK44U5JjkSaA65lpzajbG2Uc0lSHoYsOK/v
2tLP1LlifOkXO7zboXslbIeBLLPay0rmADB3PIweimia/ag1HH/WMQLVvVQbcuWJIs1nrESiuo16
VF9JeaCMJRy/9500fCTj7XboOurmQnSNsdNdLM60nTOQXql4xzx9mMddi5LEz52IB4ScdKLBkJNo
Gjej1Gp1JPmYzL4EXLAIIFGph33USnLo3/9tTKm/knYV73nUwIjziH3OjOiglkU/1AonBFWAmyEP
pw3XWApAwVkuKD1OwPgeAdyUru8pEgq+5BXS9HlAEN9N+gPBLCheE8RQiyJpyIYzptmu3zYza8mw
Rh0Xofw0N68VnNCWRDx3H69HbR8mMPSLIqqIW+ko+vmrmS/RxSAmHcuM2I2tgfAwaYnzq3se8Q3e
kyh66jrnF91I5Tk1NPHSogvpXaamjJGWuaV5E0nlQdSIW2WKF15OciAF69cU6h34gTqaacQnOFn5
PqRjvq0Eoj/ZrVh00O3HGnn0sH7sMdqcGxrIz+nYE4pP8BMADPpw99bV2nH1a0oz/R3rmGmiiB5i
rlXQT5izKELNmfIwWMRPeHb0+iRoApBvNW4ybkKfF0rn+frmzglWNbvQnnh0oTAWaDf1u86xe5AL
2Eg+Yfxoosw+Kjf/Zmd1c65j63GJ6uKpopBuA5Ent2Xe18ydNFApd3qKdaPdCtCWm5nBGKQa4ZlO
2OzgFM1PmIm2bkMlgVt2dxw0SJjoodlFq8Dk/Utf6G9lkvDHtYgFjCDLc9T5YTrk56SnUGDmb/CM
BTavq8lQpzN71TWQ+TPhS9p3LZBNZ6ny8tcC2cT28oQ6Ko4Vrqee53IVL7SzLfiQY6ZBH263BWQy
5Sqinw7REqz9dkZ4oMnpIWtQBFZEvPsA3tXGqCj2ymeL1p48+xUElutplArxR1FNWWEkj4QHQEAY
HXBZX317vypzzAb3YYwuqa4e3Kqu7lG9yksnVe0MNf2I2JC8pKO/o2x0AzUMk3cl5wrGv/5isN2h
IkjgeltVnZy4FN5QWPI7r4yX11VAW8z0fm+l+T4ZZnSj2RzhcwC6W4/+zmkxHPQrgWOkeM1HizW0
IuR2DHhumeW5LMzFt4uq21N+s17py8HV8h8BfQE39I69bXGCOcdZT2vihhnNoVieTC2m60HLzqHm
/px6Qz/JJv6FOPMHK66EVK3tgzDYGwbH2SYVTOlE74Q/YsTYuZGZvo7UmmSzIsuf3DYectzK/L61
bzocHVbQC3SA6HtqBeYX0r4zDOIy9MYPMTPlhNL1zNkwtn2F6xFiZ4GdwDNDzmLtD5HExaAzWylC
xf3SskCjBwMJSeQ8BtIOefLgwmzbIbioV3ym420sxBPo9kkjHXSTBUW40wkMyWjc/KzKePKCYq3n
bGwTOyGuAtouH8vOcg5z3i/7EpkGShBYcY38DdJaZ5HXwPyMHzwrzNNPW0z6LRvCyJdubfmFxdlu
9Msx1hmuiYX6VudO85x2xnPnzEh96uwSkjl7MXmztiz4Bnb5MOWDQU5lhwlsvJS/+VTiU12lws/X
WqWwOcpFjLuyh/E1WgpeVJQ/9nXyOVjz7IwBCXlirXeBayEjFBwAbl7/CNLWvKgeC0Er7bPAZH3r
DkNRONdsJMK2jCj/1ButvcAQXMs+SCm6tb8H02I/qsDIcQOunKah9KvOzL1La2brUN47wrY3cdtE
W1Vze5t5LD8z5T5nlKbbRnOcCoLVwjGld4ki4bh9mIUZIVlM57sOkCPsOjvhdTG9qEAWw7XJ/p9d
Vd5U51G5qZ+701nVUl0FYWV/TXMkPaIqS8JrFtj6TllsDjjYuk3H7L7NdcK67bl1LzrWtZGiTAqv
+LLE2wY1+kMQ4f9tEgPVcld6jl3qB6tgqU2M8S01uJNwXpOJwGw1qUh7Gou+PI8wh2t/FZUW1Qp8
LW7GrAB44zYA4ww8R5wUw7kppeMFTlpyTpFFHk9J/FcgeS1yPxji7OTKzlqtsxoa77K+MKE5B5OQ
vjjWkyfwyeIBxowNjYPACxO8Awa/h2eh/24GSXrnXknvExIL3+xZHqkq3NmoUR5qpFmXwOjoCRzE
xCxKIeCZUT89F+gevYZsWE/oS3BqCAXyRgzTDiN68nOxElkh78ufAEDFQcy92BqdFkKneHGNQlgW
wTdKsbEUR+udVVgEKPaJc+oVa8Rg15MnG0N7GekyYdLt14o+VOk5alkuSS9zy2BL6sD8IPKFDhEY
S4RKdX5OwR5CEyGtVpYzpsrU9HS3mRAmizO1PPnDuIJe2mTeBoruif21wn3ch/FLiErkhLMWfSnJ
wy+c0stlLsM3Apti+1mvbfs5quH5NFGg8ptV4zV2Z+x5jCe0saVebJjDWS8zNpWGs3FO/FWB94qY
lZocpQYws6HcIwU07r0TPA9s7Aj43ORABgFGhKmkSSV1ju8/dGKmuzJEATg3xhXrlri+XyudEEe2
YYzhRnWvsA6TEgoIWZH5el6AMnwZGATEDRT9Cic71MHwsATbWS/GO9sXwXIpNR/J1Gzi0ZmZl23y
+pDQ22QLX6P602I3y6UBDbg2mvUUEMng1YRNUnSm70TtyktNkiIltVF5iUeOJZvUCMA9gwdvQ59P
w+jlK9p/z6UK6Gpxj71ywyuBDhtQwvRiGwnmOScNPGLhKj90kNRUIT+SiCdCL0s+qdZpXzAtw2NM
aXdoG1JUbVqAoywYr1BigSeNOr5pLSazDBX41dQJ0tbJHfDJyMjlJkbWuwzBE4mFlPdJ2RwyDnSe
tmQcRIv4VeRudaYWhXD2mDUpG4S2D3rTLxI3P2dTFwC7ztFmhEU+v3+RpdHtl3F8pojCPhM4imY/
n/rD+wDiaM1pCZvcb2lAOZmi45sv4gjdG3ptoWf+6oDfM6WYeSJ8NDC/Krd4mmwaIgrN9DhRv4cm
bF4MNr41eELt3M7pcVQfWkCPjRxM56gpsB+CfGyu7iHeSVPVEEI3DGgtYRP1p6Yi/EiM7qcivxqo
ftGBJeEtL4S4Kg2j5qTZBx4ZBrJ+TtA6bZ37QicE867z2NtYsykVSC9ULaAtik2KX6uHJiI2cqrb
r2YluL8JGHynk98dp0ouJ6nKl4Ak8PdFsmxz9sYel4gDoNO2LLdaXqKM7Ap0iPz47ZqOTIPH97hd
fpW4B3du+0WbEI8SQ3U0qRUiJ5xydtwimzybFi9JrGW/lJrlzWTTHpby9G6WfQ+XMKfhWGm6eSm1
4bErovhKAcrXiKIzJk/3u1pXvDzzsnWUnooBu1Ocwygk28YK/ICn/ImyBjWCKSTs6rI2wJsCLto8
tDxWXsA8qJodBw1aco5xUq06jNQx9L2tjJrk4drY0enBBkhwZs+k/ClB2IeMkvrt0tRfQoWEtq0K
6Pyq1OkS4g1gdJuxKC2uZ8nqizZ0xZ68GFahbEh2CNaZm83PCEu6hznPbgMo6MW1Hbb70LgsGfTC
PMdyS4eJeZ0LZyf6Ue41t5AsFQCZTarATHCkIkLAhsaz8gHud0yJZOJ9NI9MgtO9LbjRtabCDWB1
fm7Nv0fDqq+Ur23a3qFRDaQTFwPKvUgf1SknOEc6eXIAS0ooyuQgbHqbo9J0Nn1TNL5GRSUYwUD7
UQBQWcXmizWyzkyVXfiJRp932Nu1RyQArptoz5owYo1HzKbSpDnEMy+OEq1ed6mBCArehRAUk0kn
Pm1Nio6P42B+dVJ9uTXSeiKZugHPCz+rSCk+WhcHswa61yGkJsMoeEuxH7AP88zS8+YwoSLyXFVP
m6AA5toAtmtemtg8dy3gJQdk+LddiPqiZaFGHPG4s0qE7u9gSh/UX6E9nqopJZpyyAZCVpcNKQZ4
lKwiOeWfcTrKY8i7tDEbRitplW9mE9MWgle6N9kuCDq3T6rucl8Q1Ooifl1RUOSiYYAsrRT3uXYj
fFMO438s0eYSf21bwDaWBN8Bf+9Jqohav6/GYqtZr+mIiJpoTHODOrp4HMZ6F1bqxOQlqZxOhq0+
5CN+c6CghGqxLfp0pHDfo24YX91OvVDL5y0FRFQSUKw2FOTFhD6uCUy2ae2yZorqm2OMmAtpd9sW
xE3RlRoyTBkvXSXcYyi7mOhTFBvBuFgnrtOv5KVrMSjoO3Jvcl3bsq5vZhc/tRaLtrvQ2d2x5rql
EXlRHLifB9e5NenC7hCQIzA0o3buSzp53hGJ3uQMtxOmLSdBJmhkI2Z6+K8w/JLErXWwKeHbOFit
Lg51zwiG3PgwSDM4kel1cTi+wLis6Bl5jbMxaxOjO718G8vso+d2lqU3jm65VaKqzvb6BXHwFSl+
h0GSoSUypke7bLWdm6E2N7h0OuHgIHeCDi+xaBNet1OfEyItVkwAyxfx2UfFv2qukV/c9UthaZ+t
srQ3XROFniCj5VbW7q6POKq7DnW5SCO/NX+T6WceCnt4JVTFAc2QbE+1vWzHzpg3WRvaZ2DSezBK
6mLSqr606ID0uQop27VedS2s92VZJaAHU/DYjvEXnv8/yrpzn1NOLviS2vapQSgP6SJbQpmm7AWV
gKdhY/KWpFjhI9fYV/Cmm8rkhTb2YH6Jlu5n2rJ8MxWRiJtYRMLjZd5PaT9u3anY5A6FrnknaHA0
rXwrm7n2k4mG0UXPT7Xh5MdOw8/XTT38bwDFmlal+sQIdBjw0WzHYQgIiNeDa9I34DNGfOJvNr3e
dZaX1mHoT1xoAzxiB9RNzr1L8temGneRoxsvtXxrHR2tXmjr9yWpL1REZLvaiHOEGmbpyREUzFy6
T5ai5tBsKsAOMZpnYZSfdIfL2TUXGM2eYPlwWr5mNfWLpvpqksvBI3WsoGtztRXjhJl6ZkBxh3yf
QwaedIQ3CbimaZDmQb/uE9Lk+bK48h5avNVZpk9fkJz+DtKFdRDU7eIM007nKP1aVMZTmIDdpEUV
bZeRBwsfkbaPq7i9D8jjgQ8u3B3iSiRz7wdBl1IFz1S7xE6/ydbkliJynqbQtTx30MMd8uxql0wI
W5Mk+qp1Mw5alIe+yDJ0lK2pnUjabQDjOCXdjgnToodoNwV19a1CR0nS3TL67/+VZya8qO4BYxYX
S6NCqIR89CoyeM+y31ACMz/0OUta0pf7Ws134meGI6px4zqglkysebxzH8Z7bnWir3AgEELafwqi
77U2I1ISgURQCGjCToTcHoT1KtUMTu0yy/dFhLOKzIAvqnybozCBaysBwQM5ckbU0Tnso5pnf04b
4cjGqNXOI+sbICwU4NLMmGfzRV4LqyMOiXZ1VMG0L0lbtykszy8zsiQoG4RD8ZIwkNRN+zDmuXnR
xW/DJQNppbXThAnfTfuXoIubZ2f8gt72buGW35Brvvhz7Pwcsg70O16cDdql7nnCznkGzLlr8/I2
9kX3FJpbAHzXV7JGAE5MPFtR8huXkuU3tfmdjtAXK7RcFJFuuiM8HMHj7FKKPoczufCT+UAy0K5D
7rqPk/AhUf2zNIZjwvKxxe+NrJ/L3LK0tyBspR9pgrKtnlWiVuzkWnvt2G15L9ud0A4I7ezT1HL7
RLo4s9/EvG3YRUp8bA6tJHvyh5pgeKQyr0MCQMbBPORvQhch3IO3Uim0vI47URCmTlD9a6cxmkO+
O96UzNz08QB9oFEUX1QUjLOQxFn1SpGowS3D6CJTL6mUu7HG+qLnhJRGkeVe338VhtolbUf3SIJC
r/tmZg4H9B1fx9DByAFKoEw6Yq06CqH2+fL+q/cv2tLqp8HQDsXUhLewyJGZddFbbZr4aNusjm5V
MB7bcpgRqKy/16+/N7YDsSmS5wRsKzpCyxI4UOyKnEUmsNv7FzRt4a5Hj/PX7wULxWpNB0Niyym5
6aGT3Bj9l2MY5nfM8Mnt/3///VdCJ/RmGRoL+8CO5CfglL5ykpOyyot0HTa0sv7Fg5wjtrbndYZM
vU4raDAfJn3H32974dAjjAYQ9mvygMFYUv2EXfTVmMkZIq+r9iipOdAukDB+FaVvLHWzFWtGoB7P
y5acYrxcaOmeU6DJyxBXvtDdJ8taQm+WcXIwOBGCDrwPLP6e8856Godg62Q3GiUdzwys15HNa1OV
8SdCNH8XY/zZRMjH5n8CT+4gJWaW5xooh/5KZMsx8Hsjz2KCWsnNDqtYd7LLHHp6fCuKb5Y1fBeQ
f33YiMNY7w2B+zKzv2RCQatRuNCE1sWdAYvZ7ZjarL6h+C58auFRU2X3KMDrxFtAzjaCLc52Ufzh
Apg1F8ewirwy1b8Tc9Vuotde/LDhi9ikJA7FyaY7VIe1GUKC15L0ZhqF48mBiKWip/bHSKiCcBOD
kvXhIGU5PcgG34i0vi0iO802Rb+LyJFUOPZjRr8Lj+LmppZhx9qKEpOUFrA1GeTQ0a52DIIqWs1/
7TZS/WMAJE77S4BFNutv2mFC2f3FVJWNboX5IGFoxC8GjtdlFzviL0TD8K3AdaLPRcuxW295aHhA
x4oEG/5OPVu3wvaQanNGTMePbFCYShR5IcNSdL4WWCQdbXkdyjdFOm3smWyaH+nk5jgdonWQLokS
ExadzG4KbLODtWIezm1Ko/qW1Xf9KRrzjcYwshPkgupdPbsV9uslfpvI2LfX+6LRI49onHgjK/vn
Qqoodoq1z9JB2l4R25gHj3DHNapnAz97OtU7qwnOhkl0HyHt21Y6s4f8ZsZPrl4caCLX7oB4MKRS
KKB+uSlRozasaRuugJ6JnaVHNEr83CEPzdk3g2JvYUr35rEtt3rfnfjTz+OAdYts3bORzO6mLdqG
vUs+R9iMN1Qp69sqGYBAiVSaVPPFKNP9pMbY49nxS9n6gbF9Z6Q6cYZdeuSEB4yPdohm+QQKsvLz
pUYkqupdvqidg2h1b2r2o2uPMAohLquB6M9wCKsteyaGRvPeN6CPMih8yjG6ra46hFfxL3sNhWlJ
nYKsJOZzSvzebUO/C3RM7HazN1TxgDvSMyn5g6XPnV2X6q+Qkt94X+PqwZw0LnCkz15JAtpW7yDo
e20La80zpgRGqVq5+qWY6jU+nwBJBPUCBdRA2h6jrj2wcxL8H67VvxWgfTpQBFaMJE9hiBnn5N4S
LcrzTwmvql3XB0HjgWOsubVm2zxbBmNzO+yKRBLAE5fwhrL1ab8p/YUuipygz2YMGwh6i27wiUdF
aNcX4q2IDiC5Dhd2vKFZK68t4aOp28bIm7aJU3lESD9S/SK9gBQHb9Hwb8TQOnOvSQ7CAq6sAN9y
hXmDDsXKJ+ieXNXYm9HVf3QZBTiiZrRPKe3OA7xoWvWG4Nf08grQfiEv3suDT6VrHLIcLKUhiNKH
cH/Gh1RsiMspqRAIM9iV+TvKpu8pJ9rGVhSaRwhqiFSwdmOgv9YzkA8IxqaezM/kl0Ub+yXvBbYH
BPXkNx1su7uWOVRtYAHEEQ2LWamkipd5U46qO8bWgJOUIV53xnQ/VK8Nkhdv7Ehaqpf2eR7jcGMW
KClLwhoVnT6+pVs72aZHFrsvSZL+oHAcnxyHcdHMWzceo73uuC/zdK7N4JvBSeSTaTIR0yKfdOD6
yAFclg6bb5x+xV0SkWFl/KzK8POa0pi4WK6SdGJQL5fX3M1/2UNb7auSMFvnGFbNt5yeTp/IJ6iG
5VI2a/1yZABGNJPfU8+yG7ThLlpCVRItiIl10X/kQdL5mYQ3r5KStD7rDXXAa1gO49HqnN/D4v4i
54Cap0zbjQ2tTP8tT3vXvv/NdGXQJmCb/PNuezJxFv1TnFaXuekkWRWc8GP7BN99qawKG0SB9Coa
Q3NvkLUBLEH9FiEfFJZhzEs1Gl2G3scmHG8lIRGIJa1oHzId/eHFfcj4f39xSqHrtRD52tL9EIIt
A/qBIriEEx4180jtGpkobtzt7EhugejB8zP36pp9vCJaZDw4kb1bYi+3IGY1wVw2LgErSi4uXY8S
1Zif/vACV5/ex3fPsnl5uAs4CvUP0r6BqL6+dcPgJFnzQkw1TBMFQvclJqCTF06gzTgRNAbj+B5V
mlkefsDy9t8v418aYz5DW9exhyI2Jpr8w2cosBJqIdLDE2oaSIolJVzS8stcvZYWQ2e2fpgVGZgB
zWR/kDeuf/U/3wCsaA6fjGPqFJR+zLSvQyqLUAdbJ3OlpFvowiSOna0a8fC8N5eFFnL81iY77b9/
ZmP97D98Z6E4P7lydUuqj1444ZTUEme5goKKKVDT9VM3aj7dS+LQhfF+Htf02nZ6KRbnN1m5je/I
O2Z+pr0c++Bq3cunLPVn7AeXppiI11/6c5Y0w1Wp8ntuMcSjdfiTPPWjq4xLmnfK0R3bMCWXzEd5
6pwD+bhMxuTJNuAr2nIaVwVBCengp6Yc7uZaj9c0BwR6kqQOLzCWjFxYKPSgHuYdqsRkNMoL6Y5n
WyOBtOnb+YBN6rHqqu7cE2TQN+j3bFPbwxsjIl/e8tEhD7hNIBygJjY5gosLBna0cjZdcnWboJ5I
jD3U9JXBW7z89yf176vTURYLmaPbtgHJ+MG0WBay1nmnrVMPbrxpuYE3ullv66H/2ppMgnEDACzs
5Etjpfruv7/3Kvb9cJFg3xPKZSdRBpJg/vvf3DRZYIyo31vrJMheKpap3SHSxI1iB769wqb//d3+
fVw5ynaFo5SF3ehfHiyrozoVtSR9oYb2aywriuqIsFnNYqnIycoKfv339zPW4+Xjj+dKU8cTxWUF
JvDPHy+t8xrko1SnNAjsbawlRNY2e9HKYlP2K9ixUgRxCewfak9V1RTIvEyetqUDCLjSozUJ0kcz
rJ7eRaN55SZeYbJV0X+rlUruUg6spQvVQ9jWJ2Zo9w/Hh/HvA9SxFMcXb5g0+dWHD4gwtGAeM0uu
3Wo2ifHA90nb3EXvhKfJdqeDENpXEyLMcnm5CKpoeMsnMLZVjjg6KEQqYnyCPt5kcnahM6wrsduf
jbgKX5biU6DqZf/fb/r/uJxdg+IQwdvO8/7je+4aZEUslTJOQA0A/Aq2Qzl1cUABeKTLVPjF2lEB
FB7m+vm/v7X4H2ceV7JtmQDQtrQ+Pg9twFu+d26c3iNL62KZN8JBuTOQdiFM2PygGear6JwK33sH
17VqapuJSkk0fsMfrvaPfu31KMMgIx26g6i8xMj+z6tv0GOiA11LnDKLgo539dCyan7uXH/Rfqk+
sZVzwzEfarZW/uHOfjfC/fPad3HpKAR1NoTNv4+VNSmThnb9VOn6NzDBCuWIOX9Vzj43s6clhoI2
VQ4EGqwUjk5rFnM+JElkvdoxSR2ZJn40wj4sfakeBvMEck9OSFP5zbKGfJC6tIshLh8mKe5Ex8f7
KpDU6PbiTJ7JcFIKL70x6PtOFdYGY+HC4t+JWxiHWxOcZYNhRO1y8t7Q3Frkp5eZ6ycyfxrM7tDX
bnGGlFiPBjUbpNRxgh0k1jZy6XD2WhGxcVnLmO42gmeZKF4TPXwitrndkYggj6MIDiFZCFwoPo23
0yVMDGs/rgbTsNJIdxrm12k0DxoxvqOWp0/NGjPKUHtph3GBF3MhO1s2qqTXFyIDBudS2NlzF6b3
vo0E21kh/nC5/I8HNh5pVlZ6dwwWiPfD7G9ncUEOWjxrgTqFo3TOS6r2KA1+JFHrPA6dfnZCZBjp
jGaAPHe87Kpbg9Zf+ilQR31pIJeBYMMaXbHRZ3tXjOAEaBkhS6rm2NfqE5EW5HT0i/GHF67+fcdT
ksUpi53VdUznoyUzzAZkK8yAp3eZqEJjsmjzb6ru1Y88b14dbT5lmbKv6bIEWJ8yOOmiv3euJJqq
4nGKhIagTIg8lA+XgPBn0GcT9WAzkU+umcc0xHhpJZ9D2KrtAMu3x+yM5aiCa2ihtYT71aRBksxC
LZckk8HkW8jUT2Kq7u+TVcfef8nviBU4GN3J2GZGDIYMt0xMtfk4aXAhlME2+EfP/pTRJUHYa3+o
QfCacSay7dUxK0wpeWxShgxbtjDdm7zDD3kwkfCMG+xQdui8lDF++8OR9sHvyiFC2ILCHceByk38
7t3921Wh1y0NlbQlnjLn4AL23Fq7q7fI2fAXuWsCQYdvU6yq0bSUNLXXFIZOEaKI1KUlpkn/cLqL
fz1S6fhaz1csRJxt8uPrqeMW4rKZF+LQ1Xi0WyQVtr2dSr25xRIkoXtMu6L0/o+9M9lxXNmy7K8U
as4HdsZmUBOJFNW5JG/Co5kQHh37ztgYya/PJUVW5nv3AXWR88IFBLnHjZBcTprZOWfvtd0W3SOY
qV26olSvXQZv0Jn785gRavk3H9F9Hf2XlY63hKvJwtnts1v+9QDlrSaabJqHRzPNLGSmsAzpV8TE
FkBUAFw6m8jrXEcnPzm2l4NT4rHXJ/MEaMP6uwyrfzvv398LWmNDt+6HV/GXNb/CnQPAV1+OIjHu
LB5RH/qhizLGgABq+KXFpon0lblnMDiaEbgj701T7TUpSkhmXXVjrh/zd0Y76Kh2KSaz/LTO67e/
+dD+fXdyOFDcixLMTRQIfy3NIOdms9O66qhJyJR4J/VDlehn1LFwKhk77mnAAlRE83+NY3+v+VHX
cGv7WZWetezFWjGhKFd8ShMpD2AMx42UXnUuF/WU7maEvi9tN1d38/gF8G/7ygpRnZhYYjhSbWiO
LMNN0bfBYhcyXBv/a1wPv8hTqu4BRvFO04cKnVVb+0FaIwgXuU1z8S6sTrsY9oMnUBY6fWSh1Ld7
VxxEZwFCXio3HMyuJ3qDcHCR0tpGmbYDfutGYw97dTLcek+zwEIe5EAFbGpSJvN1uXJP13Ql1ZHe
aIy8kfiNBsgeYbSMhR8P7bAMu2lp7OhRgDQM9FC/WsN5xS2JO6R2riuAwmAKq9E1PxkLx/m8SD6B
ifha9pS4SVaGZM8bBxycv6WOHmSyVg82g3xKUpiyzjj618cimtM0POne9Ep6/Fe9WfFGaKFCaXXO
DO2lN8HyJzNaCtdOnpL2MwP/HM/BPboeytSjks5i+XuuUbDnPtlOLTvBtl4T42KUGXtcFe97W8x/
c+b494tfGFT6+I19YcFhuVcb/7RWZTUOGdRc/TErLKo10HP3M3SrQg8P8A4iOnOR5X9+9wuD2952
SXbkhv3reXNIdHOY5lQevQJgiNbYT+U4+adcq0voh04WrJ4VDQOQkbsqq8LM80evIEbHO/+/byrz
LwUONAKOWiY7IWYwof/bPVVj/TA6KWxG09pb53r1mZuILVjQsEX2G2HfsA9OGj9p9rgEd7/Gik3/
AH/Rf88LbZdKxajMU09ZVn/nIELj2CT0AKHjrFWcnXxG+Wv6bDH+CxqU2QSAgaoq+rCZZ/PvVnoS
Kv91YbX5WRzLcSx+FpALnGD/9fdpl0wqbUTbx3TussDTUuO4VkI/VhDIqs3jayyLxvHxrKjLbd8u
2UG58XrMyT+g9X1/6sVInjalV5W7xdLegVOvx8dDxikeifvMwVMKqEV8X5CJxfSp4WTQDevRnAsG
CsMABgop+qh3VlAUGCiu4wIoY2WYkjvWMRM5wJa0nf/rqY4yRQMBRipEYx3z1FtC4fS/K3/RIECu
M/t7P27J3ooFMMQmJZRgQrZUWtXeFsU+11rm2rkdH0vk2rHX8mPPIPyH+9MFsxADiWN9f3g880Gz
g86sdR5xJ3NYtfTnWgyYZWT+CrYYt3RM+hm1aLmfHTsyPR2ZzZy+diObFqsYirnurRoqhMYau0Bq
Eo+efkqrRERuh52NWQJ6cc3JNqZM3x7OzD/2K/SCWO4IORAzfqBxYSzTlnZ3A2VuwFGJrQqGog2K
jxzqeWdh0wJt0SSAxMCizmhJTIYbL7kxGW91OgY9WpZwjgtGBSUDVmOx5cnHExSVrNLbpfK8s1sR
EaMEFH8bFM99HV1Ue7NzOG1tAtmvtId0P2AUe7xLZuBPNbP3Awi6bKu7tXgdoFMGfsHVQPnCZB6J
UOCQWnPWrGY854ifKC5aJPcmkBo50Gsa6ukWx53+lie6HyVoh6Xtx694/rdFxz2ka53FvtS3WpCC
30HtZz8lMG2vXY5gtoGDvIW04hwedh22LW2TKEZXmpwQUxADhkkPuzxurT3XYAJgLEW8aml1lM6S
eqGnnPZF0uz6/gfe2T3sZ+NN2RDCiy7R8IDSkl8aURFNadzVTuIsCpRn0PvSCFRkHuHcInJjoH7y
O1hiRey8IRgjDR11TdRU+CELYPiDl2nMf5J3ekRXrFa0oQx775WpcTAre59Q7KNRX03izeVxydSW
0UdRd8aXuhLvdl198foEYemY4ivFFX8wR7nTSF7bW4mBlQ9sq6Nj8W9TXH1yMj8jnOXsXJNmr6Sd
7fs0VLxoPsr5xtvcDA72+D8dSr1AduhJSKOo1DGSvTyMqctdljt3/puJvoshDEFTgqPfuZ7Ha2MA
Rao1MiI8hbyKVMTPKGG7aPK4jB7u4hiF7c2Gv73VMif7IdMPPVmdyO+NMlIp+r5FLyGug8bG1kq5
jsuA63U1n1eUMW8KjTig/DJFnMSXZTc+YeQxWG11B90I3QV3BGy8gs2/ZZJTvzVB7CIXIt/3nX72
hVbvrQnfMzwqNHsY/kKbMABc2LH1gl6Al18lvM3SDXSAmTl5DVvb8cpNzs679QpGns3BXpz2FTJD
sm1lNzI8scuttTJhrcu7/gjrLakrpKFhOUVAUO7tpPERDSX3rXdJENvqSCBleqZZksJ5ZBXqdW6I
2hq1nbSKPhhQjQQTA6wnx4QXDDfw5EP8feJSmHgDFgo9nAUnFS3FLwKRkhPavvasZ9ldmYLhpERY
efYJTDTUcKbVW4Y0IP1t5+bWjkQyd1tqTXLwpp5TppN0b5xrt41X28+cmLCs+P1TPYzGxbe0HE/E
C8adaoMZijWm76EiT4NPQ8We1YmfPwWPA2RL9+ZbLurlhoIq5QqAC63cbifs1LtpSW9cW26mjnJ2
myDGPGb44O8NXHWcOu2cwxyME4Zko/6laWd6crV6K0yfVHDM9MHQJlcExN5rUfxgY2DC2lseyF+q
HirJLjGxbSLmtaMBk8UUTwihbv5s9GTGCGOndwvc8LQuj3OZnKr5CATIxVoyfMCwkVFWWck2aQsY
3ciSTk3jvcB2hQDsf6RjcvDxyRwLHxHcgvh9lzHW3jilARJRTnfW9Kext7YzbqtThpp8P03tkSlj
ftIEW5z0RYwHpEXX6NocK1uWlBetSHYt1HACb/1rMxAqNUtdRnGRP9s1rb6h5cZv2toONB1P2ojC
/AD3Xj8kS/WJLZ+FCo0qn/Y9FsnvRwxJ6Nu2nIl9LEjzFJQMg6NkJEkNTtdjmpq3qIhsrz+1eHCz
DcBWrSPNl+7Vxc+t30XiBItFnAu6AFzSYhZhhmqqTph3I5xtTkvFcbmLA6e2v8XdYm6gIZi7wROc
m8viiuqeX0NOIlEP6YEJsML5pUVJiVEAt9h6YSRJow1mUkCqqL9LsS2HuGKqKF47vBI+7FSpP5mj
bl0oW9Cqwae5Kmnh5EfWijYJ8j65l000DzIgkME7I6Abw0Y06Q7plk5KHB/9UJJc0BXzQVgdnvP7
P81QONsad1oL0h1Qae78+iC6uSyhHmvQa2cmOcg44uI1ViVhideOpbIiiOa2Lk0dqWlQ21U6GE6m
AotPPHpEKupGyCcJ2dYVeCmJNMAykp2B2KHKWyEL6v67U1zIqHS/OvA2emCV+LUae5PPanpFpbZ9
aH+bImPMkoqPynVQFeZlevC1IexizX6qansJ5SRvlJQ/zazbe0AuD4Ye2BylKIzmn8g5cB9W/TNc
L4IfGkPs7RFMapFcTHrcV7NfCKNp46BMyrPZ6/7elJW+XS2ktrAqCXhLlBFxRAvHbHX2PeaJjUvr
kl4cVUdK4JOz0GYY+gmgnu4cqqIDJNfZr4+xzDhYxcHRJLlpef3N0lFwDJNzJk7wZN/F1nOCbqcs
zk1uy4NZjIyT4wSj9TTYCPPUvLd4FaNq1Qm6VpQlqXEWk3NavfJnN+T+JUYWZNHgiYZV3rrZKvgx
4oW82nU8ZkYcpOupXvz2gr4MSbHdagcmz0BedAmvj48jA9JAKwiCwJK/NISHPgnsE8ZieOdOOoFH
shHcPvXxcJYPGRqjrkpDufZnYvw8ElIhyPgDOcr3YcjQWtpmnIqg6wwjmJG2hjNYXg4cvhkyz0fT
qisiPts08CrjuaU7ko8/dLHrECPYMiY/EE3JJo1hDgodw71dY713Wqzv6m5hxCGKT1haDOrS70iL
5307WDcUrXWw5LJFBDDGR4o8dPJYo7dG50mwwWMbZab4yGLLehJrfzcq5QdTL7/Es7J3zEONTVrh
uXfx+mR6PZyk67z6Zbst7Fw7xvdUUaehAi1a9VpbvX4a7SRgiLpsh8WuaRb3ewPbr8nR/IXe3lu1
mPqpXNGrqLg4QIEVjLenKYRQll6Qk+zUir0ZQIl7NsYB44masiP9R4MsPlZf2oIVBbO4OVr2zjIu
j4rm0ZXQYG5ApzlYXsoCMhSXcRX+ldaJkyGgzJgIIrBk7Nf10ze6f+2z8/wAnCSFO98e51BE07vS
t9Iz532LZRxJt9YNMtS48wHFrSCr3QRN4cjFuZK+Zw/jAZFHHySWNz1rvjroc6I/DaPWo4QXUIaE
QyJf6l5z3ZaRVpEIFa8I72AWIFTps+/uVKyHWY04Vv3qRRoFG1qlvepA2qLc6n2We2CSq1CYwbP4
4M9d+1KT2GcZ5C+ycyb7uOW15qn4PFn9a1cRYm2o+IVuEXqotjCvEyZr2kMAZpa8R8xXeNW+L6ha
8DZhzZvWU9br69UcAQ+QG6Z9W6zyihNpdDT3d5xCR0Zb9UE9rAXSHM6ZZDrarXRBh8I4yKLmfGNz
bZR3UxUOsL7FeTQ5vTpb+EP3Tud9hw5g4hw7dQNTsjVeqmPRdG1oC9/CuAHd6Y8IuAdOgHiUcSrm
og0sTnWE4/OpE2aY+i0ZV/DSD1nqzYwCxmfPqtwPxQ3mr9iCxrKvjwniyJf2HkDIanLIEg/78Tzm
GNTj+55BqTVX6TG3vzidxnmw7pEkt31rBAOStWPfdtkhrZZb0q3NzrbX+IuToraZnY1q8umWTOSI
iLy3Lu7KriyRfi9Zat5iy776AqydoazyTE471I7Sf4PBesqQ9z2NnU3/YpHPom/752lCETm1Kzx0
6ofHdavQhG+VhOHSjyh/R9eaX2YljUs+Wv47u48figU9PEaf3dICJJjQxwbSHWXgq+WwatR5VNjv
tq/sk1bpGCx1s474zXwmhFEwo7tjO3OA/z7q0FpWyfMdKdNCut0sxWwDaLLm12oAWqCKidAfjN20
Db3X0vsarwIAiuG/KvArf7gi3NZy269EBD3GBaOJ7YmrDfNiEzNGrAG39PYdUVrIDY0zNFf1fKj0
gX1S2iBqJrDV90zbZuQ8UHZkVnllsUb+HZBL2qt9ZqtZ4EOYCJDa+jetDD9kqgLQVlaEV5kzQQ0G
roh4FtYuR6T3RH7LDjFPcaoYNh0Gdzibc9odZ4YsnpA3/jnEv/mChLko2mjwkWrM+qBFclmGqIn1
15oZwGmhIf1ob619+qOemOH6OF831RjnZyzWLM2m88YI/k3Vy0VquLpsTnBL3ec4HuE6a30K5FDi
9TQiohJ6Em9gIvS5AAuMB6fryz6M764mrPr9te2mPqoTH5+V4ZEmMUwR/mpvZ9L8CrKx/zCH0QJJ
Nq1ME1DubKbkvobVi/ZJR76cCCoDZ9GD0jMvDMvmr6XAgrLsqrJ0ONqSTREr5O1JS1KYXfcXNQzF
Ee7ysRrK5uQRe5EMHZjcZMbRYTMFayzmYQ9E0oB+NkS2RSxaQcoJLagLTJxdLXr5bOUcJONcfl9S
f+GojS6L1FkIlxXeT5O5i5PNRCkzYDhNyWAdq0zQMGsEpP3Gy86iIrVrTZ7mLlU7TAD+RjIqQQIO
5sRhyCpSPsMaePSWvgV2s1kdRlc6+yyeLwmCy/1smr9duYinSvfOi4cvorfxpHRLrvYpssxA16xv
Norj0KGioGia1u3E57d35bvyWBpMi219VOrlAYLibKRz4/sbAzLbAzOB1Ny4xEu2mbpUPmlifCNk
C1DPICF9eg7xVR0xWFNilCRK7WLVzGcl5qNHDXFsQYCNKOtCFL8FVC1HntzcvBrK61+oz7k87wbZ
KrtMXnX0Ct++4ss9NWM5I7q1kxv9+3uYbxe6SaIHg4usctHS7iy7lkhS2V0NAuU+jzs05ZtWT+S1
R4gOKHXrTmtPHoM4JVPKbx48xC4WzTcl+R8f1kOhYKvOY30tsAoFRoL6ssNVsSm84b0brbcJGzI2
owXYib118xhMGAyiLSv/90pL8aCVZvekeE2Y3OJda/xvnFU2ne2VEbZajrk0NaJS1hhoyvyp6+Gn
36tMWS9/GqVl61iHGvBybzB6XQV7l37vWhINeunMlAPvWL7G1i8DGBf2cNJnvVXsSaQzP3vxBxTF
78mMZ8Z2VRymJllbpUHZP5uWF2KzNIK4H5IdzrZ9gjumWK0+tCfYMamfPuEc/AlhGusGjYGNY3SC
jDUcQQimcauZb4VFS8wwRufnSoblN221kqcmral2POPNJ7O8T5yv1iSmq5mVB6m75SnvqpdEUnjZ
lg33JZ6fyXbXUGBpJOISbLHts9Y7ZIN56sdkCXtliY/JyESoLeLgFLV1pRY9c8k3Tj8fmFOZgUbc
z+ZxgmtYXY2M6UWG6pgfyQ9KBwijO9VoSoYkWnX3d2rQj8KVidF7RBagFu5Vkpu2qUv92iiWHb+3
vvRc65s0WYaDtU4zziqtDn19CVkmsl02qJO5MAKdjO7yBwR5F5ABf5qDPNYtDA50JebcLgNX0HmP
STKcphGdcd1gZyGJRq/yV5+ITMg6CAdR+0ZeR8ow+rd2a2kxsexZ7GCYyZ9wjRGmF6816B0sQus6
/3Id4Hyrnvt0BOf07hW8L+j9zzbP5B6WCNbzaf2uRXB5cPz4F2WO6ugoU21nK52CB74LqgDspBnZ
fmIO7VGZNGsfokkGxcXRoXm5KQRAF5HMke1KurCUdV7d9pGtOHb7JeUUW5AzoeetMZZvhqkIzaSp
j9NQfIyDkz1xlO820rHYuzg3HdJmeFaDbx2s3mVLWfRH05RO3v17ulzORmUkgSXqaZeo6auy5bBT
Q1kTNkbaIBx3GfqeotCb7xaVQSG0SXt9/9jxxwGSRNNMO0m11Vn4wrgmsaECtZvLSn1xevOQ2bie
Xf2CiVYXM+FVRPKxRIAXw6oB3HS+IfF0N65kUqrLcB5NkgpZZIn07E+rrj+vXmFclAQQQn4hjm2l
uHcoRL17sVMO8XepoCZ4cuRq7oBseKJvNrqv8qMN+mu7ek5U3oeJOt48yiiFnL7pIuYn1qHFHrRZ
IWbs4xVjlRF33/gzzC/mGA5ZZpx71V1MNTsHbcEATi/95h+b6xZii0O3iIRUhdPlkBd6H/RGS+Se
07+2pdm/lDK3D5U90ErUqpu8OErYz6JIztJrfuhe6YXtZHeRhziBRoU37uj4Gm8dW9WhZurRyOZW
ClhuKsPNF7MhYDA/IGleXrISvAWpcHf9RvaUv5QdgU3OWBoBy8fNdRZwAapLtmbOEr2mi3PmJDot
V3rIgSVheOTQTp/RrDKk65yFoEPVczcWy9XC5YZxmPQ+fJDWs+ax2Npm7+1jIDPkguJopFYWjCLu
V24HFQar7xgBPwXQJeqEQXhvbxu2XHzYisSn2XSJMh7Z1zSTdrWfOV/V8tNLcWdpBINdcmK+LzqA
+tivv42CpslSvvWVaX4ypxW3KfpHsB7tyRTTT2r+NMA0VTGzWNMru1VgE8N27gGV7Cxc2xva2jAV
EvtFChGuLJyvDYvRknpHwaGJQCD7e0tY4Dt6gy+e0RLu4stfgn5nUnzyas86j6OePtksyAaasrM5
Mj7waLfsRb3+Au6cYm0gwg4Vt/0ex1+piN4qOkYvTQLdOkuL6zCWOpOMbNmtaYrBVGVkBCTgWWva
6VoeL6+y1bl9hkXg8e5GIjMVEWorPanUSfpnPF7vJkegJ6s9a2amRwYJIKTypMXINKh7L8TYEzsu
u6/e3YoQq3a+dl2jPyuj/oKfrr0tTf+7HqGRmSovo0Jp7ud1Me+EulW7NAvej0Kt9s6k9Nr3o59z
gNL6SzLfRihITeSWcWC5+T2lpsDVrmLWKhKYCoxJXXGWqKePcbbSACRvasUig58HmSw5ejaNLp9Q
5dSsX1U+f44bbd6lIHTPBDaerHtrxFmmidM2xVzVyOWCjm65mCxlgTbPdHXH5VMxJvZtWviHNzZv
resUp91yYAg9dtNrimVz70w6N8f9y6WNx1fdP9hOqV9LUssbtzE+JakKXVOvvkqmK1EJpmInG2P4
5HbVgYN/MDm43TdhjFeZ6xFCDahI7cNol68K6Ml76mMD93wvJGlWlENxrlZkZH4lDu4AfYoq3nOG
E5m+wId5bRwgxD4wks7xO4CvG50weuG/X79u04YUvm3Bf+zXIVrLCF7IiUCgm/dWfnZ+0g022w0J
HYqAsxqSC2OjYOAEkQXZFhi7CH1WYegAyx68sTwr75qpV3TsLaxiGaCajewgDC/h5esFZ9nmg0iB
LSlW4RyaO3HsDtktu03v3hfrN9gbTr2tA1iQds4Wjyhf5i/dEI6C0UdYVDvv+8y4aq8fytNyUzfz
rf8K2p1hZIEnihwPuaVxHZP33pAAuhtVRC8f9ypKEBwk+iVdqoWswfQtHdtdDxANtxSDyrH12j0g
xCmK89HGii99Eh0W7eCp+oLtrrl4Y/pVNdXMjeqEzK2t7wUHgQ3HWQ00aOHuk7o5l8WkPpoWGMA4
a83TguTuNir9fU3qXa+m8jNPcpRJTcIZMys/00neCokEoRBph7fctj9bk0PHLOe4mdcnC8NHzZt4
/QylfoPHZtndBhXgyDzeCsBV8evNfcZX2bXKCUS/dMfHQ2e33bED9/nnSzfN6SO2uH5yM5dHF2rb
Me56eXx8+XhW9FwaY1WdDcZpRyZfZy09V3Rud505N0e/dRrm5Tz7y5eS6ch+FVOQEy54bCoXkkea
dDwazMt2c+m9PP5kjR2xzYSkQ2xU9THOrbPLgHD3+MO4mepjNyUNiYPVWSlT+6fvt7VLEw4PTq2I
Hnw8JHlccXPz8N/fezwDa3Nf9tmzS1zLxv01+5r9Ol7jbt0+3rrIWupKZrrbxGix4YztMe6TJloG
8llOemuOUQPebRXiP//1vs/qP6/zl+/lHQAnQ5Zyy5z001p36U66JkamPs2GgA0NIpTW1Ucqn5rw
uxLOTL5G6BhNlh4zxSHEoNos9X9+eHwvcWVJS685afdP/fHAPJbeaeYXPM7ODO5GQyJh6az6BF1D
2ZJDcyzuL6QY7//RDv5/sv/fkv1RyfyTuCT4GD7+1y8Cbobl8lH9+j//+yljEjDK7F/J/o+/9H/J
/v4/SMfybdd0sHmI/8b6i3+4LgrsB5r/v4D++j8cwzAcHQg9Phzr/uL/CfS3nH/gyzGxMhiG7t2V
dP8ToL9pPhSA/yTHQ/xCEB5DI/T9lotm8S+SdWk4eTd2SXqkCwLWJnkmf2eIisREnZiaA4O3Emlr
EUePrx4PTmrQtNDzvb4U7WEyfj5upceDR6HAqe9+awFVbrf6sF6KDOiYndK6Gkpnn3vNt0GPU6rV
WhLKLoLUqn45fbNNMvraKCg32eSr3QJvbcuMjcFxlZ/hCQXJbLIVjsaVLnjGeDnBSk4QaS2BM9T+
mIeLwWrjjSu4LKOI2pV8eYAuG4ch2yHW4J52XqUC5v+oNMnRwWMRSB/inKSxfQVd7yj32BHP9lkH
TE9PdDv6Jao3/nIdf+9bx2EEE0N22PQWUahOX+BnhyIWNAiotqa31IEHTn1jjbM6miIGKhO3Uzhr
Vr4ZEqB26WGSRryBuoKjHlKvqYGbskCDZ6BNaYaDepwooAwUM3OSfhhZAfdG5jWoHP2XZb5xOFx2
+VKbIfzlIuwdwnxMwZRj9YiGawDfh2VekUE7fWr16h76LiBtm8vuLuuy2iJCNf7byd2XojPNw1Ak
QUajNRws90ZO381rl8MA8SvQHeah7HRbu+vhY4xThI+w9zi/JmUWZqHu0laH53rqamzlkB5ICY9R
16VmAo69c2+uBmQQNBe9iaK/wgfDi8dUYsM0DprgyudRxAXN0pz8BENNMJvA5TQIW8b1ozd3c6d+
Ed8ZH/ByQrmHQkRPtwz6Uhdh2ZSvQvlB63X6tqnhHnTDmG5g4QAO85s5BMXNXEjm8a4Cqr2B9jQf
Uq08rvMzmr90T67nAGLMfvMryeY3MIOaPJDsDKP4aE4usrdTIqxf01op4uUYiRClaG01od2yibcp
DFq5RkRXkwunxMDtyp5p7khwNbDQfA/ssWaLpSnJDr8cVLNkYSGNZ2Bf7rbJzfTN03Ck08zcmncN
ZFfqpBEOg3bVTT7MokgOQp++ziPoevQR3rakC18bDrSeJTCBF+D8whKdaCUhDKiSjnVf/8zK5yUt
SUkrdKSRyh7ZFsSnqfF596Y4wi+ptg1dhmCah4NmGlsCIOSLk+TQDs0OjQf3mScVn7igVmtJERo9
+2cZG9U31EB9JxgzERO90FIwAOnYBrJ013tL1vqrUY8UtlnGUSmL113fvCTIynaN3e99q6ZzpXGo
Qm5OO3CJyKStdoJs16hyA+pzfnupxpBBn9LATwm+1xZzZ6TjacriZQNCAjM5N08HKmZYei2idTHJ
aFyTmzU7YEydnWOTUF1NiLaGGtYwHS48DNCoWtect11DAdXqaDxoBdH3Z4ZfVttpRKpkWpyEScV4
Mo3sas5tE9rbLLPUpVo+Db22RqKV1Vbz9malJa8W//tTDvWBHMSvQC8OvWJUacChbyr7NldcyBUx
36fWFN91pjcZtOrIwYS+PWctZO+M51T4nL6T7FOmeuKKCpnuEgbBsTHSXsbSdK8CrLUZtnpNA6oc
tTICnMa1IW4L+RTXqe+/aFP6ObeLmFZsQ2gTwScHGZOdwb/Riua7zB2mLw7ZhlTqZrIuYVLDZtd8
/SMhHguySFxloA1ilYT9UP1OywmAcPszBkBxMb2VtWmC/iY4g27kjJuOpLQ0MHXN28SLDZyGud6G
NgXa225r27Cuh5a5eOmqJ8A+0JRzbPwliMvVuVpZ3EaN07ZhMfbf7QrLTOP7v6AFfIEQyni5xm+U
wYwkCjWjTbN2WML1ljklUeW2DUabpS1YMvCJORKbZVkIKkUU4rbrPgYXtNerBgd8lj5ZiXVSYKjY
ieZzk2EU62o17LyiOpqSirHMzJs0Q2nFJAvoTURaAUUMmh66WMul2+TD+u7ONg78Ho2At3o/1TJt
G5MtwojHc6q6W+cm3T5vGHNP2Y+89nIs0umIyZ72U7p8dofCC+Xi5YHwZp4wBLPF+iEzyf0iCRoh
EcCPYNFNG1CZYiOzUu0LXf0G5NiEZGQ9qZ64imxgyJDPHajdVQuBmoCvzIpn3X7tmkb8dNW7k5Vf
yKwrXlVG5KxPy+guUUq2pa5+DX5F0kI+vdDw8RgJzws0W//Ur2hSEcB/y+71WPGU1/FRb+ZgHhp+
x9UajDFh1g68mbZsOS0nfuBiFtvgR2hp000/KvE5ASb8qqc1Q5KeVaW6LLhiIh0qynb29Xerfx7p
0YQOB3GOpmMbzsmybvzv0LE2hr8AM/HUFC2Z9ao3VXExU9CDWVfsh3Ym8MAoaS0yhMb4aoRkfn7T
mA+FVmkCNQJmS5R7W2w5xlth6syfnHT9ktlty/gjCwwl6Lvm47cGnW/Y6MNXlD8ejv8EDaXhqi30
QhrhzY5BH0RlaOUgD1H2GSl98yWDFgkI5wsun/wk4OgIbyjCQuh9KHP4xLbnToT0dXRtFw3IeYLJ
HScwduDpQNKqdWsMVR2Sml+r21Ho1U7P6N+F2d2ajAZ6bFXEg4TulNf0poQTVRw2yg5oc9LrccRe
exVIsbxWorrQm/SomyRqjOSGQXQiVdglLzQT/b6TCX3NsXR2QGLfR336YmU6WwiMZd2ifzEXnP6h
pvxIlylwpIB52dobz2Qc3hqEDzqs5xRPB8D4L4433RSXEZraky57buOs135glLRspb35en5NLCap
az9csCmWwzoc/SxbwjRjCEtu3JcCOCgjCyojaPVU6HX/hV1H7OpFxsHssZm5gm45zj4yKWDojZYh
NyybybVJMnCH9I8Q6mBjmMVd/wJEtVQ7XYNSRMDDQc79N6b22VYubnaUwviVkc/DAAUCo9blkXCT
HXNMAxy3px9EUq2hqGCadPTKt9A1jBvT5xIJd/lpRqiyW90Clq+pxxep6jUcfA+C6b03RLEO0pez
whZOlmF94V0u297H8Y1kP3mnXU333o/sxLWiEeWpIxsijl1SbYtK5EduL6owguY2olkxw9eAn9mt
g76qWMHoytkVQG+vyNgF24QI6qzgRErH97lpST2np48N3N8VlQFRhEY28YvE2dDcAOa57ycLBq5g
Ku1n5kmfYxjWwoak4Dd7px8CqmzvaRRvXJ/QcpSebxYHpLjdVMQIV962UqNxYPPmyrCGALXUENIe
+g/2zmM5cmRL06/SdveogXCotrmzCB3BoEwmM5kbWAomtHAIh3j6+Rysqqxbc23aet8bJBBkBkMA
jnP+84uK0gwapUkYl4PQtBwkBYxhv4EDdvvS8r6IHp761HY7YlnHMylKuxhXTNI3xXxocgi1glyv
ycA8xMlKzDv4PEHuMPTRSyeOmvhfd/dOI75MuBbhhtneLGEJaTV3v1RB0UM56dRzb0IYsQduj+uh
VCjzYHuW3ORN7iBh+JANFKezS1IBFwdiD4CmrKg/mK2oDqWfLtfR1Ot3EULNE406MoiJWQXrJ+m4
qOny4pAz+X8p4+6CYsYF2sTNg3IEKN2sbrOegt11E2JG5E7KR8McUZNVfgIxn2iwlDal82QGwcl/
sOgxtpHRphjBUfllrNxlk0achPULCQDeLabt9/j2f2oM0XETNnA/whidQAMiRE4EqAPreS5cnizX
ol6qYbgB18XOv03ZolNYsnzD3LXc4bV3I6zeY5je3IeJwsY+xE/FC+etMxSHAF4Utqr2ct/hpjJ5
eNJ0zlGEgv7DVwd6ju7TApVgA/xwM4cpRYFZf6gnJ9pbCYwuAjZuoD17V8xTpn2Xt8xoeHKEpHZg
PzE1eO3S8Gwn/iv+QOSB5Amee7XrbGo73mYjy+iEW3MM6/CgYEstTprwSvH9XXKof7wRhMtbN144
zbpuv8RfEoZul7YnsoIOhsbhcxuI7NjZ3FZtpu8sjd+h3ojHwipvWmxD8WGDStSjP2qbyrsItznF
l6TzyUCK1Xes/oJbixv7VlNkslmQYpOpH0XYycPkgrCkxpOK2/4lcUk2SJMfHRYOB6Z103WBPlIY
NuO3yyImucmH19AtMTomXH0J01tfjttaMV6kdsUJpmVWJJfPim/t65yRIjrl1c94jz7hlu983nqm
NRxDudxDvNGx8oHEIMm2MbddEK6EYIx7TiVwVxOblqK143PrpacmGDBRA/faYOz13fZAijFEFriw
szLCTfgYN112cjE5trhISboLd/bMebSET34yXCvyKJl5LNwH/OBcC2s+wgp9Msys3oZTKL4SH7fH
PWKfIqL5YWcQA5TFpd1IgoUZiPHlcCXTA+9Rbt5NM+ramMyg3i6embuxQLu8/8bCnhjDXDy87OiM
TsDdt5VJrczngrE4zOrFXJM6rfpINIBrzvAqvPED+THcIlOY8aaprlEOxaErua3OdX8/jcur0yDk
NO3hqoSyD6mNw0PJtKWoK11YdQxaRcXlaC17QiamTdLNj7Zyxi2GyC8luODBo7mfhO0dWnfu9xhi
ngko8g4pcihQynjce579qXdwGEqicTwbhU1mqPUd4nHBdUp0ey7R6WTpraUYK9NsU2Xm8AIzuzvD
On4Oc8u7aUW/7JKce/zk+DsS7PprZY8UY6WEJO4wowenvW2a7q3xDG9f4+jkFv6HFA4R2LBR7PMA
kieZNNUurBp5K7NkC63opfXjdB+yDhwmtP4Hy1TWbdBu2p55AIyMetsTkzUVPuxKHbfdpZ9aD+EF
GkyifE37Q9J71I7Kv8yGDykY/BJfAUosTVeIeW18beqtS62PiB7EmZABp41vyIJJKeZoYcw9Xk5G
sisUi0kTDu5xsPMnMZNbJWZ5GNOu3INBoGSL8LG2pqq+MTH9BgbXtl3MfIh9wBM0n7nz9fYG48yP
dp2+Lbb2enKgWA4wd4qp+Ebl+xUdRAbi0F/jkXO7qrnazDLEELxtxF0Y8/TU397se5uK4k36UJ1N
PBshLEc1cxjzE5ZRKmkg2am52WLhf28Ez+mYu9g+4nM9W8ND5dn2RZqGfWGd8gmH1scI3p3Lurdu
mnITDYyfGMMq5rWPsiXhPdSyp3UjXWldar1ZD1m8maXYI4nLZWFfGr1JilFwO2qTO8/zsiPxuBDp
ixDP+zw6r3+t0y9h3TSO7C4KGcmfL8LsTWjmzFL3k1ZTKb1Z9/7dYTfCIaiM7uzrF2hqsVbnf63N
yjqvB+vDk6YY5ap9M1ss+ClBaL3nhcJJv9h1z1HpPWwC44C63Cnff2qABXPax2civO0LmiP7/UNy
skpsLZtYdaH9871+UNQijM8uQ/LQ40W3wade7JCLoOtvKyzalu5S6826F4LPve9hzdCsv9FTANh7
u43IVR+FDdmt7y9gJv3F6eJho0z47MYAjQdj2XG4OPr/TVNHA8rXJKLQPLUq3tWVVBdiNH/fTPCh
MGj880HFHYWzhPAmet0Ho82Jqzd9RRnJXqg3vx6rqNYhWmHtOBEl3MPRfN8UhmoPeZA+T56G23zr
KcZz+wL6V2M1NFqbZlDpztZjj18bS8PyFNkNVF7mLYEZd3AUPTJ7QslM1Mib08zt+VLgLXnxqdE5
oRuEI60h+YZg6FF4De+HRm5au3CAwSs0QpiVHqxLrsSz5b3Csx0vmG3C20jS6+TUaCz0Zn08qHNm
z3lKAnoNWQfvN4gh23ke1CX0aeGJUBw4n3NiB5fy1cpuYUMMl3xyi+7UpNlwMXwcpMdxZCIRN/3l
16awp/6Se/N0qKfqcX2cv59hNLnNzAVWW2yRSLgYQ3dpKjMBxWPyh31qg67LvzhujvVtkwzbsvN6
dIZ/bCr9RzVbrGC158EHRz+DJeMeGjhPKPWrGOaCdL71uDXIdK4KnGmjtn6uXc67TCBcMSamVT7L
pE+Wu2PSJlUkF+JFMtWHpH8JkWRuGYWwplvii5pkj4B3BBdZ4OVJ0Fk/c85EP91GqjsHrZ9sjAhH
hgXd0wZjGyyl0UhtlRu9kr7xGCftUZnKPeDY8EE64ae5xBAT5hksDAa1MnsgIgzRgCV7skTxTy89
70dmfMBNSu5hu8Khc4OX2Y2vDlSew0C1DudkDA/l/KOEqncMuI5LBUqX2cVdYQj3QCKaiXMNHPWK
puGEhNHeecHFsMtsXzvFSxzAG0XdE+YFeVNDiOSvjIl8bYsPdQNrmvDSn5R0A+JoqlIjf0lzaJ9e
xnppHhVJNzsk0Ti3aricycBmqYmXCgN/uM9qnjbAJBSUsr6FB15tSzmSLtgiYi9GtTF7pCiD80Pz
iYoe9nLhQT7LbONVmJwX9ez5XFVMnqIp2mE07my80PtqFC9diTuu23rGJixouGzYv4OHWLYeCfEJ
M/cSZC1TzqL1bv2qhX+vXsJK3aq2ni+ypj0TvDMcruXw0A2wAQ3no2RQWw8Uy1CmPyGkesakbzkG
zNhbsLKjhQsHXFdme/AB61cVlv3G8f1DcSmr9hN+/MMF7B5sw7DPvmW9Dg53Vd+z/X1dTfY5Hl+y
fmyfQbI2nj0e8xA1XFiMuu0sHqcY+ifEtgOykWwrQ4vkQWv4rNyAck9qC0bvKwOb4punhtfKJ5fM
8pNv/eKnmwYfw8088mUYaFXghVff+MA/2QUhRoWPooxZuo8+Jlb2D1WqD+kYQy+qN3EcPWD0NsMi
BPcM8UftQwAQYAk98cOv2IcaWZLwIhhvUMmQNQP8fo+NY2RODH8V3nAOQXBHosGybRu3Cc7x8Rta
Ixcfd+Jk4kSja+pxkeQBW+TZLnKgszMbf2PV8KpFJnfw4T/SISCUn2gx0VR4afcFrODLCFFtF7sT
XukgjIxCuJUkaf0wMy4D5YBj5QRMQ+bko2orG6ZeC1AFvsr8NbkprYf2abF54zmyaUrw18UJ+oPX
zBYNqQIIlTtvquGSOPjaurZC9nvLpcXZ5Yq7bMadKHbdV1GmGA0PT3UJzXRyphfTKsUhVv2XyBgK
EgeI06B6xJ4rS0AuMgqfGrl2Ur3GfDH04e6ujhNxyHp8YQc6xg45blvJdFPN+K1aUg+hyugZFoo2
s9GhB36WbSw3ueXi2uhRRuEPPdLnGZu+UidTFM2hSEuojyUsePHQMNOHlEKCEtBWAhaDI48MvsZB
jWcKQ27ac/e+sRvcHDPcYQegvtkz0ARmX2YRIPRooDlbqARikkfSpLAercj87GX5F4BtSDRxjVy7
OTeBFd+wtu6rmiStmTfb9nASJlq7BFXuDpX1ZuDee3R7fNdnu31OGKzQmvwwDP6NEodwpMkgQBfr
zs50vENQGN9dUZIzoMyf7QhVbJmslzrFZgfrxxyGc0l8w0iERa5ACqJ82PvY3B+wVsEsXIE/hyzD
1NOQTQC6N9Aqm/uJYOpqviBm/Tjmvf1gouvcdzVnXtQQ3VfXXbzFcOlrRfJmBd0t9xES5dLBVT+Q
J+mKalvlUAvSuToNCwu7Xejw0TjYOzG303RkBcd+/BD08xVp/B0LFgyHlObGRp65wSbQo7m8S4oX
V6Xu1mvli71k0cXAWFmG5Gx2Vrq8jBi3IHiyQdYW9wwFHe6RA0RrHxrYFyfSDq4iDV/yJoVZEgj7
aGH6Ch5SHgnduFV5bNF0lRtRNHs/mb/FJM8cYawSM628ZwrPT2biGMBY0xFx8HipE9QJfa82RRnj
INB2ezP8NKA+3uIGbHHNjC9oj0CT/Ys5OjQjDWx3f/aRcln7ZTaPqMmdDWLwnIbPbWiV6691oT5J
JgcbSysefPU1rUcoZq311E1Q9sg9xNEVm+GSbPGrMof7jkA5wEBBOkcyL9AxURnlzC0RjdYRFEH9
2PqDdZNqFkOpyQUIyF/ANTMMY6hS1o0kEpgC6FIGpLpv3LmKT6kn7kbYWGQqPZVlBwOHeHE5XgrV
DkcP++bLuolMypV1b46wwt0mVorRamTtmmkfwKlMG5vRymComzkS8RFLo21gLYjUTfKKwSQZ0wni
jCQUHhzDyAKrl4svUBcWUX5bFtx4wrC5TyZu42FmBda2GtvpgvL+nBO3QoWfTpcpHCXLa2Pvipr6
lZtkR4VCEev5xcbOyDZbH8fFwD6WhE40QfAoge/3y8B4Ms2fxqj30MiXId6RIYW1gnXqphdoJCCF
JZzEkFHW2Q8ohLwO1WzRI+KrjLra2CYuhwioyxvsRYqbxRoIUI5HEBHaq3jGhmAzen2IZrZ2t6HH
bAaBMa7fMWWnpzfr3rqBP0dLte5WAyya+qASk/CtFGBoyh2L+bD11gwCX4SAaxvXgIbOCpY9aNmP
2IQS1BseXKEaStB6SKtHPIbRn9oZMu36HfmI2N6/Lbjw41Fk7VUSU7QL7BCecZvlOyyGEIhGKTQy
mr9tqv+UmCqw87gi8RVddjw+miWmoo7wSljd7r6cKQt/bRxiEi6dnQLlrrvrT2ZP4rNLv5DnSUk4
Y4zeoErvqqR5XQkvsznB7clTtATVCIVTn6fvj/UeiRTWknGh0vl5WAAeJlsxUOXsXkk56x7z6P48
VC+jdqlY/SlKFXMl4D2wUoXCtLkIvVmZUcsichIgo34XOiXYzL8hR7nZhPc0zom7buzSG1sZx6wC
p04zWMMOeN7FQJgC6eiShi1YnkP8it1IhOucdOoC1Qm+nd9yjulSf934KcFPduzflbqt69PgjTjO
ZMdt/ewzmidVhjKcEg6dUYRtKmW4H3c+bcsEbKA5HQzsUphDHSyhofF9smxnb4PPNT3Pnxu8L4uT
FdPC4q1QbPgMyz0WsD+F4sQxskS+b8I/9xxJQKbjc466mBkfoErf5U7UvxNIvEHuYf41J1Szi2/C
PTbtU++JrdI9Yqm7xdDFJnSOwXHXLwKxOeSTRWdBda2P7pPxNchHPzLEpyRv6ok7KnKrG+lYNz0j
IABKAkOPKy0rzhbw1JBoUr9n8hY3tToOszgNmr1VNtFTFIYVXtd89WQ+4IMx4kfCH+oicYic8bEP
FsY5/kCtHmEh7wqcuz2FtYM9wF3WjRApW3uV1587zVNzVqpLSoiXIBZi+zcW23ooqrY/OmF/7nWT
p6DH7SLHRIOA1Qe8YN0LholMuXMMdCDdwmQoYfAU4HklnOGbZ89PGTTAw8oQ8zVXDLkwySLr8RST
Q4JbB5+FqocbklLTcwOssFJwJtjH2Jzpl1jr8/NPjt760hP5efaK9rzy7eoCcHiLjvDW7/gK1Uoz
WxlnskADQEQNNt43tTk758Q7rU85w6/7/dnXYzNP3/82oyrsNfXG7iZe6K9jhXByW4nl0RjyLwl+
zCRBBcdOzZxmtj67OEMsrNIWEpwnvbjox1pB3LrPFGK3vmPhD2T1rp9DZnSfF2xpdtk04WlBk55c
K8g4Fx9W66Xvui3O5c77tbm+RIVB0wauOXM63Za3ZfAtmuuPhYZHOklaCrzB+/UIXdIPNZVq7y9R
jTPLVG1FEpFe6CsuFf2y1utlPVw3i/7BOGDLokIw9/WVT7MhD45jX8POvYtFAbuEbzfzcdXjBpls
G+eQk+yB68JwVmWJksLhkiePbguC/pk7mEGQSlkcm7x9NIpDIZsPDnFMJ2JJ7qwKX0E/jjZofZA3
g7VscOK9Van5QAUBGMnKZRc9CjGFjxbh5vPG8YCvpZVwDRoXu+ZTtRv1vQHX3NQoYoPG/pz13qtX
BHeyscIdHaU4Igcl78l1r0W2LMcmy7idm/3FRY6GMuPVHfCOkq75ZLiiQ4MPK2dO4Bh05Zc4tBcS
EuxyX8CvrBIt4gRZVE6QH2UqPg7zjSOj27qgnbRdjPTt4S4biy91V7DOitthLCtYtfV34PjuSYFV
KrQB7ZTMT0VknnrqsQDfoS1V4dmXBmG5gRnt2sK7BaZ/CJBWbfxHy4+mfSPymZt7ej8VVMZp0+N0
Mou9Qz7gliKVQqUfz01bf+eKXDaRQVFmpwjebBMLBLyEWzwJoD8wLahuZumiUnWq81zJ4VttPrh+
JL5jVAs9edYjHoLdB1XGuwC2byyM+xDgYp9ZOcr7sf9phdT1MlGPGBUTYVgb4WG9GAGd0TdlGcO3
1jyOXnBcubBha6NJXnfziUhaOZ+hIbCuzb11bxULWVRJFV6m0jfPK4Hxf7ie/xXX08Za/P/H9bx7
+9Z+7fKv/8L1fP9Pv3M9Q/c3x8LJ1cVdzTNdoZ9vfOv6f/7DsEzxmwlU4Dl4jmF/ZkO3rOq2T/75
D+HA7HQwk9KWjQISFz/6nfQpzP8OyRPhEX/wr56LZiBcE7M3J/Tp4bTJ7L9agxV0QeYcJepaKdFP
rDw0AbcrUfrfkaf/+4+tPOwwSPFz+kXE/ndP04oEKIiE1lbsLJIuD+sv4c0HJLP+TyVgByo/FXNT
wm0qHiONxBQak/EBZzBR2OQarUnGlzqo7TNGK9yNNaKDJedrCcTDczVkooD64NT3CdYaUBBh0CzJ
X4cBXV4NZOCm0DQ9iI2oq7Q0ZjmOYfMcBcnnRuNMLYBTD/DUA0CVGolyNSbVanQKdtJ8iQCsCoCr
AACr0EhWqDGtXqNbDd0GYkDQhsjQ4Tnm3mojY2POyEzj8sUHJBs1WiY0bjYAoDUaSYMxgXIFcK3U
KFup8TZoIORfOD8sgLgSQK7i7zBwQTMmNFpnAtuFGr/DR7TfRBrTMzW616eLCSs12YoZ4mhmde6u
O/gaEcw0Ntg31QvBzqfOc4ezMNTPUSTAOWP1IWfKCVYAxojZGCS9nmRg0MdGw5B8UXsfRx2NT9Ya
qSQuM99ZJwaTjWvA/UAaUWlkMwTirDTWWc0/Io19Ko2CCo2HLgCj3LRfwrgMt7UXyL1qnysgVKix
qKe5p9zOqTmByRYPbSKT40CwhkZgW6BYBSS7eLV7EHg1dH75uDTBq9LordA4bhXrHI9BEQy7orzA
vROwbwD862gc2Amd7yqVeMZpjDgFLM40aowUiTxw74X2GnKaRpaFxpgHjTYnwM7ZkO0Mn56FPLyo
Na9dMVFqCMgTeUNwMCr3nJv3RKKKNMOvygMbJMfNRsAJtarpo51lfq+VIuXS/YpzADGhZtnsUg9U
sM0lMXBFifqNr8/KW/wOi5xvr27umzIksDvIDE7pRO5pou+pez2op9R3Tgl1o3dofkfYwmNQ72Ov
fqnIrzoN9A4HLYmC6ASZtXT2ncSeTxKbZC/u04SNyiZO6q1dJGLjELa2cab20kh4jp4PVDMPdczc
P5Ig22a2N+3kroRDiGCbjHEvG7a8VMRs0v9WtOW3RA47KMdIhoT/lPXFm2kayC1dOqjG23vuTKsg
vlY+LZzfIchVhOKhaD7Tr//I1BTtnf5RKMfeGlm9m2jWHi10O3ZcfMmTfG9a07elUK9YGbYnmBmM
CPvqKwzlDH242BiO8zFotLHGyHdl4FO/z/obI/w2Wc0Hvb5uuL/jR9MisVbVbSjxrukHYIPIRuE0
CvNYTVFz00fpT2ICnlgekd4RM1fTNO/TMdwaHpypMbHrzbgXqLbtqnnGgCM6QSPHQxeFy/vGN6jX
xKe0JPQqg2eYtRid9Abe2BEJdW4H6IL5u3nxbKAgI33wc3UcmRjAajZJAg+pQWNxISKRYMxswmqC
nGyiSW7JdH7uy+F7xtUljOXAAkBA9JNRk4w1lNsSSv+NNOCLpp/chXJl6YkGzSSDzLkrboqyaHfp
JV7s4eA6I0SrbJyvmS6oWVGWWIlbp5zupjTi1LDlaZDE7PTTgyzilJqy809+CSnTzz/OBjE8BBwh
FQxdrMyCb1R447V1T1OQIwCIOpKSvOCpToPiEBc2qKT099hWp6ia7xnpBxtcPZnu55g6Gi4cCLEw
4yctrrqPpIs+YNeYkhGFnb2KUNGgOSVOYgz7TMDUDM3hNhHNSLIkiBAM9I21vDWlewJtH4/d5Fd7
W4gvTTRtu+EWylYmW4eY6rzZNejjtwnkWYF3lkU8egr3fmuPGMeTb1TekcT6ZHnDVs7A1cGApWW7
GN8GEaSbpbHsrY0hPnRISIag0OmuCcKHilhgZcSXol7aTe+g+CfsDRtrYgsTmJQQi8GKEvNgL2S7
OoNwSE+MDvrSIoxjvBauN+/z7IddmucI19F2IfIUYjfwb228yVF9ZkHiUaza8WW/1kn9o6nHe24G
1zYGFMgSFt1EFI+hCZsqrq9hNte7dvyZ2iQLVmX7loC2YntJjJbd/5yjmSFcnjxnfdecFHzl2oqX
Q+/1P7Opn+A2E4sb+OKaus3nCsOf3AcJhMc77DykEaxtxbQ3sL5d+tLZVIm7wbIkPne9OmUlTCgD
uJy0dj7dwr3HYsDDoJ4ktXlK6ttEWN/GyX5CwXrtY7qbhARzVOEHWuBuE9rFi9ULRti5o459BREi
S+eHIKo+ShM/mghjhq2byY27ePaBIHfEmwCrWmfQS00oariQR0APl9lET75bVL6FadUBGRvUDtDb
zUXchDTJe+IKX/sxNwkzdr5GJLaKgeeO/eEnAkl/A/R3rWFfX5cufZzLFyzhoAcUD77QskOziPf5
7P10C2iqgcOAWNlqFyXY9Pau/8RTorInYjEZTYaDWoti2fE1HzHHU0OChCzE+4HpxUlQu0OmOvLL
KW47cr4J+qex0WMtYspUE/pb7DELfAaibiMHEL60Vnf4g3a7xrLepEKOKewG6KT5XEoX/5es+hkq
a9uNJppwSjqMHiSzIkKOoYnPjAnVeDPjmm62PuPmViFNs9uAnK1yl2PauAtkpzAwdp7jMr1JcWw/
pIRnARXsbT3JdHL1QB0JW3ZKsP+sEppHluN9l46nPpi+AtNOqIw7/wBZ5y2+GFbtn7oqD3f1Yrza
Gd46U+cPN9QKEHELPGpUS5xYY2k+4oSjTJHLb1ahS7ygP0UIRK6GWd7UXXA/9zgPLOCoZMWZ8Odw
3R5KEe5EuBxnBp4nZwJw7wlM6/iykJR0SBdwhDfnjBGfAyTP50duTyDfhoEFw3HwWvBTn5bYQBCH
TWdyJ7VoRklinwVuicfeL+vbHpGqZVU+00qTEwiwmE6VSKzZya9a+5/1J3NMf1TaEXGxZ+qrEkN1
OtrDWITMUqdovo5+i1ejCz3RNWwuI8Pez3J2j+PCnbWJ/T0ZXjYMYOoUwJ8tDF55gJRogw9Wxa6H
dlK7k/lodA6JFzLpDy0UsaPKkqeqadEz49RzqJmrb4Q33HIOUIMUZ7mYxKvFEadnpX74Xf5jycxv
AGcfIqwD4EhOlMzD8EUmS7Cfh8C9ICkiOJH7+x61x0dCOrOTV5UQ+iLnOVzgQ9Y1zG5MXd1I/RBT
iHw2gTQ5LN1GFWzaOYF9CLvRS+sbDDC/2zpTJQSALIE+jvhNPJdl0DwyME2JOwgkdDRAsOoQh8Gt
rNN6l1ncyBeEqDsnwDgAI5Dh2vnTwctMuZXMDHfgWMZNQcIkdJzy3q3METoXFKF5TGAJQoU6xIuh
nhl13ddte5cjYDpZjqix04YWWXFfMyNIAgnUa0hJ6V1Wgzgifne3K6nGM0q1NRuLi7eWJIskVDaO
B+8xq2BvWF6KM2cWK3Aw+UY4q8RcyJE3695gj/fo6PB5NaAh1D6MiMkHHB8T19li3vjJmEuUKvl8
Fe7g3iU+FzYsxdOczcN55LZJtGBBLoypjD1F+t1U5g5zAV22+yFmXA6lnF0D0hhxdAvtCZMQ1bgH
YMpNJuboxI3iurr+FGBUpy5aHudMRacpj/zNaBLy6vd43QKFX3rlPxUKW6IwFfk5yqT5UgbOA9Hf
EDph0+V2nOxtAiNnS27UbDo3QzPhKROhh2IhGaz62tWL+YCF0Nax5uTK5Py1B+vcmCKKTvlUP8tu
CW7KRn5wwwaKYOWjl3nqzGB5WEzi1ORSygPxshH2gRgzplDRIZZE/oGsGxhHHu5rJXZWEZ3FocLe
EYDP+qRtt6jcNnh1jriRVDWj7WscMURYAorTlRSEA/Nf6UJ/eyzIi+9YGMz7lSPUBIrbYjxEkGh+
sYSYdqPpZz1rMM26rFQhaNw5jsx/HqsSQNOzdf+AQ99GlTNKoir++U6NWVkx64a4vplBBXgtdk5f
094ZsLcRAzR0yRwlDEu9ywzs8n7cy69x4yx7r0OlbeWGnthwrz2lbrJrtVR7/cG6SR25M1Q8nAYx
JeqGhdw9uRkGJFMJmafQgH4pIqTA6y6oU7AfrO5TogF0oecfvzajhvzXw9mAFifc9jAQfYChZBVv
PQ1yrs+xbkwWdhoQvAhWGeifG9VKpuDEsu0mjZ+vz4awEvh83f31YIhFcW0zW1MadTe1hJpaCyvI
dbcNY6JzLcyqNJKVaA03ZIg/dhGdoQHPMcCeE+O+1yA7jYcBl6SbvOMEfpBrTlE4RDgjJ3jWNo7C
iWBlF0EPot9Y6UV1hA2fr/HYxOKjXzeGfifeNZcuMbP5QsUYmZDwtRQ+1F/VujeVzmKRPgVXYorf
2WGOnvqsPLHGdHE1EZP/eWAFR6QC5gztp7lgKbLUpzlAyKUpbSsnLAFgvGC0zhe8HtuaFEZ9spwc
UigxemXcJt32su6JNh9Ork8OoTW2l05v1r0CzdW+t6dXpX81wqyqx1kv/ZOXte6lgR6VqQkTKCsj
2Hc922JqHWu/vnG+JH0iktqS+U6+T/U7ZsggUX9hbnMawZiTzPKOcc5wZ924GuKGXy/RkUcXKPfV
cX1oWfx6F9KG4mb90TUUMzBHD44Qj9UXS++th5VoMMVxBiQ1Zn8I5/5R9g7DlkyfmRlalz929fGs
XQnysLQ2gx4wh7HBudDp3fV43ayHmGww2WjJAr0OJW14qhsxcxmuNHHRYT1xyDx3oQKXnwmYZvTQ
6newvqH1vUxPQ43vo0TAwHeyTrdsjdtDJWzwQKgIlmVwsDId0bB2lxY3y/YUiIylxH5yxWgVm3Uq
nOkh8ToRzrlQsK/MELyu/gB6wzWNU4Demz09hPp1vD5org+GKid0fqZH/vP/oeIwl/163A922X5e
d3/976VzynNnvk2NHqvgCdZc3ncFPias4gO1iX4wU4DtZYuH0V9+U5GIjf0bm3Vv/UU1cR8GvcED
QQ9/7YwwOUj0p/WIPM/fp8Ch036WuCZB0ua3WtjOZEvHZsUIq3F3DWkVu6zGVML5c268TpD/duhZ
1TFEY3scA5pUSAF/PL3j4K+SC3xW1892/Vh/DeDXx3D60YzBPzZ/+5WkxsKMmFgfKjlvf50NIRKK
TGIFWu/kA3jSZovyvkZywb0P1r+J3pKkd726+O7AmbnuYpN8m/oZet7poZ5dZF7akCJaF6fVriJY
d4Fx5W6R3BP6+tFYv811vPiX3XUWCefw5KeJOobrIvk+aazDSpxy6KnrWMzxFKZKhgktjKXk18tf
D7FqY4amf7Bukka+LuPg7G29Hq3Dufc53a/jaIQYEgwGMzXe2TrZW/fw9t5Pyk5PwMTtjljD4f0N
rz/E+mjaMGPCvxBnKRAasD+9vnAB4RG47iJir5nwBv22WFmemjea6b31cIpbOtBSj5v74itUWnVW
moK6bhh0e6xN+ni0DMR/TJ//9STUhyuRYT0nXfA3DD7Fw1/O73UXOwaszxmNbNfDxknyI6bpN3/5
vfXMNskts1zDOfzl5F9/59ffkFZjQvluyCbTBIoU7gwd9KRH6CL4/QWu/4U8ZLS5k+c3m8Acl13W
JUylV1rMSoZZaTF/O1x/wETef08r+p+JzH81kcFViayT//V//vf36T/jt/r/cd+4exv/4/LWdm/z
v8xk3v/b7zMZ3/ktNG0qaCEcB7db/5cFh+/+5uLMQUQWmTS4y/+ayFi/MRL1yVVxQ9v3HT02+cOG
I/gt5NlMk5+YqGcJIv7j5T28u2t0fzv+j2ooH+q06rt//oMJjZ7A/MWGg9gwlwiegGycgB9awd+y
L23ZVqUzuO2pm7C9SGbjFkgPmX844S3cwnDoYgK7qtbBarxMnnHdJdMyLctLV/a7IY/kcxz2T0Ms
zV3WZ/m16hDOpBA3N/T1AFBBB6W7qFHDTjR2wYDcr5yimyg173Cdcg/WvDgXlMO4lZM3LUMPJfZn
eBckinREeCBzJ1OcyfTO6rG8pLIod449Z5D8nPmD/BpZ2bc2qLPHTtj5XnT+XQXniczo/AVrOrii
Rihvik5Fu64Lm22RGUxIRkMch6J5CLCKuAMNfw6a5ZZVtzu26IHPwImUzeYLYcXGPslDpuLT/BOT
kJ0Cp5bc7OxmonY1xKUXnQQ4iTpylsp7lYbR81CJ78aYfZFOWB9rwpkeJNQk5kD1GQ/iYIPV0sIN
5eJjErkx7TTb3raYzNa2k91mrZFCh0QKiZBvoZmqy8Ncx8YZDeJzhpHDQYqc+BdMHyMhlx3QcXls
4/HjPLQQU8cj8FR1JKzV2TRegSFjmWIKDn18W9fmBQjxc9xQvnRt+NzC42HY8Ay/HHBiTK9lQr31
f9k7s+W2lbTLvlCjAokhkXnLeRIlSrRs+QZhecA8z3j6XmDVH1V1/uiqF+gbhqkj+5AgCGR+e++1
MTUaeUilIr1sWUf3QxWRwCsLInbs9e6u8BrG2ICd885F5LF4VpvtNmTb3rPM2+YcRIR/gkApGU54
Jxbe3aVNxs7X3RQfWkC1HMI2XjXtgn1JcUrEINPZV+y8kn8c59w5XXZ7usv3to2Poi1eCzPiuGU9
unXdUwC/uFszc2I4x98YpGcQ1QE3qmKcCTrmZ5T10IvhNgRLpgOgZDQ0zfYaXwMjLLjlc/1uGiMf
SnicqI3ZPGY1RNposZzf8XUxkJrTLRsRG2SbV79hqFsNkf8kZk9eVNJCiCLb7UzWsJlcnBO26CmZ
IQxiJYwumQ5D+ePw0vlgeeOrrilyp8WFlGeC/418CRuHdjuTvV+XnHSspC/sV0h7sredqRrtXEya
87s1cqrVTrrnHB5x4VhUzuKPn5c2i5hB7Fwd7XBYx6NW+0Bn847Z4ZSzUnQ8qP0WQ62N19EeMNjG
80QRez4/F0R3ATJH49prU+amj44jtu/0X0AxYZNVDRHnfD98SvmtxOP51hlfScmx0uyd+eTghdxU
EjtZHavL2HKQkjn81jUg4u0BAnI9BRTo2EW8zayCpb1VvFdesmO0zw4qGvLDWPARyCrHfCvqN+6B
7UX55sLrUTsBdPhmsTWE8UxYM2tvRU0blm/5/WokR4vHuZ2f0jRRmIzNTV0bJeNV/P425Mcl51yQ
1ScmKdcDbbY2ElRPbgLqyHyoMxiBrOHDPgRsYo8Lk5R4LdLMpiz0gRnjRirru2jdG0USbFRIOkwQ
6i8LbnodvDBZ6dalyps3ZQcEnWCzYb5Jt5TIFJTe6HRjNt1vWfgIMIp6g8Hl1xgoujvsxXrve+V6
Hoc75QqMWMeezEBKElhHmDDGhryr6PM9GwUYsAQ48Zpp3N3pZ9SHcp1N8S+YiTGg5+qeNH6KMZxq
wtnk441r+G98Ct2G8Rt4hxyuPsOg3hDdwfmD6TsCX8znrPR8mEZquRZvusve4jK1uEBKL4QE6vVv
6dJRktolvZm1Y+NEVe8GppHtjN31lkCAGYzfiZl8QZVT0Ef6o531rNWaBhqAtw+q4rfCfVL6WOOA
dmxVGH0aIyYaSUVSm5TWUcJCWFlF8lk3BjpXgK5ESSbD+yXwIUhylnyBait5LlqsMRie+J6OWcHs
T+FUGs9p7WVbufwS9M+MI5QfAlrU6GFI9T5xgYDnctq4Q+xsYybRq/y7ZVOGE4QdQ7KpcpbO2rui
HWU32MiBNqdCDp3vmPu65RrnqBXz6u4pEfqqMkyyw+DH5NpLf9flJCoY1yDYAqHAcRv8jg00z265
qEa/grCnWa/q1waQjQ3jaHhFS17UoG5zkIxvm5Gmmd4xtkkAK8kxCOznRXBNTBtxIXfdnYzUH4KV
1kUWVr+fc/nRlKa8VAIgEQ7tkpyBbyKZVZhWSb/XmY0Jh1IZOh1Q2zu7T3eZ1VYv1hQRdUAyDery
BmeofPZ6I7rkabAHOgFYwyLBr2fvNgJyoH2tNxYX0ykTdXKrGyIYMXcVozAq2AOGf+vbiUqfuDq7
XpTs8kj9Yil+CkjpPk1tOCJAWH9mK3aXchWEeMIlWJeqBjB0Xp/mhEtTy9cztyg7c+HbbCvVnZti
/DADgCPJ7C6nwSEDAASAmD1jnxMMXO5bncp3GvagM40tKhC/N8FeDLyTYdA5ExbyGsouRkHGyOiH
n9zt+3W8/HN45t7G+kcPIJXhPOUFqicUM5tVsuvqERhDEb3qGUJ60D11eD73LM14w1H4pQHzs6NW
rWMzapDLXr6MM2ynnvApMpe/pfpt3Lgq2JaJMx+cfmQlTs2BHMVHagV6L1N9xe417XT9bjW08gya
zAyiwbqoudSwY2V2RChgjsZrx6QIVdv/qRzHJPahojViBW66ARaBcLwD/ExELi8mz9JHr62hNtLu
3rzR2wPvtNbtQG4W/8+P2VJ3bkP9Jl+iUtiqKajssEEoJwdsBIpgUaW6DUgai3i8+MONGUzFdI27
ieIo2V2zWBymhqhc1BKyFVn9YdvtUsvXL9D3SyOSaeeoul+DW/mkCe5rwez9AkDtcSuzw7w9WUSn
jZIFkov6CsO4WQNVgSZtWvvclv5JhOA0hxbf6YT9jOayXRST+V/ASPEoSJaFd+00V5uShd3AsGbt
cHDXyeJjmAuD7ubSgXFAredgFC5TF+AMo3qu57Z+osGGOZ11MkOyWlzkWJsYy6WTILsGR5yWR0Gm
jTjkJpzMReAhMS0DjymrLC4op3yg3TCuTQkIn4JuuBMRekWKSPBcN/SyYQPWr5Nqf6rZeZOl378I
QNN1E6vXLH8rWpDMEn76ORHRcB4YcBFzvhTcmzPujdR32Ditk1YfajO190G7iwBhs1P1opcS9iOj
oZkragD4jqrshWJ7r4HuMSG0f8V+Pr8lxWUaG/OtG9nuBv398YBt5MvE5OQ6eBAtHLwZ4EqC/kAb
FkkT05rRJnxzX9Yk9KOw3LiSf6l16NUwDMoMCwcXjaTkarAjDkSVQ44uW3c1FRT2OK5/55ZYXJmw
m0SaMICE7ujdzcDyjolDwzZ47AyIdkvqyLdcFNH5Q44uhQ4UFlBrMYhX1srUymfu3XQn9+4nyY5E
cXP7+480DIV8MDEyUtXgEmS8JwFfDlBS/QEYO20uQ2XtmRFPTDc7a9eF7fhFGHx9Reovrcq8BaDE
P/GvokYPfLhWa/AufjaldknPWvlTbpYU6pUyuurMAuKCBcCbLyTL6WslrDIm0DYJ4nekQaJ+4TGb
RwKY89bgc1tR5ROqVyEWirPsv6Rp6q0K8jdruxS49p3b5CXP9MX5a2M2sFvVDLACgaMJdX09D+3d
xovONLd5JyvnrWtsl7nG69/5mgU/zUp+Hr2nwVQfHGvAa2Us4GyEgN0wkLqJCvF1AIbmQH3aUwzX
wOwuvsnEpwrW5lYS9njXrX09M1IKmJrQ0bAv9DnPqv3IXYtUcP4F0Na4p6KNQxAe3A7sj+QICZYL
h7zG48qG45YH3S4THjc93ZubjpsdMimyCmUdcdl5O3A7xNOckQlT792zMU+J62NimFsg4G4W7JhM
kpe0xGfKhWIDspsAnQ2aK5XOmcpNaGhqXAX5XO7ytUFWUFdI+hM8jG9QC1ggFiQSubBW2yAyDbyx
CuGeJAs+kWRljv2v+Hsj5+zGWsRbLYFCldQX175LeubOnudC/lpWKL1RXmrLu+eZrp4rqPNu6H6y
OCcaN+PqkiMxZD18Nklp37jcnOsKznpiDVR+K0K4WgQgIL3diBuGdY9lH3rDou4ZnU97yZ8sRPMZ
JV8BWSVvZmztLXdiJNdWK6VdNse2+u1Kvhsmu8msAQ/ZVOWBVOvOyIbbGJkZSHS+utjYopCkm/Mt
cHG+YLXd91KS9WrqowimGecHJHQ3j9/cUHxTJZ9IBkYenrK3slUAqQMiUj4DfPZ7uhOK/mLU/ncl
EZajsXnrc7/eMDT7FXDfxY5IS2qWl2sG/d9UxQY1KWWwnUfE5yYMYWv33vep7NnFQl45om+AMKKR
gpANdTbg59eKYgOIcewizFSZF4uFBO8uwBnAfPYSzT1+PYMwLe2dQWC/onYst0FriZqylg2iPyXt
l1Yz97is/RLAYLEpw1+eNxAkTQu0d2WNh1g6oAt5xRshuXX7SYjJpoXXB4+CbRrJhC09t9520KAD
0Vq+JIHy1n1SH8fZ9dhBDfpc016jO3Rzi5vEvZ/xLMOjAj3mCSgOGT2AujzroLxIkbXPQ+F8kINc
ySi0rg4Ah0NSBM84/ykyaton3+xwJACI2FBjXq5b7WXPAxy5CrMmJ0rxg+XBz8Sj1AVqSqiZ6o7F
fPDm8mx6zT1IqNhkCVcTUMR3mSZdS2eh4CvvGO9u7iLI8uVa4SZDk7ZgReZZxm2uJqYVQx2LE8FF
ksLpDbWHyTovo2QvkqzbSoHc/Gi+IbX6RBUPKnz9Kb2uPTth92RX6sTUk2WDJcNrTnPCltVhddQR
14eumtWxGxBwGS3hyfFZUqvKQBhjlZe0T9KonrDKA8gPInhJoXjyDc/eeEIeO4H7PBe4vjAt8B3t
9BfcvcycXeN3HpefszEmRy7AEl4+WEhqLYmTtBFh1hhWVabNu1v9pAOIdtu5yw+0hm3kDMbCKHlx
9Abti0ZiLOgQKtnIODM1tsFsfli5wEuOhX3lDra1S0Ju5UHHqtHxHfucO81LYHUCDGD6URCjnSjA
M+qi2MlgY6nXqWvkwQEOuk1rQJEl1trQDBnqFzjxqU0BRETmXc4Bile/LStKsKbmnAJsX7MKEyZj
QqKyFs61fsAmQg+olzZ6P+swYJ2S46BpxFNSkYW9NtO4Z+P6zp3rD9WdKQl5fats5swxk20G08XG
DzpGVANzKrqAKcrT9rYdqNIzwOlltQ8GzGFJPpuhWFvj1zQ0TRynwFcFE7S6zVkwzL8dCz4Lhaff
0c7PdHroPcuRH31bNNC+uLHf4sL/7vZAGlWOuEwV6bxyG8VVY3Z+wmwknN3VW5vOuLUZfjpUVkBc
Go0NCc1mrQoqPu0m2s0tS0O2flt0ZKrSu2dUwLd2qctIx/gA+Ai/hNO0MLrcl3ls+bYnTrAOq/id
zACHl6UBNPbEByuWgYH1vpOyqj+SZwp3XKIDNQAYuZhpjZ8hJKh9E3zHKEG7Lev8PQFEIHplsIUJ
9uLlPdU8NHDMPbtXaUk2B8SpdqrCFhMzziKMquESumB5Qt6BmFk02Q1xktEwtkEaf854fhfnRcBi
Jj7npBbXlDply3yNMVrp3ycX38sUZV8fuzjIw2pj2Fefm9l+DvBQujDnHI7zYyuhGp9/lRVjWH1p
a3PcjYVH1j0YiQndBkoM1vghjXWTKq59EagJNNAgxk3IagLGFWoBxVvMduKZs6jyz2zP3J3f8vXF
gG0vMzRzJomXMarJaLY8FGYakR6Fw9lU4EBkJnvsbs5nbPRs7wfz5ITskXOroE07O3rpmyHcb5hh
CqqS2RLnFTUV0oK1xEp86msYQKhMhzmTb7pNULgGJLIgrcQhcKr7pLzg3MXZiz/haUtDROKiWezB
pf+csnF66osp34P8/zmkXQiaPH1zQGacMVfdWjlcuj608IFQJt2y8d4yJZlRMBi60Do+vWLf/Nph
zn0UFqRNeW6wYp4LiaF9KkAPd6I7QSdeHJIipKBnfItwBw2cI02MuhpM+KkpTT///0zJgwL+3xUM
Kf6bgvHBMPwv+sXyl/5HvxB/U66wlMeVkJDAQ6b4R6bE03/zpOmYklAUJO8HXfx/MiXu30zhApY1
JdBOJb1/gsQd82+O1kghwjbV3wWRvygW/1HB4JX9m36hiLQ4HvVEBE20kvIv+oXoZcVNiNrqyaTK
u8eh+urjno7Zvw9o9ZtZ+LjVtIPfxP/jyoTvxdJB/S8H7R+6yr/pKH9VUZZXobQwOUwcC6H+AjPv
gTIxuBX5MU91tStd/w0ayNMMD/zq4ikEKl4/1ZJ1DJRbGQguWi5G2bEM9yHw2pVj0W/4n1+ShVL1
1wPjmI5leabnWNr+q7BTG7bllcrMjxaLPrgn5NTMDuoU+5pfWRubL+nYHaqiISJqB58OnLl154Ia
F8pasW559akt2Hb50O2x1wL+SAEie3pmkWIuZjYmJXsoVMtcpQ22iyeert36YCztOJYAcRCMX/7z
O0La+l/vCK2Ks01xQinh/OUgV2AemevX+dHUs3m2vRFobljUW9CIbNKY3lt+He2bZLQOonT2LKOg
hJAdb8sLiZJ7RDnNc26pr75l6u1/eW2IdX892i4nuu0sJn9y5pzv5c8fr1EeLLLb/2mbllms8jKy
tsOrP8gN5IT0yMZ62gcmsYAGyvR6sqsPV3eI1y6GdYvq8VSGIyibZH7ODCqHuMv9l9f1v05MHNNg
YPiOSG3yQS3H9F9eV4zMUVroPViBj1WbezQ2cCl2DVrl4O1fWuI2U9jq7SxoBbFA0pTZUCxQLOJJ
7iyesj78Lyemu3xM/6o4cgkhDLZom8TNtKWWl/wvL2lqIKUGPpU6diyGHRgS4yxp3jMtZTzpNKrf
Uv8psezgRqogvkMg3064gdezI6NdVpO1Mf1yvOZOwf68Z8LVj6lzmuzgmOMZ/FoDs/Gw8T3NNoXS
KczztZs4d1BT4kIfDhKGs8tFXD+J8Tl+DJSW0dJcWjN7KoaNarRxAU6fRYc/Xhl6hCxeXBAWe6I1
zdG1i49wmZcxtsf9xghtqQSCHU26bCnqwcugJsTCuLK2JpPKzehhNvUeM7llOid1vRAbGTIM+dBv
JoZ4//kTt5z//T3xXCH4Od97vCzkEP79ALMnVuiCbXewaB+TVlZc7cCHma81N3G7PsYVdT5JhTI5
0rk4Eos+U/aWv8Rh/mJ0ZNwZG0CGAkd71uDf6sybdlPFAZq6X0NY8N4nFjUJlSbn0Pd+lhWu6yia
NMfXYubkDBskufKDBqJ1GCoNqc9q0GYsj/425yVR1l1PYX8MG2rOjJqHx5+oTQ8gO3UvvZbV2qaJ
a9sYInx+PKShvrI1KcDaC3/byeIMy/eVj7GDuUKTetO64t47+XQL6TDAfveSt5nYm8ks7nODz7ap
w2dNGm+FTwXENaSOTRMwQirwyKKm7fHX0cknyoAxGeZofBn5scyp/XTm5KnVJbx293PqLCoWRxE8
EWUyd/PcpUcU/43JRHrHlxvbu1UnBzq+nYscgk18SUTRXqTi1bdVGj0JChczKwhuWfx1Mgjecmtr
8LzM0zmve3HNcaKSQbliAHhRbmVg0a8RXKxcX4awAn/M1viUmuPCSyrpfa8T5iFm1q8IqdOhpzrW
gVRkXroI0b2dp5MROiPxMRhBWWcfUI9+5H3/RZWFgi/CZyQx2qyr0BYb0iItkXHzww21ODFQBNYw
uO4lRre2M+MakIPaekbqLQ64o6686Abn4MzY3L6EIoluvtFHN4ac4aowK1IuzIsMoxJvCCg+V2ZF
1mZ0FmZscHGB6l0rlU9XlPhhYzHrJ8wxXSwv9hwWwtVNyyg+Mn1jb1S236M2oLlshEI46a5Zd57D
YtMdT5OnhrU9cZePoeFsVe9Y/E/S+ML8Kr40GIsP/hBeE6oZdlq0IZ5rwWVWja/xkIOCdkHwj2YY
7GJMh7AUEe5yWafHPmRTUuQk2n0inVEUR+Sfux9w0aeXjjnkS99m7wT5zjBY7MMsRvvVMSuDzimH
9QbPbMe8M7fhIItCP08satmK6ZObAo8JtPf8eHABGxy1QhF8PJ11rv7+HxKX99GSsSMbxs8wKQ4e
V6hxj6Y6Xx6/bGuq112VA/DMIrUjhd3j82+CW708pNkyAJAFMP3l6VRxMa3tcHxi7oBdgB85hEbI
lIoTxj48aTSe7y0rCd4SeqwxYwKZ4wJjvD4eTNKlIY74q7n8RqjM7pAqSPN2CbLBli+PhxYP4wlO
/s/Hs6xW85W3txlZOJ6mpicyCEzq7fEw9lCTZi8HrY9I2rD5pX4hNgUASGdbp1hL5rEqXyChtcRA
dPsW5B4e3Ha+GCUAoI7CZBGZHqaFZnizi55ileC9zDPvELredOjcuF0VsqGSsIOXZerGuHZNQvPB
bBXr0a/KD4VeF8lf0HOiL+3ESWz2BDpT91247O0UHVJH4YQEjCp4xQBWfqZFp19qtUo967vK7P4F
Fh7S73tHvxmRiL23dNpK7NC4tPsDEXn8GQylY3pczgyvjyPfi63ROCs0h/Topi4UqqF1t1HmXjoa
31eRV9f7hAoDlK55WE+KLgLCg9M+zRKm+oPJ0JRZ0REW7h+LS9tOl4PDlYttbErsZ1OTE1+LPaIJ
Oys4H1k9+rcwzb7jCQ93DhffQ0YiIa87dS1IVWwMf6CLDISHWcbOmvaLLxAYphWXrupFhjlD0+Hu
jzBnB7IT69EN/ROzsHyTpjrc+vS+piFc5MfRTBnjHGeaJIVr2UcksmEVxV/drmtfzFZu4orOzsf1
iXII+z5xLtfNN2Ua5Y071RXT83BGCKfVTY1vnhwoAXPPI4uI/ZzyU5bukijuCONiGL87jTPvoMFd
O2vAizNwkYC7v2Hoi5JQMjGkSf0QKlUdhB3SCqwhr6XzmwwC4mZBwxAhtwEJ5+zARzqnTU0zcUUP
iaCEUYdQofn8XlSApNMG3guVD+MqITawrabEWKvQO7hpgWgoFBU9M5h7P4eTqEgX8tboMcwUIHNS
TSsjzHFTGeITwHzNehV7axxn6yGnESfubWgLURuC2wQjE6rh4gRbW+TzVXT9OS9i4+uMXq8zZzNY
4XQAnJMc4L1c50UcZUOW7j0acMhnhpBLaRpJ+q9RgR5NFuhu2sl64eK/JQFdzx0TR05H451qT7UJ
x2Kvu97DtBLML6q61W4s2OFHAeabseR/b83o8aggMZXxakTDCCekgBH78bOZKXkCrfgUxTFe83A4
JlVG7lxlrMCRwFcTTopLuKwDMmMHg6rGW+m4pxmOMBJoHi9FnkWygXseH+yufKpSq7ia+nc42D0z
Afsbixr3mLj17ygujHUFr+BotPpZdDZB9WmuaVPJ3GXcM/y9TlU6szjnnsPtWDGah2/u7c12rF/q
ZfTT59L5ge5XfkRe+I7n2YULSxRtcOh17NLMWEth20enYyzY+ada1uVeNamLTNknR7OSVyiLXhkF
+KsxohkNBqtEvog4KzDkbKCXFNjVGK63S6kumL54pTy/Pj5evNEGza3s9FMRlMbJrCJiqchs6xZ2
2JPOEoZOEPhDfe97uuKjrI/Qy0fu/spBukEkrRYnXkthrcM7m4y6fXbisKF+JcrOY0gcXDP9JTve
r6uuB8xiV88pabvD2OyaxiiPRV/2h378Xbt58TQUCoqzX/8pZ2VTJ8ENPHbLdYaBSMSVsVMkAg5p
Ydsnbmr51uHDo5+CGKoM8moVJh4kyoZLYeePX62+pLtn4i3Qj0WoD8fAEVQIXxr+jdaH2p3notpz
Bh3tDjA+zQZAB5YqABvSOSRwl5KOlntPoDUJNnkhUbNlImRc0h5ozFy7CHSNt+U0sYgcwKySv1Mn
ml9gX1uRB+SALoU9dbGr1JkULKkOG1uk4n3ErGLVo+A0NE7fu4FhZ6W2ARXh52HYeEVo32v6ClVQ
Yw/riq90Y5fk3vXd6nCDRDNUhAHDIC8HCqjO652SKoYVA43QDSQ9NF78WjPa7ZrJ/tH3xryel6IH
YdDBFxo91Y9tX55TBJ976vLVbbuEW1MbX2XjsTYFZXAwQpLWj6ewEccLdxYOca9AinGP6oFevtE+
eEwMve2rQT7RGjWcS+lC6pskEdQstjboENk3EfovWAz737YHTLwxYXuXI8FhaJ11lsuzhUqFfbLr
tmZvnUa2cY+fRMMgz8piWFjNhDHiNCrp8Vp+t3z8ra4817128NZ54TrNI+LWXVBuOhNYW55RJi09
Gm+jkG2SU1s8NfxfWlgohENp7iI3+16zIaMUPgoujz89Hjw8VxvyYfQoE/cEPG86xlnHGapSTxZ5
+RsNvjgACcZ+nPUfr7WiTW9OV8ON7RPYc+vvD3nKp1f1lc+Y3gMTyfaLIpIV1TdmkT6rOfowsTLu
DPMqKL68OdXLmEr5YpAaGwq/fDVTyz1UTHBgnU7l6+NnnUtZZwB9f9+UtsFS2lgIh2FNlXuIHIar
5vHMh1t9osCENtvlPwZU3KLocxrnmOGyaCuVW245ZexbIi37NiUReIwUoHoIOw2oRxsfKxthZoTU
cDWH9sLovKJHl6Os7FdPqOBUTFV2cIhMrutagGjQyRfhD95FtOqonAFxyiyDnRmE4rVNhPkaSrFm
Nl+9+K12dnRxsAOzgi2jKVgG3fL1AemP3nNgu1FcoEfna1e76CuG8SwabZ6m2TRP5EOxgz6eeyV2
FFxD8PQKSeCvmM/GRKWNlaXTmj4izH9G8AoFqt7PNiNdVBaYYizscFHMp8cDqSq6Jv75PJygu8NM
nrcWx5lb5iR/R6KZELcOjMLR7yr3lgK/pg+UshXW5fAEkpBGqxIG1FjHZy8MagK9lEr7M7VJkfvN
MKGkpZ6Zb1g3HHFAgOOMVLrtgowK4vRbXchPkBnAScnPmJpeqiyL6GE3Iz7Y4GYO8VXP0bWu2Y60
1p0V3iEWHfYqXuokHP7tTHCJtNMLTeFH5Q6QsKbxe0Vj1xoZ9CsqDigAk7xmHN0JrzIVgPXBGq33
yXkSdaNBJtM/URt+eLN3GFT/BUMtCIv5IzPlvJEgEdfBPSxpaenbuIAHYbADVAFnaUOIqhmgMbc3
Fidfw+UOkzrDHothYxL8KKuDRa11kB6tOnxJcgmwzWeFa4HgEosO5A9QHdMpuBjAvfGIIEv3J7Mx
fxTdK+t8f+tXQDHnkVUNYAJxjDFyrN1+PPSOQ6QB2+CBpiKy44JstlnUa1N1vx3D63bSTX6MyVyu
TE99tQBoHnOMaT4rdBWk8sioDeEh3cTMlIi1cLl8PGQurUBQ20Ssfzcz7zPumj1q2VGo1tw6jnuT
0ahB3id0jOPdNfKSxl3HxB2IyS+xDWNTxhaSsfFq2GBMiqr3MGOln6PuWMQv4x1aZ6pEvZswILe+
hKFQNaPeyImyRLdGoKbHClMFtQhRz3aoyMQfn0NdDn6+mQ3u24ZgIdAm1Y/kw47pjCjNjJh+hR15
mSDn5dz+4sLxzGUoXJW2pZ8VPTT4WDwqbbLiz+COztqPXcrjRu2+B9K+6gUsG7WaCaiENADzhP1V
aH+RuvxWd1F6ipDlL472s3VI6/rFousQ+wAlugT0VmZef4/oCf/KR/JkpP57TfPXKqqrH0hp0H9l
Ne+bgSS+7FMfk09irlyuIWzakzO2X8LxuKdpvLHDq5HqDdJsfW0TqM9Na7z3XH7yiF17PC3hn5Lb
l/JLYjnCXgjofnhoUwPJysQod+3KqNg3XlneooiJIZ6TrEvAaEjPY1MOV6QHE1wWfnbp05LS7O6L
KVrzAtOmRDZs8WDmFQfRqs9O1dbnEiMzLdF1BQsA/6F22+85g6MV3oGFEUhzbS24frnms50K7yVk
QJ0bEpoaiZ7J/FGaFNHPgeec41RPh9jMv1espfZJr27mvDTiWNEaPcrdw64RkG811tsBs3h6Hxgq
QwyKKTAs/eq5qKI3z0k2xuwruoY1QrzLPIlAprdVCSPluMjwTc/y7CR8+4/eSJOH6L2WQCz3DRyQ
X/Tk2kcWCnR0BgNcA1596sQ3JQf/SxHnu6Kc3j1NnVYeWAMIJkCUKqxBnkdxjuqZ3IShuW6NJKUE
wq0oZ7wBIFRgQfprPDlqBV74uS+aa2Jk5TqExBbRlEfu0PR9tkXVYWjo/aIdFMpJdBxacNl4mKhu
KUf7JJZOCJl5xc735i/KJZi2jK7n9eOPEIextzco41FbflddSg22eS9yvTOSpX9iaJT4Rx9FyZ6y
9Bwi8Z9qTj/R5xStFz6ult5y1enxHJz3ClRDeCS5XpzKB+xxeXg8fTzQ2Qit8f/5n/2lYfifvz14
utmRtX9TVr4X5bCuevnhJUTlG4diti2hC7j2eXKgBwlz3fILTKZOc6HwrrtwqzWFnY+E6eOhjyex
m36F7MFtnKYs1i5+2kUUzWQsvZ67ErWmi6ivw/CY6FhRnWCna/gQP6YM4IJhN4rTvjNOs/XcZLpj
p2morZfgOhcyHHZUkc2vfrXwAv05Iz0W3Lx93fjZW+T1X2pT2f+SRKZcbTXWtXWexLyx96UevLeu
RlbRvaL6NSvuGufjfSbzlQfjCjfC0ShkchpsNV3DKao2rmcAGykg4+gUO0SfkssNzUOA1ZYPrmOS
AZJwdnzA2sBTSLGMRnZStoW3P3DeKD7LyzI56WL+xYftcck23CNqvIITHlNnBPvRGlp9HcLZ3qdE
cdgoQkiZuRvXTcEOcHI2faEY66ZMVro0KJ7duHlSoAfPFXkNzZm8Mcxc81s4S+wRjwOddhQ8Jt9k
RqTHzxk2+FGTb2i6rC5Jml9tURjvpVbDzmONcEzboL9pQ8+L/ND+pGFu783tvp9b583zwmLPVyA/
+CDV34vcP+d5bPyAwlyuHSV6kAZheuUWzUYJ613JYvxHUDLjAWxZ0LT40QfhTfqR9xuH16Zv6zU+
C/mc+jaAOgR8sP7ToXIa+ZnltmLrhdfLMxmkI4S/6hFBp+8Y8rKh9uC4E1eyjAHfTIYpGJffjHmb
S8eEG4N7S9swmps3RTnEe7Ma94w4mhPFnLSKhp28BlWQMg8sxMaQnXHxaiPYTI12Nmz2/1DucmBD
KY+YU2MoSPlzInpxZ9gGHBnLTJrp6eyyg5vsInyrW7/bLs+8Cjmuy1rv2lpAYyADGRTKL7j4Kb+H
7BHWcccuOKgzvLCqL/YOMBMqeGIckYVB48DTFLseISSiR6Yhf9aqmY50qI2kpDqYO+NorCLXtM6l
XXJgtHCOQ0zioC5772moM7hneXQRC1DGM8cz6mRx5Jr51Iu4u1mZ/JGQC4IjRHExE9+X2GyMtRVy
kxLQmirZvXYNN+MmMBXWmflXU2X9AQPQUkkEXwfdKt8RVA4ONXbtuMay441R8wTVc8A+CBraAGUB
/qJezPkfYdiyRB/qJZLJWArS7x7ZSL4K80dlO7gTC7g4/f9l77yW5FayLPsr8wMog3AAjtdQCJla
MV9gZJKElg799b2AWz2cum1W3f0+DwyLDCaDIQD48XP2XruVH04FtCmqIuucxTNi2Ko6dKbJMTY2
TD3D+S2e6uJoTsMz39a0iDrZA6X9jOa9A1AqiSPy3M4kuVqfDwYHGJeIbOsk3pa8D2sRAIWbyGre
vRYNbc8YqZ50cmaz9kqb076iIXe7/L7AC/sYzUVHBzpsb1qOiUmwpDWDGn17+jZ5w51XePo1JG3F
5uM9T3Hxkc1yuCApvCRm4twV0/AeIqx56OrgSoIXZ+DgpCBlGNmAE7r3wLMhgsTLOofqfqa1HbpM
bMTQoQUq6+jSxt3TjKV9L+2ftQVUzjYTrLkaxTYEkL2yimWnTixIrUnq43zfDZbrO44d7sah/dKH
KbrMmo2FrR/LI7Lepo39vBy7W1T3JpYwOmnafBtqafvWBDBLr6pov3YOVE62U9AuLKEQDZQ7FKc+
JYUhBuJynFI+DuCSd3Eu3W/N68RF2Q7a+8nsm/PUp88kdENamSrzkpKb7NRC348TQaVpVJWI27aG
xy7SM03nqImY4FQ2nqRubYeu0/1Zsf2nVVy9c7WnCteTA0HRxWc7nwAZnTtLxHeOxqyZIkmRHQW6
4T4m1gyRWDs+RIrLodW02hXvHk9qhg+DTTNgbOabFIFx7JBKHQw2IfuQqQTACz4/ClvnEpU4IrrS
ex1Gr/Zrcoy2RlNYry68YS48/CO02bso6LyeiUpiXsYg+dVbhHFWuBjPpFCgrCEQZNI/upYV1i2Q
wUYw8+hkCwMR+Bydwi6atgDL90TKTI9G4lh+CXEAFbTe3zno3auKwi9pxRUmDrT6sXwTRhJdbUU4
M3nfHjr6AJoYKlAOQi19lDzFLpbjTMBBEkCxXDKRseq4x5j9/0W1EfAsb3IuJTVj0NI4Snuz9dnh
1jdb07vziHe6sEvjFkfwD3PRoWq23hhVkB1QwFVEaU1pYQDb3ZpS0V8yOfrIckELOg1iM2J/2LM6
aNCWwpTGSWD4a9SVWKjm8Nd6X8TTdeXoWFQV19jkityE3SUYqAgrXdawHqBhxA7D5io2XkBQkGCR
4LvU6gud1PwSWsUCuNJ+ZwF2SNUF1YuFPvpew2Fmy2+rtl3hg32ZafrD+PoW6z306sxAqNwFR3cg
/xLHXHDmE8GiyT6xnSr7DrgD8zw0toRW5/klzwQseVRm2wJEwLY26uIyaqjaFyCSllDyRfpixbId
dJxmGP9ykppwnwh+m4M89+S1b3lYMjkwkmDruCnuEYeFnXaryd0mC+dznBKCHNCy2DiKCwYvcAQO
wVRg4ykk7UQXHjM3mcTW1ML+lNAXagb4rMeqUzXAOXsk2xWQvB2zvsxmgNpPtNVwF9nSOCQZg/i+
aF9NCx9PgV1qYqLNiCkjUegGzW/2uCSnyr1v6kbdt8vNetnJOIPRoaRHd7xnaEmtXreyuHOXMbXA
hnizx3sztKOjTLjCo77MmJ8Z6X203HNjfGglm+6iHZwjunlmo16/65uMx4Li5pS9usK08SVl7KXB
nrCv5jQ7Rdhk0z6KmLK67EA967VoMpZJoUNqgGPDyh06t6FF9ohU85YCGfBUkV+8IY1O4BawWASY
4yzPcGjG5sqHxPc9cq2QHXLuPXdGfCvaRv8WWHOBN4HMdH02HjrFxj/POyKD+SC3Kq4LXzQl5gE9
+xwMM0KZ512qwiaJ0BEucUTgenIwEroVvjStcYmHcSITvjN3UeJ2+Bzl1xSJxp+CcthrkXmJmBt9
Q+y3mx1Ehw0l6Z1RQW8SI3zQ2u73ggbKuafUM9zS+AEh7jDHOdMDitCC+F9qWw0O+2TS2fFhYmI8
qpX3kiCE9CI4lLhSr2NGP6HHT2EYDVp7vbynRb9PU7P6Pvb6LzvsvuyyKI+Bp6aXivY0rYWXuLLi
49DSXFqPh/XIwObpC0qOfYUafGfmOXmPIbJ8Dm6OeJW+igaIt6Sd4atCNI+gxyD3YynQLZxBNa0y
5lCffdQaW4N1Y8MwvrmGifHCAJyUEkyT+56924HOFts+xp3bLlZPPYlFpxob8aJVTzfEPY1vhWf/
IiSFh7JM96kzzVfUyt6umM3ZXy/CsNvQ2GOb9O2x/RqQpdzyRunYeutyNxVMNhsiqfxOc20ii923
qCzbl0L3xA32zltaPzrM/5+d1I5fvMagQ13EBnZYD5nAQh8RQwUHYgWRrD+vwJL1Hq6j5rz+GE0C
mVUc4xqyW5aEOPFO1sr6/4O1L4rhHf8eoHwkGGtEROdWTO5XJP1fd6EN6adhutFshsux3KxAem/Z
dq339JWmXxKcs+OUh/W1sG0kiGkkveQUwzde7xexg0a1sRIbiUJ2+htj+S8Es1NfDOJ0Twr+Ttrm
NeGjS5bCmnnQLmia9Z6RlkQFec57svLo+4UP9dfdNR1iTYuoXa5GkbLzHXNlgi8WTM683Kw//rmx
3QjYV8qsNl6APusTrE/411P938caQH6zG5bHnA0YAKs0C/b2OLytv5auj61PkK6EoPUl/O0J0wpx
FnSHt5oe6bl0BkIX1kiKv35eHgwXKNSAKGNX9MQNAFsrtivnZM1qWO/9+TGINArVsKVWog3w5/H1
4//bY39+/PN7FmOelDAPdt3rg1loZ/QOCBdYnyH68y2uP2taxTcRE/nBwQ+FNojFORCNOGdD5Fjb
FjBpTdPZHwbp0Tp8Xn9BEz88U1Wn0R0rdVk5NOvzunPB0bHeXQnx69+s94xIqr2etF9/Hlof/wtn
szBtlCcVEczl6c/Trb/x13OWI40/uKvkfC6kFzp4/8S9rPfWm/UvupgdOGYLQl6qZ4KHp1NbRXRw
eyfbw7xpzlmdqzN1EWBfKzutX3O0Hm5/vlawx/1yUq2nE6RFIEXLTb/cCAc7Uj3HESCfYTzXC5rN
pD1PU48f/9ysj+XRzM4QAEGStvhe2iwv9+sbWenk6w0QgRAWbUNM7SyLVy/pkTqhF8iIyVtcZsRx
omvCuGClzcF1YN9OMe0+T5/2MncJ8QDCl8oXDV7shnGzn+TFyBJN/FVdE/IXvULAerJSWrDDuJ8Y
5W9onWubOTSQHUBDG13zItG4xwax5BM7PCIu8bjF5n1uJvJgTulP6bHfYRD+6pT8h3m7TBbBqmtF
+S4J3+gL4nOLIAp9ZVk3LAxslQhRSEPE3nRB38zavm8hfF9DERLOtDSb44BgXic6u7zAzbBxJ/WD
XhyzcgajGwRg6PL5ZnhCNBnkoLTTvg3o/mPXprsJVCLLckQtqXMKHOsWCNy6Vncbl9lw1wKxcBLo
r95FTCrY0q3r25oZaYcLXHXvImse6Jj5+IcMPSSPbJJflf3eIq0nxdI7qTD94mq9YwjI+wljP9Ek
eq16+ppBPmsgSs6QUQhr8EBXV/arObjfNd3XVZ5sRxdTaMucZfJcbWMazAsCBQw8n5jgRCabBZbx
WEDktYkQj7sUbDREqA4E3S0M4s86Jtx36DD9GeZ4wvr4mDC5AfJ3coLgIZbME5HB+1EB+cStIAd4
OysT3ZZpDg0ZMC6HgQaqaLVx0aNAfSiNFqmDxMVPCprFJ6fYiZ0Dsz+R/4d3Vk3RoYoy5uee8a10
fNNjm2XllPhVA924Dx7j9q4gc2xf5riwvW5hDsl810ISYE+bEVK3o/xiEOgwHLQMP0Bsg6WpBjIg
6EqaZnzzGut5ak1vGzhwPdBGPNGiuvHe1aaaYhTF+I0OLrCTsSGbN7GxjVVO8cbZ+dtod+1MnxTE
EbwYAjFEyMFlGOYxmAUzDCvyZyDqe6fTf7CBwCdwMmFJcWwnO+pDTGY0uEb8FdX71FqQ48v4R1wN
kGMlie+6F+wxjtW8YeNpcu2fAQAbezhXKTD7puUz7hrdhLKWAxwHGOk3oziKxWyqL7ZTfTGgtosV
1VxMqfhNpj1VMv7mxbLaLObVZLGxisXQOuJszReLK9Yh1ACLE3ZeDbA4YefFErs+hE1j0yx2WX0x
ztojFlqFl9ZcTLX5Yq8lth3v12K5nRfzbbjYcLUON6K1WHOZKyLoxK07LrZdbzHwlouVF/+MS/MA
e69YjL4B70At1l+xmIAjTEPlYgvWJjyV9HDmg7eYhomeQYfLGI3OBJbicTEX97iMWSj6l/WmJaJs
MSIn5ZVI7vk5waFcL1ZlPOzDi7vYlxN8zFoy/8riuMMSPsQPsaXJzZAfrCqAPw5i+Oi683KaaPFT
GLnnSFjXksGs7O3+Us82M4K2IyLOfbJay30ajfgwZXP/oHfmc100XxGJzvzVRK96sop7R7QNG3Vj
OEkjxV4VNIhtSmPcYWKv9rnX+KVQ1p3Bzq4vi/aC8Ps79Q4po7QR6fuR7poVYri6yVteJZLqf2j2
gRo5CoYXhB4tmUDDsDGkR+lUURZm+q12pLjZ5iRuhYlccUTXcHDwkXMmJ7idwO3Q9gf2HUbGVRji
se7xNGlOOO5pV5Fzo72Tcu7crFZeR3RXx3mu412eL2AB2qa7Jm4XtXoe7dGH/5oy8xllRfTc0p4n
6it/dcAqz8rDKOpwXUnfc2MaroE3VbdEw3i9qG7qhq5kDOcnnJtj7/Df/3tlsbFYKf5FuC1RXbkW
zlbTwE3+d6vF3JuJF7tWdUwNmR6HnqF3m5MxgWbwVSJafB5zqNLNPB3sRdwxOm3837wE87+4PaSU
XFB1wzZ0BoHW3+TsXhC15I621THXkDsFnXnvhlwBtAFaNAvZt8ykPkcQUB28so/uhIfdzMyNrUYa
11YR7IgyLowui9iUTHSITTJ8aRkun9iu6neLCnTtRv37D85cBNd/++DkguxyHHT4hFL+TZCNmyGz
khLeZeqRkpnZhjyFfXBnWDOy9zITEC5JgBx749Q7II7ZNqXfZutoiPRHDD8/UML7TpiQIaMfjqm/
lTRzaP7YvxCo2ILrFyUw3ZgHVeJYBR07n/+b1/9fzA186gtuzJGew9tYBef/othP8MwYTsmlrqB0
F3j34lbxJmC5knusn1BlFFskT/1hztyP3om5PIhb0nrtvjRLsUfbfx3kDztNmuPsyA9v6YDUSfWN
M+8hGavKJ6gV1FgeYRVOxJ1os+7/Q+x+/c8sYI7x7y1gdGGj/7P93pRZXHz/VyPY+k//0whm/0PY
puMK6dgurdLFSvJPI5gU/7C4JNAtMYQj/koQ+qcRzHL+YXPKWswWdcvkn/Gv/hNlZ/2DX+UialK+
6hD7rf8Nys4yzMVj8/+eZgwcTIuoIdsxpaFbrvWvvgc3Heu8yVRyjHVb+M5YvdqSGlBPeuJRzO4x
sdzoMUwGhnxGhlKQutCqdOsJgB65wPncnW2mrelQOE+VVuOJUWZxiPEoX4eJfgPcXfuhD1A8VP2D
04UM/3DuI2lCFxwP+VUtPWSruXkEE6exPn8GXVHsCm9AvtIW1SWdC2IBE4ViMDbcx9qboVDZjArd
tNuloROSiBlYTxIHwKE1DfNil7F3oRLuDkZN0WJGuEirkXlhOanxq/W0WyQNjVfuZBdRONlxHoN8
GcsPH3rT7NB1jt9iiayiRmpcNayGRL+X79Nkjps6chHoZWyZ87B7HSeoEZHGatK1c/uqcmzU5dJ+
rmTlbODSR6+033a5nSFInunzjuXdBP87iMSpl/V3z/UIm6E/atQjOKLYlteELCC/6TTEYQQnQsa0
cIYCAibG2ol28Ln7q4d0QKbTRZHuE/Bhvekt/PUK2WfizS/lEiSj2fAKHEf80lDDlyX/na5mRqBz
jZM9G4dNDf+G4c2ROKYnBHfe3jWfB9dkHRb5odANddCEQrBZXhPVeW/6JXnUQTg8hN34EQz5cMhH
4gWmPEF03XTlEZrUAH5dDchgPANeGVflBzH2T6s/g4zlEXtuRp4rb8F0rppEMFql9b4tKSdpAeao
vyWZfi59m040yVuARBv5Is4aSai2qI3yWImfnEf1MU1ycXQnh3mCF2Q74GUvKoVStndJwJSRupdm
bm5dO6go83qKRtsc/cpsx4PNl3NoPWj4+tQfcH4RBzXW2jZMUpbjfCKKGovzsU3RvGiVHV0M2tml
0n8AfJ2OU1hbj7p2Zg2yoORgLrE7j10+T7qkp1JQ6U54tkxmfpK9yuLM1g4a4Rh+62DjSMgZfGAC
KJlb52obWNlnY+nptVpuGNZegrSPj1GBnFBPM477iE6Xss4ghGDeek8sEeZNxqNJ2DYNHkUY7C4W
yXMaV4eYI+ssAyhjQzKdGaCQb2Gh1K2l8zhapLMYEc54RzGFbfKGTJqqYMOvx/i1azVsqnWuGKJL
zTUXZFSv8/WjTdLK2N0R7tjt2nJ6KyaTTjwfOe21uSYfZ/lOsUolQTL7Zm6VG2ty+oPbVXsSt7vN
yzAW3WVsoh9ki2anpmaLaBPTA4A525U6yjboCj5steY4zU/wmS41ep4HV88JtzeWtz8Bn0V4jjxX
g9rYCtn6EJq8fUVCAGY7R+yUUaV7RlmSpm9KYLNoHrzSRLienuOADbcZyrdIC0gkGyLEuEsn0wnL
j7wkmrlRiG65At84d97tNkTqpoCbkNL3OI/mdNJdCCxNjC8+qKIDCHDiuosSNU5HJ6GDz7ZLkoj8
Cb1n7jtlchdkKSea4DLRlBVWRgxcd1Yc16QDRaD/ik9BuNOuBLuJtHmrxlcNCnQr4u5WmvCop4ZB
vtcle0232nMkY/bkHlzFsYBJRgaHa6CEVsOINm32PqTHkHAu3JxdYf7NCAIYRVD5a6mV32K0w5Pu
Hroas0kIJuTOIenriblNvs3cKrq60+xsAPeA1CD2Dvq97ZDMlXf3rduYjyLV701cj/dycB/nmYkf
o212HaHT39Ue1DFJptTQR/u6tE9hlbyFA1AUmVdyX+xKUqZP9BbIKMfedOrdRU+XwwFgA4bfLVp6
jqaWHJNK+2En5fCcBOZ9mRGbFNGmcHRn4Z6Socs6VF4dtKHF1L3rE1d+45fuRuZ9xdG/j3RAqGpp
7xSSbkI49p0ferO5DTushHEvUKYrcytq9zuwDu/NCqbgTjQGMGz0RWMVoIVPmIYNST5enVwjtgaf
NLCLZDEFjQ9zJMvPxB7EvWtprziiLnnjdK+luwdyJayN4UrkXyT/IHP4nZALhYDW7DapKpkCFvRl
EFzGxzwV06WW6UcWG8+067WLDKIdDPb0pZm+qj647yJTviaa9pG73aWq3GQ3L60fkDtqY0YdsUZY
DvZ5jraFi3cDjTk/hxO+ZAwMn+Q3fE4Ov0kWaQStrfYoLQtvG4YTfNC4jY8eR/yuDbwGbQhdcOtn
WEbeG8Hb9nHWQ5omWbXtUhk9J1NqEuYbP416WvtFwx8kIrc8snY5IL2dUXn9RSgzOjKN+Qgiu94O
aY5yKY36bS/nHA0yySx9UCF6pMfvO5F5VLNdvnRZZ20LlY/+auqSVn/UYfge3Aaakt3b+tWrme3i
rpG+nJ1h7yLAOIUEiOwksUSgMYsQvxsjAvrfn6ah7/Cum6+AREdQLsYDg5lw2wjHfgJWIsJhODiQ
6M5MONGE2abts1KDCkOgt6P/8Nucpu8I8oy3ybjofeG9TdnwRGH0faYzQbgUXheRqtew99DZtnqn
rjO5XVUqv0diIgReGz4qddYMC7VkXZVb6Lh4HIVx+WshcafkhI+GVTFxjb2oG/3YKNZEXD0mNQBT
9rQBAxsJlePUyhrcF9/NWrcfU/blp0yvrauZWvEhqVmpIyLSN0IV8ti0nc6cKipfyIie98h+5L4z
FxZGiW4jAyR1aZgsnyCSAOVPp7MeZPLI6b4pguHLyQhgxXVaMwr3WwPJV1OnxlOahTu37b2LVZd+
PzTeWdmkGLjWfdgJ/Qn1yqiq8CKM+NxMZYlFiaASoq8upMEh2Ygc4oZUpR6VF9DkDoIr3JhuGwE1
8RUj/2tfRGenRiuTVPS93Cz7Vc81VQHCXixIjzVhdThg1PgU6t1zqzT7pTHaTdY6oL6huhxkG/oa
NvlrnnxmFo582U4/G90mJcoL6HMy0FocDLdxhhcJG6ri9aQhDFm97Da9zGhjpkvgUJh/DuzRDqY+
b6shlFsnNfW7OOPYL6umwHc66ge+aQtJxTfpwVzd1GWnCLzTwtMwJwY5Jos0S3b3vYMmQya0ECb0
FcEAOEU1ttgJWYPC7M3o6tjlL7iJeEwA9TkRkDAlRHFSg2we0C+8D2W0KDufW1crnxN/LSOYnji4
Ip7oThsHva7T3ZB2xUdf74F+haM2Pxh2+uUSkHsSptoxOXFvkrpwh3+o8aOZtqTrfSvsJ2yrwz3S
n+82sCM/n4/M7UHZGIl6xEBKk7B1LzLLDmiJjasOaVVkxSXrp98WeJwr8eV0wsKZRcGNLSirbcgg
OU8vLY2WLg6mPRHGEdVa0j5A1BxHMdCcT7oHatb8mvMpMlBH4iBEmB0jK0VCoxFE1Vuhcchc5y03
FdzjdNaPeWnPW9MFvcootL2kjGB6Cwm4yMqQTI7pVagu9i0zeHG1Jj4yG4t9OxnucdxTEDQzKuqO
5nXLOc/8AvKN9gLKHrNs8+FCFKMMqvqkvq9EsbeIrvcgbNI1R+GZkDdEds3OMyb9bJtnxo/GXZ04
xo5CBq5Yg0ArcPrxKRfVW0QwUdrZ1Un2OWtnNT+lRrHR42i6lXGzGcNxfCgxCHRWbJzglVonjewl
MAeAkTWK8GYo1b5XqX6IsuJnUbDkBpoVX9OC9Jl4qspN1LrirpU93KrRmX12XZBqNAs0dqQhPZYz
QWvLiqJwquV4d05rMcTrpVk7yn3fVs8q7qplF2DeI0XZBsPsXd2UJhyc7thvzAoCJuyk2IiTQx1l
j0x1kxt/f84cieInxcetpWa+jW18YvCrCI4T5GSuRdngDuM1ibDlBY5Zb6o28S76kH/SSEIpoRXZ
te6SmgkHrgJXW0hbEIcK9kR7z52qvXQI8PRAbBy7EZOX02OdqWF7xmNmPzcWlj+nZDaos1ru7SnY
m1ujHJ4sD/YHIfKb9S/jXka8rGoz59XE9A1cqWfn9Mg1zl0ux/CM21MZEkg39VW3qSm2D51dzJQY
dUZV6Z00i8K3i6mptYbcwDgvj6gdsfKgaPIZOh9xY98Kb4mk92zganrP9AIPSNl9osDhsGMfsHFs
fZ+I8bcrK7lTdOl3WZt+CVPnhLSghKD25lQBv0VWugM+V1nzbpiBangehDOWe4ZCKEozrz+ZIQke
sWrNO5zogP3QjwWwEEBvsmLWuyxMPpIUZGqgJNOO5TLAV7dX2VuChP1ezaZN1182p7ZOt3MUJuyg
huHoNIbYmWZ452HQfjGq4sNrqIDL3jsyeOvBPHKtD4j6u4hxfMZR0ftlq0t/kXCyuWKlG9mw6Nli
fOlirP+k5OEAKA9keKH88TDOuc8V5mCmKTNX0bSDO471j2o6aHxX03o/S6Z3L6lJXl0Eexls0Z23
HJYNVBljsSqC6LtVU/UeA4Pj8EOyJwsrRscxfVM5IT394sUH0OUcpGKePswBXyj47c6TYgPcgMgZ
Es0OvXToJ2vF2R5KTpSgdA+Zk4RnMaYXsLn1yajtnwb81f2I0Htbhg7+3Ri+70gkFeuqsnZTX2L2
VLt1wx3LKUVylT9PU8on3hu/afiTaJVEyT4K+6/Jrvi6ycq1a4F6j83nNlK47728lsduadlhuaOw
zQGZDZMG6bF29V2VQm9PUdnvyii3DvAq1DZq5FGpqjgKw4t2sYu8Pq1MCjvDgaAclzdNIEB3qVZE
zMDCwGIZbZT9FcPpDvS63OPdhfQZtHim0QwzAYxSlvuW6/YBrP13x56+1AyhEA3JrEbvVvWQO8ui
8G51oJ2qMVVHEIDWrnOtEY/66PAdTjTI8djv6HWQPUfMS2HOwW0M+k92rvxC1gfnWbbv0u2dU2Xa
7UNTPuBx81nF2/uA9cgXtHJ2NVKziKaV31lYjDLvOg/4V1uGKBvbbrOD3qTGTmfks4vV/Esms7Eb
6xFDb8UmLJnkNTM148XBCXKNUc1jS6yI62VvyupRPBHXfrJss73PMlliAAoj35HpzpO5OjXFHUpN
cWXWmJ3iIlAkQRbMEuGFyQ3ptWpvEA2xwLoQVQYIPjRBLD3CLyaRNknBelsd4JXsiGkK3hjk+p1e
pYcwQbVuWFQ7ZaGwdRI56eU+0rD0jh1B62NRZxSXEXlIlBP4Q6znW8cyAQAsS+DYmDpjhuTVadrx
SoDD2E/pcZ4aiOjthIiNyMQkUC9Yx3NltVs3Iq2VfYefwAF9aEf9Cc3p0s95Q1NF3IEjYQyGBOTJ
NueiilwRgVxav5cBOJqAFn0Xz35Ngta+VCC348bsjy7bzBwr5Emb5aORK+OhlJ+9wtCvD+VDZSC7
VxBscLLZO43l4IStd9t04iLmQjtOqGJhbjjjgexkru9C8ziN49Nk3FD2RTeAkh9Zq6m3Ws40DIof
rabFzyKLP4JkEQMG0ee6YiXI5gIFiQBQHw6PWXvtacTMhtM8RynXF6uxoNagQI66tve5yJknLiuU
7I9W2GZvkWVFOxiTg4UXHFAMNL0w9/O4N+8BRAKdVkHolxzkLdNdsrCcUh0BTkEvQYjARkQ/ehoH
NWv1HRxvbw+MG+lqISBIJAMIp8itT/HkuyP1XjgY03EIGAyCjEdZnZC0mxrhb2d2pweGxEcdZs3T
SAloAmyzu+pbQkdftgm9IysND3LM6E2J8gKZ9HciGv0GXXVv52g74U2Zp8QoBInb6DpbpUd3zp6R
sTzVI5xRh5jkoPaR1wPXjOf0Eo8kPzDxbA/hWLs3VNfaERT4c8m8xZ+blNlB3hxRaBd+H3kBTURS
mcUUxbdssE2/QqmzCadx2nqjED+6fgmaOlX2oD4M5W2EQVdzw5X8nol9dMySgBJfuVgYNe+mlz/l
2PrjWE/bRrXY33XvW6TxaUn6M9CgaQWErG4PismwPqcx8gJ2M1Q2w0P9KcVcAkpu6l2DHgoocnnN
c81+iqKIMB79Pepb6zPUPoJA6y6xZYNHcIKTYwLXI2bxzJsZ7h0lGFWbIAEJBThmMdd5VnFtp2ka
zZhcf9QSIlcrrCJ3gLxRYOI3StGzPxfQfT3cBFw1qxEcEcdsuTRrrUE92XFDM5PUEmrayN3PpIdt
S1EssbHFm0ofR8xvtFKcL9OKcGhquAeEQCjaDS/Ilt17MZxAkNhXj3XZNIbgaKsx3yoAqBTf0Npn
R8M8n49EOEgZ0G9ExJAXLv9JQrT9GEBIx8VNrkIYascYozux0VN4gAMpt1U/BBuzVeEBoL+xWTsW
PdI6puJu7mtxKTY09JcEDy0/1E2THjCZeb7LqT4Dl6AJFD2AdH0qLXbjEIXvurHr35DEzWgjmrtB
yK/eLr3nNDG850rQIRjpTUjxMDCKBd+DeY2WM1kzuXPSMNluNYIbnyMgVxrF3W0I03dgOOrM5TIm
ZaL2HumPbMuxTPfDPObAxZ2atj7ET9QQ2P2HncaA4DwZ+J61JXc5rnO0peY3k645bkZn32Vt/O6Q
nAmn+K22v/oetNMa4gGVjoxvj9zCpf0hQyrnaPROrpMiH6vqOxSCFLYQ+x+TsXx2GPz7VF/jKZvE
HaVOeAr1NDp6JImilSkVviVN22YlqQZBbTrojRBbdJ1xxlXd0AtuFlow4zUNR6p0C+oj1orEZBaB
6eRHX8VLKgZYVZB0D2MOkk5q5JprSBPnNPRj8glZcVAAa1ySzYwEx3YEppI1Jk5m1iPHoakQuoOf
hO6dq9fqTLQvSQLWRiW0jdPsSWPAb6XeSLIkN/rPMaY1mKfTcQ26I73zWaeFcgAR8KnVi4W85DJJ
1OeG4h6WfkPHVeOXtCLRz7KLjlMu9W1TDxj6e/2eCsQ6DEuWl6tETW621mxRwJVHG3Od07J8uQrD
JtovE/oIUcuz00HToaoeIwlkzJtoG8UkA5bDuQvD4TyiDZN8bPRum3TjYqhlW4GgA2KvlYs7Ygrs
g46pQnUOqri5fhTBYmXMyOvSEF7v19eZ9s7M+7XZY2ctMcoWn79XvrpdeUtEaGzBYu6yXo5HSmou
rksKrBHb5S7UoZN8rQ61NW4zmdAh5ROItnpWAEm4QXW0IcpLP001zcFhSNU+RyVUtcEB8Ot72WSE
dJfk3ylCShSBaEXM1tGys99u2c34oTvFtlgiwG+KdhdhccUDQgTeWH/hA2MV1WhVpbgWvG9z8LFm
YZqzK44lihh7iSB0l5swBcUfRpO5W9MVdU1irQKfsFtzN9cbWr44Qpi/7DRv6s8gqlI/6PprumQ9
TiNpvWU0/GgjrzmEZvqMaNrYUu6Rj4BbxBjwCAldbsMiH9g09OwImf8fhiJ9KiYEaU5c2DsVk1FL
PiLdwfKAXJKAiTy/Lqg2n1LXWnyUBQnnbLI2o0m4ITCH8gA19wcSl5+lmP22cl/mJPsVEMSgl33I
8IZBBqskmCnvNGmROhtWGB0ANL+t0a0mOm3UhNOnjVlkgx2dKjDzyQ96UKM0ThPJ8LNE+gXGVDtP
+thtgnBUtN34IurilXAPset0XW1iR3RnOT5w5LIElvYNKkVxdkRClpUKLuUAjc9Iqtn/D8bOazl2
7MzSrzIx91ADG9jYQMd0X6Q3JDOZ9LxB0B147/H084GnpKo6UpQUIVGHos9MbPxmrW8xn+DF4/uP
ndWJBwKXjBm8sZMcAntVYsH28dpupmJ8cBPTXH3vSKY6r45mNv+smysjHMGpOW38AqgcIBbVh1Q1
YnND3gfaIJAyKfOA5uhR9IO91kPY8APaXtYY/jbWyGSRrW89jza6dAMRieFZJJ0z5WZiNerLgvUJ
vQy8disgdhpi7OzWHfAA5b65KJnTz7rJfn4z1qRH0Wpefr4uZyHnyJwRWZ39YIXddTWq+9T9lM1j
FQYXbSQzcmrLNwxlPZMLFwtUZp+cFIjw1MY/Bh2OjYsC2tY0TmEXAaGwnNlirc2iQdDLsYeCLLfM
XZEpcdD44kBAbbbqmTmWNWq+GS9NRKK7nhcl2GlmiBubXHr7gzLFtc21W9fGKtSsqz6xLkwcl8kc
gKghu3BE8aqHHRdvduxiCmD7bqjPkw+KyAXfqynIF4wbnrGuP9UfTnCTGnZLbsmVXiPB79q5qRYY
Qes7S9kHrWcsM3aXwmlngSuqOlTqHrMgu21XuoG4E1frQ1yBWNKch4BPPajAWPdmFO/knL04eEW/
6ydtmQ5YCEtzZjq2hzQQPMRE/zKkI2d021LxTkzIyhIVIRNtlszQDsJ6gQqjoR0sjRGbzpjfOjHB
KIJNEinbguRzGlZ9kcboN32f2R3Mgzz0L7EomUZkBmaGOr6x0DwSB9aN4Z3P+InyBfuKy23HJwFq
FZgdq2MY/PNIQ4cFgB5vtFPyIYbP7wxWYoKCZuWgwub8AZKEonRVjMSLVpO1Cyrpbn0aIsNu+p05
omgOfGv3He/6MyA4sg5tCQpNIr/fKdJsffgjmO2yXdfPxv6ypE0y3c800DCe+hM1cypQoilGX8wH
lpod0VS67nVoq2cKYpxreMK/Q2TbAu/lYpDGzq98eBoGSZREXb+wmaDFiMBBy9Hn2vD0CGtJ669r
QHdUSr11cIsy3UyjftV5eJSoJ5nhYS3zzfwwzeistKSsHiAVLexhQLvldhs8vY/F/GWeX3PDK3l2
au2WCoHw4MQ76Zw/37e77zckpbcHC/f4OpLOudSD4yAC/j4vJxR9lp4Do7wrJXIc3zMpiLHVrMg5
Q1zUlfQqgr4w6Q45G+r5t0WsQ5SGP3FpZykeaBpUZFxkwLf+jU72h+f6WKnaU9GAuLJjLvQ4H9+c
viCzgT1ak1U0zfNdev7Nv//VJ29d6ImFIgthOeTaMwtM4NRZ+jjcmhmuNx7YooCrOFL4FpQzjGcd
bykynDRltSzgbkSI/7hf9euqKS9uHlnY3PAwERjKEsAwMBSl6todjGHZRd2TUOlb69vDMoQ/vdQS
yt9UCIsO2Xx35+pEAhbneDYzlmoO4n+N8vQQ54Zz8FSX7Stw4RbYg21r9I9Scs/gOCd0xsNdCUqh
wkCFFz4tSmudOE60lEnkrxLX49aVANqC9+PipxI/SgsDtWSOOeCY/r5vM8Bq91r9ZuravRUOJxig
4HFN7+j79q40rEuNDmerauUtiyYmjJszYKm68dTWyYARbTPoNsvJwt7C3X8cu8jn5U3OfDMcTSZC
uGqD9WhW1sWsIFVEBJ5Q7A5XPJMNQoD+3u/6E5XtLd2as3JkVaGHtPEEhtkPaXBA0CuvXH22lkzJ
k8OVVLYwrDxsuoCxds1TjOZyP9WjIp4XK7ztdwCh9C/CWaiecviVnHTeNkQ5v+49766iBUSZXlcn
JqKVF9Ky1M7OExkms6QYDn07bJMEjbiaB3Omyv1NfF9GpKllQXDLOeExVmSMIdlsAyowCoOT0fDr
fTsHL9Vop6NGkfvk54RcpjoYfVvbVmbpbWVcJzvfIGqFid3sYdM2bSr1ve7UG6i8jAtS5yUk6Huv
GxQxajx1rESOVUhET4bipg37U+MjAqAwSar2zYuyd52neGE747iURkteUsX+ue/K18wWrxoJYGYj
j3phYkaO3jMDCUs+NqgFHK3fDzKeFSNGvczorJdwP5Zad8lFv6fjMbhLLiJX72DXmWLN/TFbuTF2
aqhSpIZN5qMLIW9ntJ+6oe1qQ3h7E/cTAd5LNNvyHOH9WzVgB7YGyVALv4zuv33p9dju4s4zDr38
8nKkmIHl7yW95LKyyYhz8x9V7iXPbsZ4pU73og7iV3dLZrO/jKggd6QxWrhd5Zdb1PY6qmu1aAhH
8FLvGIKdXNjT4Cy7sNib5Let+QNAENkMyCxJBpmTiRUL0HhJZAYUvAFGoWfZj7wIltY0swTrQtAf
IQzwgTTNm3nPTWFkJv5ONBe9Q7qjgeGBlkSBNwcLMHXW/TccENm8TvmwyVZY6bzTR+AvQx8YYoN9
s/PQp8c6kYrYMLjAU7zdds+GyPB4OHufSdNdVUX+HgnWiNOHfCnCKc6+qjdFLMioMD4Z38uz06qU
Vuq6mRCgd35BUkfIuK6tGbonycmgwZYpPOza97ccUNHOyQu5pJV+Ttt9keifXtUzmzAH0GOuiyYJ
1enWk9nWYzDEaUWVokcreHkASaBBKmByYF6HoZrzGeHJVRUZM0R6wYBFNiYsqMsVVBrpkPvbSNXs
hKm+umvik0Pmf1VKLNdoWcYytyOW5dNqWOss0DZeZL2K6t5UgH3bHo1COMBYYH+F8gf1x1qvbQhP
DLlyE5lLnN0irnA2CjwVC2UkDKlDJrTG7ShGqmnRQcmJpMN8oI2Ht0UKXM++sWfdlVnHQZ+7NRQ6
hHBEKvGPtp4/qwGzjo2jg1NQlTCyqKlxNrLGZWbBoaFZLJvqOH13+2qEH8QvJgsX/NcI8DXzrF1Y
Q2Akm+XTYR5c6kdNDtnaD+L7pCiN45jLpVlq9HcdNLwS05TGbQ5K+Ao5WEUSHnlkYIBBrZQXujxu
0nqCsSGc1gZG6iRsx72VoAOqamMttX4RpD2mDBKGsD5GKzPs3lUl76aGnDPG/KuiiPbeyXZQChsm
ayPmjsvEbfc6zAEHPNchr8XaHvV417Q4Br1EbCKvZ3soCX+xTPzLMY+db/QXrfLdZcCro4jlgcVo
siy9YhtZGv4JQPFyIPUSnWW88pUYF35tfLD6BVdeEMVSRxBFJjGcdaiRq+FCh1Ph1puWaEzCjeVM
mEgIkcy9smHoNTzb+bXv1hX7G+s96clrcXqlAzbhOk/z7gXxTzrv6DwMj+6RRbC2TSBuO3zJJoGG
W2VDS6U3IEOav0tv69amhDJSWqicmjxRjIKARUHstFMw0QlwI/Y39sryxh+5Hgw7M0PZ7rhE/bWs
I+hVV6YIuPHGubURfnDCeLrwvMaC2yju0qS78jPHWJhWVy5mIkhRFv1K13IWzewtVujX2UEjRir6
dO1r/kslbrMmmx6KlDiNcG31lNa9EMYG1mKxrLGVMJ3UmfWqXodm416hGzNBb1TDOsVoAgnyOUtG
4mbrFqHLcOenEc29FBDZQM8t9XR+NdSKLTwBexIca4V1da3r0X1rG08O6yNyrpivIBN1jDzgmntI
0CFukGjQpvP6QERm1rdm4ARH1lTXPcJD4o/glbvCODq29xS4ubciyH6DWSQ82lZ1iFM8zvMUvyHv
ap22Pkgx6v9Jw9lisDFKxx5arRXEGIe6c1kkJ08BdzQMXjaOVXmI+yA3lml4SCsYx1UxvkQ3Q2t9
mAmX61hkD0VTsuXt3NcQCvsmcMsFdBQyeyZjHkOmx2Sitci6hmsCNVhH0Aj2Dd+M1kV5nEEMoeC+
7LIKo54PH4lojig8hD9jHPa2LptDn81X4kANzdlHqP1P56bedg3UwgdHqWZP5A9+Ztrxn29+vktG
4MIeLXv17T/VxpJIIVJI+jT1icadZ0/fb4x//Os//f/SiL1zQ+M5uYm1+t2f2EU6CNKBPnO0W2Pj
VM6dTksY596I2gj7f0V0bxQ1/eH7X8E//vX97r/6/74/5fev+FefYlkDzUIo21VtGTEnTSmwOIEh
D+AMrX1jwmGUNyjzRg9oDjHScTABhQqqB6u3Pn2wpCfA0z1Us1gtrNLBsI33o7D1bGMhR17afJbV
ITNtCM6hVkJDVBwc0TEQHFm7tg3Twr6LrnjlbTli8S6N1CStGwynXiP1LYBRmclRX6AoZVPJmIME
Ie5NbXj0+TipAO0GHcuyBW4zx469Yh10Mf794MwclrnOMQcKUxKR1myl5YIdNN78yGxXowdZPeuZ
IhkRp6SpKKFaEpnAisMhBv0M5dWzV9lgvhbCO49QQbaKFn5eYmtt/y4K2yAfvAGeyRLUVsyFRtxc
cXCq3MhkZkgAatehKBK2sxBzRWl72mOb/tBrN73rjZfGGL8YrgarSfce/BIzZGyOW7NuikMex4CL
BnQ1UyWsZeVs44JAAK+ns++H/HMao2tqF26Dev2IHpq59MRRMDrJDeXC2qEjwiOpCAg22kvqLZ1O
u6AiAvgj5EMPXZsuPeQzdNBCIvyoGVDADwxJEHLx/IjKuc+0wORSIzzLaEnypF8+YQN5cdoe+wyF
gy5DKp4Uhk5eEJ+HF+7oBK25DacJgK1ZykPXOvJg5c59QswvNS8d3ZAOxPHGisSvYXQ2+JlvkhZq
VQmZZum1ds9i+LOUXLhNyTfMa1M75EPEIOvWZwJbKgBtOdwFdtULDk2yoxJuNKswhcY45i6ZmkN6
C8vyLsC9y3pddORBA+HUjEGBGiNHyBmxe9cys/aYKJG/M07FNb8lNcvmt2OWnqbj1q10DhRX7AHi
J8fRzddNnPZEd9HjdXkRsz9oPHicaCXcnMfC8FMB1W56olEEaOVCx3b7YFd41QGOFZrvAb7K/Pcb
1ckkG22lDyTletlBTKNN550+qTg+y8E8Rz26t+ARt2J8dPRCR5bAYJmh9IVQQsQAjJ++v5Err0yb
v0nrGTkHtrZpmBl0QWXv0G2MhIIyiyVljlju0fEOjSa26eD2uzLooO2OUG2kPrK0EmzV82McSo6z
myiLDiTY83M7ZvrjQvnKXmrSO6hS44VDPYzGle4/djcUeS9VQC84xwKkTt8tx4LyLYHvFoXXjjSe
mkFmS9P13urCuDIjm2Q9hYsmeR6qDk0j2B3Vey+mF3hssaP2rjODhT7pwaENUroaVmaWaSF5Tr7J
Js9G2eobBe5mWYbjC7yQkY0/86gu0uK1F3k8sQDG7nJZfun4kKsgji4tQoaFTuBT1CfbHqbTJQvY
bLVT8qgc5UItpF6nfVgrNlKspp3olMbRTte8YKPlVoAvyHZBd0Lvc9NDC8j8Kh9cbYenm40jydoe
Rgc03gHkZ4N25s0WSXyVTUQXtIQBq8vAKMdn41gg6thgbr1N5i6qV8THCTChlcPmgb0j7tCkv3cS
5hxJGynsX2wd8sJ9j3AfoOZqs7XhJONBzC+/RjKqd2sedrIr6yXr5WMgAOX5MdMtnYp06VFn4Hyt
bwLfZm9VRE9RQaQ7CEcosKxf4ROQ8cB92584/fCz4qPCxumjAwbF3zMKB0rhkqQ5ui4tjYQdgmaG
3U7/0rnhcDBbgKrfb9yCSKBeMDcowuo6M7oOnLJ945iIgpKSiKEpOniN0FkjFLedIcmcYaHx/aYt
EKhIXYOE7HiPQzzYC3wHBTjOsF2b3fCZ6rlaOi5S57KF8Lobc9yoDUm1KxjNxGlSKOKc6BcdA+sD
jlvGTvObKSdWEQwFyXJ1mB0MET5OsD7YI3Tc1WzRHgWpw1NafYowBtM1fw0KABqr+UzDTPiDUB+A
IqH1aEGShOPMQrs02Xl21bWDvumlKNjgFQjNMiDT1bzBBjQ308LjT+RSwb5zCv3U1ajfVQu1wA+J
V7RW6eSFZ0TGzXIgSYLuIrY2fW3X3DUH9gA6jtfCydoV47gZTfVjZF5PJ2Ed7ToEiDXjirLJqL6c
Yp0tE9n5S6s3uKuYz33LoljXEWPJ3glPsVVeMT9PtigyMuqy9poYgH3lZvnFU/KdNJg7AtymFy3P
j67qh6/UxBQNC2oKXkD85RDhZMgGp0Cd7ESEfvr5owDOFE2y33QRE/wRy8AUsER1RRE+i9Z9MXtZ
fY71E9g7cMz62W8sm26plysrM394CjFqlPsAaisnWnudoDfMEGyZeFFWRuAHzLy9r3iy0FE34IRG
ZIB+PmXXo0IiWhmTe6dmCbibV84rXtqmqM+NLi92GZKHV/nxvnacjZOWD8yoWFwls1sghXs2jG8y
OltDGNxnlcEYPZSrkKU+VwYnmyqjN5FU/lFCRLxqGrPdUGUXe+kjKonz/C5HI1d4eo2+uNZpZ0tY
zKj2XbP7aavHdF/dF0FxiKhsFzK72GMLttGY1uUIXjYKDQ+tAMKusSx8HDAGpiieRztQxd53mMGK
8csF4AvRb5vDtPwhymDvVEi+ad7tTdjzQLmgyU8tVtM9R2FLsnYV3eH5os/F0/Ql/Z0xEfI+UeGu
lD+1Rz+QOGZa41xBzD8PFWtFZdsQh3PovH15/Z0Y0pJyt41FwAiYcdu1Y+u3DXJp5Mt1du2XMdvV
iGFqBxaSM701XmoxhZswJhhHzWuK7zcpPeEhfuqDprjO4qiAOxPaawcj9eLnuwzyt4QDkktMrTJa
U392muA5GPF4QUczOVDFJXKI4zLdDj1VGRbrhByWrapc6G9Bs4QOqTjvhhjvOQjEGMf+vlH1Mxbt
+MqX82NeMLmxYsO6KmPtQbZwwJgDZOsm+GEoe75Fjo+sgzp6VELsOwu1tGQd3OLv5ulB5VgXMSLX
ZDrUgfRuOvQAZtIfwmCMz85db8dIiABfkLTRIpBwwaJVmTEnYsD+0FJKYmExSyowzeQcxjstzZy1
40HV+2tfq/zV0IxhUOJnFNgGhcI8+EugWBt4INAB6+xsUWPimWpx3TX6IQQxf8vDtWmZTR1iy8ya
BXObtQ1qgrs4m/8pw5RCKYWYPRnDBEVL9NjN4NQ8TQTcrVDbIV9J06Vjk4zZF+ZvVigzCcQyr1QC
qbXekRMdga8LqZ3jxL5vErfG+9EaRzNGh58bQmeQoE9r5knBThTeyzdLqXbLaC9a81TAxL7+/Y2T
ZvUu8dt73yjZa5EjUHQo4PRR2cA027pYF7pxaZXr/ZuH0frVHszD6JgG+y5LOWQlf9uf/2APBiBj
sGNofGBo6rPofOOlraJuGZuRA89bs5lwdOHz9FyMEJQmvNArxvjmBbUj6IIkyfetlZgX9q/1SRHv
gWYBA4uVYn9h2H3HhYsZp1X3+lhr+9gF1sdI7jzEkb3isa/XuW1/wDarD4iDg1uBDRHJRfCaVAma
omFKSYsZshVQBAanVqCWyD+9G2W0e4ccqyOS0HMj8OlZdbknphQtALOYR8dif/7XLzfzV/M6DxCI
LkpAYWOTVb9mxGVm6+UBuoAdOdmrAXb42vbqbdHn/LmRGCklZQRLsGyOnY6UNeg2Ea+BbW8CrGU8
fOPN/MeADYUagZt/G9gi2ZQ76YOQSNk3Lj9lkfonZ10O0/iQDuHNoKdwYmK0jJqXvoCV6+603jqi
4fnrv42f+8/mW/44e/4vcmHD+iWHMSMdncS0Cdm7nSR75KWMTzd9boavQVFjgfTzkkuJJ4LtlbWB
cDosCi3U3uE7cu/KKYKrpNhZkUzWmcOylf0pmLex1R8qV5LfUKWMunlZLeoJxhejq/rkmyr5w79i
GYCRM5ubsSXqRhNx89FxRNr6mD3ZMCI2UP7nlQSuXONmyoHQ+r6uXrwi3acW27hs0B/1JnoJRRc+
UN202wQHzM4C7nlJEIIv0CIhxOwhaU6+9sTUx77DKkEQbhQSXETPscxzFywve5PdCBUdVCJXjnEU
wblyYHuXvuGQn1QfkJa3yx6m/FXhgmyjmeVA8PBSVtHgAQPPnrra7r46ll2e1bzm7TiicUcKKuSl
6dAxxEqWxO3AxC2Y5W8LctoPDg01OHOMpGmJnE+1nf1cDvnJqCb5xdG6Y/rpHW2oj9ywPYLaW9gH
kWfBzjekfYPNDseFlu4wXULSxmQYBRvu2xX5vVhU+k09FfULtjeE4/Weaxf/bu82VyLC5WJ13I76
qnjOlO0uCEV5QItlHaJAprvGrMatbJBidpEgsi9vzHVCmRF4ufHy169C859PIqmUIZUJrUBXxq9X
GAueUAM9kuxcBqY7HemyyWjzWnVPSSfO4Uwzs/zKXjNMFMcEEBkjP4CySOjp+J2+IX5q5ibq4j2V
zHmJdvK3SmdPro+STe84Et2HvUPUOAXaWVU/Nc5CNXUK/IcZJPEyazN3md97wQvCNkQbTEeXVjpd
6w2fmTi93MEN/zcXn/lroiLSQqnjeoMuoUxDN34Jn9RkqU2tUMFuUvkpjEdxEmPoL+1EC2/ABx7T
TBBe42f3ObTEhdXp7T0dzUnrST4fq7o91xYey04Jtj/Sv9a8xJ6HlSYyGTzLRYf62087lIOzEHIa
3gzcfwtTwwHoR9EDF1GxctmJxVV9Y5vBQeRyxzg63iSDx35alXKViFRuSrmt2X+tJtZZ/+Yh4A/+
p/MHIoElXRu/B9PHXxkVqtMLHMFlsOtE0Z3GxHeu28pkXyaebdU0txOowUPphx/KQrthhcVTH3qr
SvnDxlY6A7nULV6S+NR0xl0yxqiYU2Hep8q3FiVcRoebyFGWVffkhi8eMoVz13fv5aDrO1GO+Nw0
S380I4JyGpsrrY7wq4z5qTE95PussYM8ecxYvJ2msHrS/CZchl4cHeCItneuIv4oK+5bJkKrMoUT
0rb5OQF5f6pYIV8N/vjq6HWHzDTd1MWIOlzajzWw5lMDgOzEeflMRI6+soXBy7QJmwv6IRM2Yn0j
ylbSGqbYQ3rtusVVBFTIInmsn4pTzapm1Yzi+ltbwpm9rxNa/k6HxyzHcroU0rg4bZEf27K6mObM
rkEQdUlpBgt3QnGMXnLLrvWo5QWekyYLt04rcVNMDmBY99joJauCXg858pxbabTxVrMbfUbSWute
Q5CKTdEvLBToqnCuhKw1REvIXwakZRvmH58KKuIaN3W8wAKWAdtJvDMRHScmDsmWzHmypxyUxHXm
E6NE+77WjZQMLkchvjO0eBOKODvrYbtDcop8L6Qv9yaG3dLw4wWp4dERTXe9sDWG5jJwvLVRGoII
75ij4JHiivoPrBF5Xhif63dpEOYJ4AYp19S96Mqst1OACAVnJLVfi8GxAN/M9IS+Af7uDyKuzug2
rw0kW6c+ZThq4TAlngzDB23XuUpad20raa4H6LrrENApq/UMLaBCbTGG+j0+8/w2CYZw2dt8ZeDZ
1OqT84hSbGEq+j4UpvZV2o4seApPe/jrAxVa6j9fVkooyzYcy7Bs99fM3cDQGAx1SoO7zsB6NhGe
EkVKAYpusRgn67Ojib5kReStRqNO1uQFgHkMjNcuUz70BAZ3GmDm69x1h3OtiWDfutzWUqKviHMO
dxXIgk0HM3dnmvZTkwHpL8b0WuYSaOyoId0ru3phBklz4wJydqWT0+CdwQgH53ndd0tBirfCEGod
Zqh+PZbzIESjrdM1zQKKHV/nM04ZVJZwFzJjGLGIHzrZtyvINfJawvpaBLlhsBnO31ibM6l28usW
Yhbqfl6PoTTUjUgaMkntsN4EfRWRFIN1Ox2bp7QX6tzH4drEbTb79DZpcEi1tv6AdrcPCWRCaHkW
4p3xRbfTcrblOXxpiogbRYXLnaTvd8BD0J/YoLY5kNd9x0/xhS3ZS3nTzrT9c5NFSG5owVjNjXu4
F+SqzD54qY6mzVgvAU67S5nYkA/Su4/YaK/jsYROYd1mE9AFCm/zEEgXO2BDcAn2eTB7vmuuLWzY
iwl62CnOKM0RJl2hw1waWjEz7NJDlaCM6bEmHe3M1zfI2GdR26yEQFyN3kXeRzhvmHxBi+s8tJhR
nE8714nLmxA9yAS2Ym35mPFQSUZ+lH64McIANxLkz3jiKIjZ+EmI+q+P4b/9r/yMVoLk1Z8B4R95
weLSD5pf3v3f+zzlP/9v/pp/fM53xPjv712HH1Ve5z+av/ys7Vd+85Z+1b9+0p++Mz/9t99u9da8
/emd9Teg57b9qsbLV40U/O9B5/Nn/qcf/D9f/xHmhx6Wkvu//vgTfvvK+U/4n/97CsL8T3Cfn1/w
G9zH0f+G+sfVdQEMYkbx0Lv8DvcBnSD4qC2dubSnuvh7yrvxN5wCgqKftp//kebvcB/nbwwzdY4N
U9iGmhPR//6r/elJ/P1J/WO+usU3+hPaR7kuueNSKkhCBvLOXwhaXg+hmiGU3GeItJVjjSfPHeAF
SMbkqS/fzZZRmvPudMalcKFLJC5QETry59IlMlFaVrdset9bV1a3L31EixUfd81o2sROd05yhg5G
P3iHnCHILsPSKd3qtgB5RfXjZAujB8RCxAxrPNYcPs6//RTd5I2Il2OClFnqL3GMMEtlDh3CfZZv
yUsNdqnBupSpwsGoW7H+w7P320P0x4dE/IuHROg85jwqwrTtX4s+LDeVZ/SutZ80hTtS4HT2E+0G
u+y4zTVta2cCcX9dUIBMJnp2RghT/KpRWRHTlK4Q4U67puCEal0yQwB3ugUhstAVFwJAwYbNFtNv
135mflDs//p3N3j6fnlCHdguRLhTs+nKsa3vkvYPMwMvEMBKWuzMnu89pyWQ+cJkCz+Q4Zc2LlO1
yThl/VMWAlcYi9JlR1VChqycJ+Ix+61RIToeiJ5a9j1yD5UjyujJfuW+bbPXWsATXgkMSIu0xPtQ
KPQI7DRzx8dHCWW1lsnRTNCopRBfDDHdhkZJYJFWfaXIyhZgWY7ENXM3y4fj2PlPlpgwG6NSJHnx
WXT+gyoaC8UEgawTZCgchUYcsdd3zn5AmnhdtO2Gw/9hItSQM1zrxD7VPCyDzsTqBzO1hc/WxKvH
omypT9Z7hfl9Edi4NDP0rY61TPm6ZR8QN2VU65raZWHYIIDs5lMEJPcia1s4kTcSBubX64DyPrHs
p7If+Ly6RIHLmtMmV4Xl57IT2gdhhNzlVCOZyrU77vjjEmUAy3KPGwBjrKsSPcWiDxBkSF3tWc7f
Z4KhcTVAxGr4Jlrus1RprVvuWh+Y4qKF6LutihB3YnR+i8f7oUOsFw/WmxPsDYe1E+KUMyQoFIuF
xbqVOApiHI5x6myI8HyZJuzVHuHHeWVZsAXYroVpfV1ak7nRAzNdyElsVZa9TfEI6QB9B6vYctV2
1XMhK57LPiwg1BKpXuaiXVjOqqmCY+ri6oUTg44qQnGD/M88MfsndAoHg2dc+WPZ3sbanYPeaTa3
rNnFL9LJECRGDYdUNYTHkTocMNdsJmsTQEzT7JR6hdHWyoOzAW11uvUdxkQjiou0e6g6bOZJmT0W
o/WKGvJdJXCvrfZZOVTRXZN91lF4KwKWMEYYnqqY8jdsuyegGy+TXEKfhwfGQGc5adPaRxcuLe9Y
TGzOBt16hv+N6lJcl/pUUTmIbTiSohmTFoNPgt60AISjo5Jn8uDgBbeA/QQw3gN/ETd0QV27DURz
FeTVtuGu7Qz9vo6rDyVuGQ4fWjd9INkvWfv68KYZcl22IPsRgMxdH5GhvJnGxTAngTO9YcWrXoOR
2aUWtHuZEgCHAmtJysuTE6v7hFGppU1XURHorIuRLQWRr+/wkS/bFO1lmF8iu37Dv/QSJKQ0+MlG
ciUBj2xfGwcFUc2PI/4XDg4CSAMEDWpbYmiiFRNLDlb7fspp31XyzlbiB7rJ14rdXWaZb1odFEvR
cKCrGvvh4J7DTj5HPJ9EWZxiLzzGJbiQqnxg3ncoO/+spPxAqUfMkvVmjT3GbwQamKwvDvP2yNWQ
LvsRGGB5Saxq3Vgg16icg4XvoTab0m4LneQr48pbOAi22ZUlD7BKNqy5MOXZyKykHsbsInOIxYRb
hzW6uVrlF4V/2IgBQk1NEnFqULQXiXkCAMWAE1pz2t0SaX4Oh/g2sscb19R2hXJXRoEuY0RatcbF
zHGN17Wvb8YwNgloza2lmYt97bX7qArqReK9C5le4Wq+c0fG+/Y4PBSJLch/pTHzev388+fGzbTy
7HzTdP6OAvktidVqvr7HOgerwqVEStDeA5NuRvraGFEmWf4L9PtxMRErm6T+7FlHyK2ZUECNs1cY
t/MHIlc9xz1bgcF9F4138e1kVfcVaWNevTQd5xXTzpXvwAjbq9qd9xPdM0ErOmjX0kCihLY4T6Zh
Hbp0iSUz2F7TiThEDp0LhgnKrgAvBJLULju493rE+lHY7gW5uTSVrFprw8dw3p90t9pnjfFkyrUV
EQkWK3Vjq/zJd6t5L//cJBxhzmSxvXrTVUbfTaM9hUyMYCissxY5asSoS2V1sShajPvMQ+7rirxL
aQTLfpyife+Sj6a4vS0B9aHmNh/NEA9qYvTrIRP9hoHNKSmqRy8YzrbCRE6O+aOBXDqK60+SG8oF
W6hPE6hO3jBhyPgH2tnZe9lV3x8a3fJSWJTkJHCPhUM7E5ivgliyqUjA7VX+KnAnuBcW49wBnR/9
GF7hGJ+OPXU/BrMlXtFdDn76biOMOAxVRK/B1spF6Io3c6g2udkVGzHK07xahIKXIlZu74lP7Rco
FThfuPeMBn9zbHykDD8WpsdkES/eQpnyJWbruUKR+FZo3lMVtNemhwwUtEdGNqq+NS0SAzz9OlWo
woWQ2v9n70yW5GTaLH0vvaeMeVj0JghizHmSlBtMUkrM4DiTw9X3A/qr8/tlZWXV+14kRsyZkYC7
v+85zyF8YYZhMaOTDmb7VpgY62b/OXfUXvO9rxWNv91QgRR4z0VGABsuNtexvjtMRPKegEDN7FEY
I1UUWV9HhfTu6O2wfhk4FEXvPiwAbfA2J27IugOFYHFKs14+2BnIXJ3ekpfF084XVo8/SKf7RMXn
ljxO/UpD4WPx9ZdWITrkb0B5wgGvdYSCe2hgB73ZA9WCre42vzLqTLsSgtlutrDkzfkxMQI68O26
2qTa4zsvENgSnCBnD7Qgwl3vQbfRPwb29LFkuDNacz6aBK6nmD9hDtBOMkBxD573MsHXLhL/YvZE
mek7mx6o2zhwk2EL+ly34qX/TqYtoRQcErcHTAm3Uzx8WXx7ratW9PpNDD7287pA9Pqi/7Z+dUSE
JlzA6SM4ztekHT4WjZO4SvWvcFEQaaHUolnxJTGq5wo0Iwc6rbjG+OpJUxw8O9sB1/kYayI2BLNt
JDPNjsCia1BqDyxX37FJk4RMG5lIzVe3nvFnQD3btW3z5qOEoBZ+l7rtmezXJ82c7nOB8ScrXph+
XrRBvcQpIhnHRvkYAzkxgl3Hq+DWO6/bX8fwGILT2BFCC8Wfj7VcFKVF8EwQ0a8uVxzzynsTXvY4
8he6dhchSDn58Z3LclwLJL84iIsU0l8M+aJHGoISKygfhvHHMiLnTAoSSWV3xFVmRa4gKMXBOQCb
wDv3ilyEcaoerYaoDC71xmxGbS1ep37+tuDIuwxULZAdqNAqZ5Pa/NzgmcCP0EvqXc3SYrqAD0e+
W7wL0JAKZJ8HcoojW1QwqYPpARCiGWkNQvu2hockTMIbJYEWslrhfCORhHb5YsDVOeQmKxg6kXTI
c+M6VQr4PpZRmGGvpoa/WmlZuU9t/wV4i4ukoePfONDqLfRnbFt1nZHc5eRHvHqc/vT6mZcMJ/LE
fmWJjKMahlrI0n7ZQdTJbmZzMfdFRyOY8xDzN85rRSPmqa7BmRhJBvGq0I5FgKVV1PZqgRq6EAjM
ruzOKqHZo5UdGADyvYQPkUiZtO51AgOhRejn1tOupU0UwTySllEn9t4t44pqKz7t1Csom5WoRtKV
0Wxqx454GfilpPu4i4sKIk7LU5+tJj5rzsiR64h87Gk8XMB+iYvuY5H7vLntGYRRydVqvT04kXuI
F7xu99uDf15gPZRyUcyM9H++xfbYTNzwwRu1h3awUQ9OerCfW52x3TqmybKazD0D4ksGsSEVTR5q
YHGYK3PAbBtz/YW2N9puCmU+1PTgDu0qolGjpKy57RY6SQpTLMLE978px6kudWrFYe1QBfRwugEs
Mc6V1Ki6e157pJ9pn2lQ2zsWcGRH9zWJpgl9qDl+sR1I79vbr2+z7W0fQe+JT9veGzkA7SIbXjpw
m3aXaEULthRFzM6odP5f7XQD+t0DeThFwM1ICYP4cEa8p1/jYEh2tMWWOzzWrJgsRxyBSZz8zF6u
HDJoNDUjvYdeahy02fO4DnQ1IWIEE2L5ze/SOCkjNZkS5FcQcFYuzxOlz1ChZ3oC5Y0Dm9zdAzMY
ZnPYhmBZzMhd3EbsaSg5j44JxM2sQLAkNgmo6L4Q0ZPYHGWIBapm1m6b2G+ZtyPy74p8FfFpkTs2
78xHMBonQXaTpfKth+/PLLGOKNAeZirG9Ges5QFj98Ggjx6liLQOmiHIkDX4/M5RyQ2882/UF34u
cinOFbYJhof4AuC2pKt4zioMALYm7Cdkd5dgHtANOUt243ZcH2rBUNFXgLLQQ5TvCwOSnxMwWYpR
XsliEkj6RytqE/lYEXNxJd4Azsgkn23gNrfTsmr4qrk7YDkwri6ljtSVyb2hEP+atXNmjW+fuzHO
HwFuu7uEU4apRv1jJGKQMPlLYzOAdagorrXBTAz3C1zAOUMxqgXMLgnfRnI3lghAkkfQdx4FgFwd
mmxMXqal/m21XL+nToTGqnsJphggAqK1tgCF6E3ecsshgtUMxjGL8SRBTDEyx/T8K1AG70reIXTL
J4AnFE/K+itVGJZ7IpjvbXd8QI4LcXdIfjhNP59Fg31Beem1iIFsKTCv+1WecdeDSb3TrAkJfkL7
cjDdy7y08wteMDiENaknTmk+OUCqXhKtq8/aOFRhY5KK3Xbug5pXYFYhlpHC/Go9zH3zRqybUbcf
5snBzwezOdpyoDLPfSjwHZyyQd12syYegiC+m3KjPPlW310TNb3CQ0DPjvljWbwHf1/XQ/4kMZ3e
ZLBV0oTOPUuTp3mGkpJLB3OWsL9mAA74JxbjYXIs/5yqBGanm5gRcTwdasqvMbMR+mmQuDoHT3o5
NpFNmsGdaB1E2VVin90Su6NjPUDf0E/aSjsoghL/RwfoYXoxoL8zR3epb6fJvWnS1EhKszlCkrhk
dl0f0ir+INNcPBlKJzdj9I5zatMDMRy+MGP5NkpVnLL+qOHyOQ91cbVGHQQMRy4MxAMo11doNZc0
JfoYfVt38NL6S7wYxZOHvs6IZXedMBK2egXOz+OAGBdK8UOVXBOqMh7WOESsPRTHO4cchLPvqkfa
HcEBgh6+ebtwTvrCOt5wBGCwzrRImUq1a2xf+9GfUSSLBCTq8AvzSXo/KP9bXFlvY8BMRi0SDcUs
HyVHbgqY7WKQCLAMC2zjFM/XmOJbXjGxzCVM6hDZO1bw8QkddKT1xUVWdfJIh+IuthBkZPhMWICA
gFpwK9baVfjzik+q8she3hb8gYcAb84xy0lv9U1KL72nKCggrJv7qw3n7ErkeC0fnax6yJjSGGGM
bejoztCc/MESx1TV+hXU9j3z6fzQyNo/x8CDiyG4R204MlaXWpR4qD2KxbxsNlS9MoMjieLuneMi
rrJlPaNMjFFmuvUrXf2v9Cz1W/mllVr2AjFlT/F/eIhTYiwUE0aM9E96YqGgTko7qm0jaiH7Fh6z
8142kkn2VOwri373ahTfAzj4gKA8H5dpaK+qXPaegyhHQAOnVnoQiU9pzbVf56DqT6MDHQGvfKjK
PDgJvB+h7OsbWbxKM6fvHgNW7Kf4Mgeh34trBfjkspTd1QRG/UjNcudj/Vst4pPFqqANAkTRbLa9
LLsRLUOy1sKw2cl1V8mbDeSFd3TFV5PWNyOrzxEcRLFOLUmTwO/CUiMFa0ZKG1Y0Mi5l2v6uNYP8
Ul0zERVWXBd0KEw0yrGLbGnZf3azNT2bCU2JX/vs15Me35vlGubrzz3zD841ItgPkyqWix2wgO+r
vCLNwZsvgNT2qUfWDisM4AHrXdsGCuubGih1FH0zIW5bQypps4//2i3IIj/r4+pAcvTLvG62PdNB
trTDmfOv2/1cZnsdAhVeWdwxtiQxbdurWYczw7fp8bgqsVjv1BiUecqQJSvXBkseICxxad01Oi13
8VM20E62++Jt6vL5sMvYHxFq/M5l3g2dIvD+8drtDbbN5wv+uoldqsLEI3MzlAlr0M+XtB7zWUC4
y99vaPg6L9me+GfXwLdH9Q0cweer//Gk7U5fc1EtdFhj//4Ltof/+v0C3xAsgVO5EsHEJW1jd9eb
ygs/P+CvV/xX7/L5FENx5ma9jpeU45ELIZwJcl2juMksjOguPCdAl3io1odbG0uzOQX8kbl8yhJo
Lm4DIWTbeDF2K4qn0DG22/76iAIDBs+ibCLsBizeSM0e9+44rKnB2nNZ+y8uzoLQXI8AzqufASWf
yGnmRo84xJsLbQ0eSCQLfEJxwKyZ5XPQL7DXVXtcCUbzteyQ2CsaC5QACI/Lbf1d1ctZjtNHWjW4
PbEWESE5mIKcBA+ixAiXLZ0dMoQ9nEYcRfhjmac746td4CCVhXjOMu932oj7wGn3iRU8NEbynbwd
gIljcUcl9jcGzW7MHlqFYlINwNiFm51Zdn/FXFztaBWERmX9cDsyrSj49DtdEuu92sQgNKCRFieQ
QT+LqrKofSi4Gdpgh17i8+n9fAvc7nfsMgEOjOd6sl/zYnpJW8idg+mD+KODQJodFd5y+omkep80
rIxcU3yR9i9fUcl1CHet9PFkVudx1QzpciLwKu1/2SA3U0tdvbS4VlpyNI3k3Vz/Zlr+orPAZ/lX
z6H13Tkpnzbte+Z/+YDbZ8C1SjzEM7bZ66QCuAvVroCEXDv2vekMb/jorZRietm+YRt5cpqOtEXb
PvaZ9tERfIMVIQNdrp59Y3ktmlERBlOnOxk0N73sTkIj4Y65W1HExQUkUHIiEfxJrFzzMQYAhFys
aGEmphML5BhabUeCWptY5T5zVx1SaZFcTeyxtBdyLRBV+0H5qiwfutq0HPyrZLIFHBNacEAdImgX
ixgCtYTkq8FM09qnvn2di3n6bbI0pZFW+Nb7rE0HwMxnY4jvWmc6BWNw29ctl0lrnZ7f6X7+AjBS
33kAvHAq5fNt60Cf6cdb8qAh8cz7oH8fp86mvKn9nALy4Uf0EE1iv4FmF2b+RcU4fpMYN5Qv8itd
9ioKJthhFBGIzUBU6bviR2NV/MroSkYuJEcrt7xwhmx7mFrXgZ9DZsRktrDJCE8iciEncDzHoSFo
QkD+J6FBOPhZcfgUPjG3dsNEPlkXMm6Dg7OtPqQ2qXAxR4jZJ2LZCLLTaloORQfEJucLFBNhWsHM
WpCV+sUfyfh4CrQMgM7if3hDeW97dh+aKgbW2VYcjPEj0c/khtVFElJSfPFRV0eEPrxm5PDV2NBY
lJ1ZS7i7auR/Z+sBRCaSSAAJxHuBZJQzfbniv/zVZAeQLc9NGfxGE9NGWKouAfKVnUUGLhZ0873T
LRcujgLOjrXNpqIamtgZlhWOmus29jHq9+aXpsR1T/gnhSAM1Hunc4edrpCkckkpYH2CQqT/hAnC
h73XXnHeIJ9Liq9odc4DUhUKRZBu+QpErTkoXd9LBrmDuZ5rwq1YtFwQFt2tP8QGZzBWOVtmYUVF
z/iKvfuFA54rjZtyaMkeSDwZGrKhZNeWVBnkwuDY1BkTIVKi1YrSynJi/YDWUGIgmmjCtNEvwEEk
INmKVgGjmecxQ0hu0IrMLhhIfdbMqEwYuUuSxuv+W0e559o1RXpYfAubupJq3xQdIe4dSBK/+ApR
gADgSuJGl+1zXALEk3Z5X3QL5Saw98qjQTVxXrkeBTsA7w1C63b9IqHr0/8iYJPVCl2t+Hm05/fO
CX5K6iH8N4x3/5hIrPpgF3b5on719CFlUTxlGOS8qfbJ1Ete14Y03S5sW30KwdAtj3JFcmzmO6+A
STK1PnLRmCm9USwKxw9RhfOUny2fbCzsdyAb+/XP771s77fM1KUFtjrwjmUbs2K2WQ8qy+UDHfRM
jv4AB3OKRrf9iX2iO6JPTqKWaFcaaaQtcwiaNj0/+/cIYKOCS+KM2r1aC/Z4G/OwHrApNcmeDBF3
TY3cpYH200zzm6Jsfsq1nm4Sr0D3QzbXW1Dl+Acgb0DWAI3ingLVi3Nszj9bziBJ2VkzjLcRUif6
RNR36rfCmhkWNUb5RoJOpL2rUfouOOh0Sqe6+7ugZHAQgtYBFZmwL4GjO0sN/wljZsViZk0ZaWbA
w8CObGqwuyFzvmUGXeO8wEFtlpFTLlQEcyLdAsjbi/R/FlxDhea8eoVxrRbOBtCO91o14pc07O89
6NId57cMsfHfTSVothqUZBiDoyLPb4BEBbASIOWes51v34UnxBQhb7d/hf1CYw3sdSArLlQzB0Ss
y0MVaE8+pyUgGhjx/er4r+PgqKyAMAQsBtovCSKEugGdncEh8M+okIVVqn0ryvsSIeoerpy5k0lo
WcK8HYaW4DrhRcUA56duIzGAQiesItBxvNo5kyQEnwGXhOS0Nfz/vyrnZRZoa74TsYoboaOw+7P/
S2QToNv4b1Q5Rfk9bap/j92yYYnzLt+7/n//L/Ig/oOQLI480wJeZDkB0pd/KXMM3foPXXfRB3qm
jkBnVcX8Z+yWtz6CAho1rE/5/99jt1zDceCI4HtZX/v/pMwhl+IvKQd3WB74czg0qITI8/rLRSPH
Aum5a8BLy7xr2VAKn2amxh70Fuq1bxN5y0KBLBOEye8H7bkgLixsBsqPaUGuA611rMA6lwl4xqGa
Cwh6NGv03LbPSP60i44V42Lbl1om0mJOd06nOrsyCRC6U4QWyK1wkv0P1RIEABFvIgJvodW47O3Z
gJ8ZcIa7gX9ZrCq40F0Y93nKpMZsXO8iXOdNUGuED0ugsdQ19zJ22H+3vc+NZofKxKI569ne8bCq
bg+ZVDRZl64vaqfGg+iQdAeYim8B7QA0d8m/NgkcHMACLK0LlOuQPrjJVBa2ONKg8PPJ2wPbJluf
su1t77LtzTXTuMDBs6rA6VTyd9qt5Cuf0BDKEtV124CQq65yiZEgg/52Z6xkAaLLy5+9vtlXhZeG
tAlHyrHgGeIBpMiylFd6YfSog0B7HNrMOzTxDZARGGKdS6nSSurr5yY3xix03YKeZBHnQJHptu9J
GaHa4JjiSkz4DY3hJeruKteZwrZDjFkXTcYSqHowJ/+nK5iNjLQvIlcvv5YLi8M0E+++DzsmmL3H
eMrlXk9dANm5XzMo16xiE6C+vvZt8El5tsbyMLZaERqBWk7khN0QfgQDQQ7e3lateZv0pnGrptmG
GtDTNQ4SVz/kEg8yDrSz5lsw+boEA8pgpDfa/Nuqjfp2DFjV8NvcEv0Fp8S+ytwayMcYorw3fwAK
HjEVu/SHEdHdIrgfQ0P28d5yGoYF6WCGHyefpdH4PFOtVkUw37gKea9cRc2J5qS3JuHzDGFLeZiw
egFfsk5Q1Ks7gIoSLo0cjxbZYzbj94gGRU7z0SZXStnocHBhwzuoppsayyb+O3JmqMFdfdU4N3qZ
uUfPJ2BpfSwQE98evJyKAGDGG57g5q5/NqV2NPjTb4mlsG6N9bfuu/QNjOx8AMN42B5b1ie4WXU/
mw6BWfry6iZIT3u7B9dZ1MsN3LT5ZnIzvg+nPAYoi7ylTw7LzEg9GUt+dObh1h3WjPVuXYrmTL8P
+HH/7b5JfsNIfpf1yZrEnlZXzQz006zJA9hGQr/x/mMc1JdyXe/0RL5z5+dmhR5jEiTkXodOsynX
DZtPzuGRb7dMRSuoAFpJaZB0I5eWDHnMcdTKx8VJXlXGPJFjw7widPgD1lGcLESJPJRrIqCOGzyD
Wn4okvFuA9oOziKYPEmSCVqgKDuXGhrmsYcCbc1lLSRHo1+9bwjVyZzHUxOwAuhNpsjNZFSXP7sI
o/cSx8lJj0W5hD9LHyKfvXq+zXUDQc92+M/5AR3imrrdZYNnypGAeAS/p+2uQLKcMgx7jKSFLIxL
AoE82sSCnCon3WlWLXqTVBGpOOS10KABM2NCYcWt87NQ4xilltle8nWz0Tq3ve0+5QPjLUoMGgYg
wC6mxgfa/FT1bnYSY7BEtuhalozBd0sG5aFbc9m3X2mpku9GJo3ozzc5UKNvfKWFG6UVIOUe6P90
Iim73ZvOYjBnQlET1BAjiF3pmSBjiNRBDIVW0pB1p5EptdPp6lw23iz+AWxUMdQ0CmeYbvRLn1vV
CUL3Qcekm9XtEQV9eqg0d8ZF3b9aK/ih9X11MJv6xY350rNxbc1rE/kx6CUJQNZr+tsD/8ae7KOJ
wvzOnC16UR3wi6S+6cY2PTisw2trDHBahMZQO0CnkC+sbTWS4hgqtt0N5dqtzbRtjwk4KLgMxnKj
6SQEVor+23oAzFsnbt3rmuaJLCaoXUZVXzLf4v0cAlshtY31JR7WwQsHBoETOcJWD+hplkOl0SR8
GlBt5N2VrEuS3pov5mj+NLHRR6S44adbusetMtpOnYV9ZDd335zuV2LAsKSFN5eAhRhFPWK4OFPr
AB26MlIrTH33N9FDEh4NzyyBqBJkwAJze3bhggsCfN7t4nyIvCoXJ9jX2cmx+oOcz209+/S9SCsA
y0VsGgUrUHb2F7N8mlBSnP/627ebY4ZFHz52cjt3cJm3rwGjX2jqyCS3W9tGW78OR7mEKcw/ppU8
uuSudbFHq44cKgF/CKNmleGAb9Ow1Dk6ivUALYArL/NC6dKkwhu3KP/TldW43CnPak6swA7dSkz1
a3kzraRimsxIHlwqeEOQG/vYQCa6MXtlgl4EqkNuSGjW1PuUk1HGZhagj+mz3nOBIDY0QUA40SBV
3nDSnXH/yW9eFJ1s5us6lRanBGgSQikV53SkYc3JcUF5ihAoi0+ly1ggiNEWK1nNXWtyn5vtvm4Z
HvVE9oft8rZtrBUG+3mT5aq4VJlGrSLx5D5tEsbWgbzh9exPdIOrwba7bfzACWjqe6vuor9Bls8q
XofR5qp4oozMpjdQRZgd3NIVLE0w6q2b9gQW1UG268zxXhMgq3oKh9vnbtfb7Xf56+YS69qxditY
wNRBvSA04p5uRyFcTqB2ZlHsl186h/r/VureNp0Guamr+EYaPbFvDA+Grdk7vyvmX5FKtfRq2tp+
qYU6mfWLBhwJ++F6ZKbgThucm3Tj19M06NLV7LfKxXwMUSA86IZPcUsr3dnlI+1pQki+lS1ZPrww
81sMjp7Jhbm1iutAOe6o5gWQzFpMr5aZ99p2N+L19sjnw0Z16obBAjPHcz/v3vbwV4qzN74D5Vqr
xblDLgPXuvUWibks/+idQLv6z5t/9iy3OFuQgofWTQzI4jzaFAng8e17FI7bjNecqDO79iDO8BfX
wDcudl7qNzlUnjXN8zwKjUWkR8hGJutfWTUaF0OzjAtRb0SeBQE6P0rIG1N328uTlQCfrYXjbXe7
8/M5/9V9wF7JrdASNPDre31uSAuQJwO84+ddf71+e8BdsWDb3qDILtU0iifbqSdEBZtz222lWxvo
VrHCmw0FDRi6e/BNh5Z2z0mtMPfPIfTz5rY3Ljba5u3h7fY2zH7erKDkkdYD+UXJbFcbuoq2IWej
1SPqRfW63Z7W88hBXkzW6YQ5yAjkZdv4ugJf4feDfxrbKZwsMdxsG+V5zX5mRCbBIEPVYwhgBqaH
hjPgEn2Z52G8xIhZu1M2FvFxRsA9tCd75ttwCQCgyrruAoxiKATx1Fz+fugfz8qGfNIjhRj3z7Nq
aHGNOC8eV5+o3oac9WzY9rbNUAGu+/OIKNxFXrd7WbUgAdl2l/VEIROvIaJ+3Z0txena/d93Mal1
h8JTY3klg7HYNy1rAer8q5blz5v/857Pt4yzuALJxDtu96nO9M+DF253//WsdE79+c8jf3a3T//z
i2xP3W5nrcezttt/PvHzrfQcj60ZuH199TzY5X+9/+dv8efX/nz4893/B/c11TX3Wl2OBxZC5yWe
54716ErDNt19G3XCWk76RJGsRgKygB0Be9De2blOAizpVpgk67c8I2StCcRbIayRyeziHGqp20cj
9h66QomvLIV/M0X/3ntpGy2pmePJ1cifMXm60UBNrdDKkMOVvgKG0vdDXsQXNyC7Lh0Q+cUOJbKO
enKZkcDSN/2L1WSMND7pOQsjys4dx5dl8qf90OpfcMYhe4eajFj1Srb1VUszSYYESZzUzWDX4riZ
p6E7lBoDnwsBY5qLqGV+Gqo+J0mh7zvyCOAZj1KUR1H3vxBMZ6vsHBqVPn4ze0XF0v3q5z1hIyIn
8dYbQ1vKw6yMd0sDSjUexoYOttlSHltcooO8Ae4/p8up6IoLtfYalZl9xUU+cOnLvqU+obBp+jHN
P2D3gmEEdTvm2nhI6vRLTzsHpWp6tlsWpDVBm4llHa1e3Bsi6flXtSDkk+HDxTQv9MA5mjEVidyt
D4lk5QYa8IvmuR+OtpfuWsCoZsZWXromUz4VZCNaxcGRyBM7UYFYLt0oLa0ftO8eA0oTb2P1g4Z4
NDDlup+H8ntFmIZO2sTeyvSHdvZmpAKWSWfPkyFlaFYc9oAEzH1fAl+H8RN056ZAQqqXUH1zi3wB
VtlHJakYVoS0gNUAnEIL4hj4/Xd96dK9kskbAvj8WtB4Cimc9HvB8jGCIUVaVAGmunIiRd36kAlS
QjFbfc850i85IzVo23HBekFqmjJeY2/tLpgaNDwmoBWzVQC+xlH18WXSgeun9MpPU2I8+5O0j2TT
nNOqtZ8y23/2RXk3BWDl8gQUR28koK3R37dqgpKnRQHlDJTnMaxdNzhqE6l5STXcEF8Rf2hjd8NP
G1L+JpNmkqtBnwscBMWOYi2XyYxsDFIt93mDc8exUWEs+n2QSf1cJL286F5+o4/zfB/gp8VzU6Kf
AcdD/Ce5TXET2gjJR7KLjQZwiD3RfPARihyUSZNwQJFpQiO1kZZdur7/Ya6TLB9i7XkSXzQyBxaP
tk9pQWbOQfM5iHKYE/XOLfmGq4EECJEZFPnVNkdg4KP3BKktn4mgLiEW1U7xtbWcH07nPNm+rpO+
2nwRXKJI/Cv0nd8OejitWhaTqIlbXb/N8MSEnmIVaZuN5Fl0kUtaC/R178jKgU0AT6swHt1m6B7m
+jc5vaCVOroYJng2lXLte/FuWj0onqRocL0pmwKW9rFQS6+z+FCmpMsIXA1uTqZblbg9YRqEosxF
l4X12H2gtXT2sR08O17bndrrkHf20bahrCEII9liUFigtHKVD8ecbs5loarFNM/H2b2qPcf4pkOB
hDB4+MUkN9/ZisjimItTU43o4UrAyQNdk6oLLhVGCqRA+V0bG31E6vV7U+iMAVikupSaOhYHjCAt
k9Ceuo8pakmrK/4CLy8HdZ0XANpP6aQ/C0+LL2QaHlIPJkrf2tdC99pHTSFQzo2pAHzcfUw9oJ2Y
axTB3BU6EPKFha1YRffdXZ1PDxhWXfwFxwnG4jTgpApIkUDgpn9krnl1Zos04yn7vkwlqdOpHsYg
bnd4VuJDHYy3xMS8WdKh0wJ45EA8O0vct3Esf4sMhaUfSO+EVL92NA5f8Z0yBX/TSKMCSOi3IFYn
dK4vRorihW7Ux9DQ/26WFK+7vSIebQuVNhGwUBT30KsGJMQ3nVW5R6jyTyN4LHSRLtb6pIe7TbbS
IZhR4eYCqr2xiChT34dkeld+SxDc9Non5YX6Ff6eDplANr4i2Sx2lYn2rkuvs6bua9P9gekJyCBm
Kg9h44hOuqWP13iTv1f67ykV+h7g+G/fqEm5GcmNC7zxUC8cfpmAA9iJ5Q4bJKsHP4UIkeBTV0FP
/9COI82oaL0Wot4LC5h4wPxojzrgh5giv2ywUQ0jgMGhZyYskbOx9PQZqsojQOZbgnT9yAL4QQAF
gUB6bXwQsCzgJH617Rb/V0NQRdONP4aO3okeCM4LaJZZahDjTQKM+T56KEhjQcgKdSjR4H10B/su
6bK1U4gFaJ79Hb1Dt6d/ElQuMZVa+s12bpcqvlPCp3w9wcG24+GbbRWEKwDelJNzHVzXvTPq9Fbq
TY2D0h4PSHLuqDf7h3yl4SUJDUgiswgqmsUjLc0To3AbBb19yL3Misx8+YKEBPxy3rt04Mx6nzJp
3E30c3ekw+PqWD2G1NitVH23wYwj51unaOUbNkLFnNH8ZTYPCayM0CZcdK/smUvhG2nB1+67SPNX
e9G+90HWXlQ8yNBYxuLMcvUOaxkCOXDN1mjc2qlRHx1xX9XGg7/Ifl8HeXsYNRUtQd+ESZ8Y2AS5
GKd0D4fRegUZ3OyGlHGZAsKTrVmvXswFssiE/iiSejjKOrco82hPdoMgvMIqMo6o+oa+QqjQYK5U
OdTxNMCI3ncPBZhA00PVroblJtOrB9UQe5zzL6s8DIoJjH7YNSQ+eN5Vq5P03IBnP9myhM4MyRuS
BzO/Pkw871UU8jrU6YOXtd21Ge0fq5TCELC87QwOBwAMGB3UAlO4vO4AsCs29BopZPzTSNXLsPA9
avTpUJ9jbGAcW3UYXbUPWmawo/lkONbFSfK7BSCqqVl9pCMFiwQ8pj0GtL091j/KZiIisCWcNYVg
RPEXJ43jEzkwEq1qrjm7QXevz7KiPYfpwPKOuY/22WmSX6w5qOLDuwy+SK1+CkQy7gw7mykJC8AW
QJib41R7JfKujOmTrgdRYVoHMUxPrHIZqDnrJKECwnZ8yp5gmpWd6EhX5hcWe8/48YqbKSNjBp1A
RSALV/PgNl2XIUv1BKUQ65Q+7g2/WG5nSzwamW5cNXrytPavXd4TpijFEOoeHCT8meIxGCW1Zt+I
lgQNCVm+tOHb5kpJHO1VwezWY82nfdVoldLKVvDn8HeETeEfqDbVD0kWePfwVFTfBO9cjkBVM5k/
0P8MonJQxt0oi6vU9Qsujg4Kb0KAxVjTgi0zOjCErs/oUxtzxjg1qwfP0qtIx0K7pwaehcTn0gVf
0UC2m+cHYziZYEOInmquc1f8RueY0Qimi6AP9c8mtz8yjblW6SHyRndM1bjUgScDliwmyIf4cMxG
uJFbDmcx6Sn0RQNeA5cGLoiB/jiRmJkWLYHGvnPG+7H3yymImCZpdLsLeq0xY5/T3RV2Kll7IUxp
RgqUgYdOXNO77AjJZQ9aSp4nQ+ZHy5UlnWwiWhHPuCh4wt7M3END54ax48fgVgArSq7KmYkFw+ni
mxxZBhOt9HfW3eYkcleMr0wjSfyrxJPlPhO4ZLzE0thPydQdAt8ToVXsnbb91o0UzofefLNNJveB
Zz1isv+Cin1PAe/RgGrHuq/uI2UsBOiQm46ucHlqTG3EiIbsV+cbn1N05Uac4HcTw6lU13EoEMV7
AO1s9YTolCwPRJEQiy/ekKJGqcyHnkZn2Ovqp1P78370J8QhA3dpsRYjy1refG9dF8QmkUirAATh
D3qx7p2gtwyb5NLvPaEzhaEvhuCrGtCH1DOjzdSXL3MlVehl1YdVe8Rk43ViPQbN2MigpTateWnb
X+AwejBFMSGqxXDJ5uDUSPzy0qPkWyBwOxkxusPcEzAVgzxilYPEewDoYVW3pcsnl40jwqBDPjZZ
9zpqCGZdRYSqMcfqDXUDs+L7wLU/hOm2EHvrfpN9PnDB81EQ4uIyCCJxVf+CHPjRhoym2oUaA6ag
MF7QYRODY/0f9s6kuXHszNp/pePbowIzLha94TyITIqSKGVuEJKyhHme8eu/5yJtqyyXXd37dkTR
FJXiBOAO73vOc8bhdcxSPp3uPncp3iHVUVHFlTYEXqxpUTCSVtT2awppR3h9AVcq4rOaAlAq3D3W
Yfkp9YVvRd/II3A6jGF1SjjQsQvDNwv9OzY9lNSWfuuj/qPCBY1Bz9oQBPO7OU7nNJYHECQAx4xt
mwk2Na3GTU/sHYAemDCp+xxP2rZwut/bdHjSA59ga3PLsv7ViwMc6y6L5cy1rypUTILJHuOIzJVE
aWBSttsst8ZVNm2sWMUCjltqkQPTXHXGcMqB3Oaeh9bYeSXbF+9s77vrqUDnH+JIvyFarrHP5dpd
q+oFLcpyODbmmdaQv7In0lmCKX1SY4/vCT4ch4wA5WT8xt6FSpCl4AJcN4zCLuUatWlvE0bGM7sU
HTMC0Dm+smLEP5hV5gY2+jt924+gxVNQTxQefaTr4KmeGCV+ljTPNkUKe6rzSy6MAKyWy6jtWQL4
Pk6STumYRH2xiuisL/yG1oJrdWtXKW+2T0bMKlJ8ceXq6a0iZpeCUG8UNPSS8Kc6BdPCSa3viFeI
BEY+FxN36oYyxIKiH+dk7aChHGhXL8IOl382hUDhKCbWVf4BZCBeBsGITnh807JGX5LXsfc8+QbU
LttpQdUuiGQhWeCl9Qm1Y3KFp90+G43xUGHrQBF/DwnrmxtxlNLIp5SaIqp0yextmJ/YyJctIc9h
GDz5DvbtArSh4cfiEIyNBBIE7JAD/+LqubYNUriO7EJZAcBCXUMjyFiB4zeEzIsnhxwplE9G4o7Y
I1m9t0PGF+IxRZpqs+pzC+SvT+8mGOHqqyNE9xBL011MhSG0lJhRu3+FMghYnbA0xGD0yHCYJ310
A1cQ6Np3QiDQJtbYdkgIxgdtLsNOq8/Qf51EoVEy2CfdcKyjxBwjdSPXFAoE7f4j1Sfc/7C8sF6o
5bnDlmG27VM4Wt6pIpBeIKbrQP4AN62QrnUt1GtKeTEz8lg4G61R1XUXxx9EdtKYLFUSqTJ/UxuB
vw4cEjtco0eANmIJThuNSiKpwQlY4U1rXYnWemr7Dzeg6m1rT71VtqAgxA+pSnJsZjmjI5wnd3Ze
wm6RPhGKJEYAx+f1qyQKlzS/9kHhnK1CJSIz97W7DPA/eZUZq02TlQOi0SEvwqWG7A0hrrNMRX0J
FJqCZWwyPEQXNyhWECPeNJ/EdNwzhK1ojHy858AQ+bqkZ66xHK1c9ST3qPg6vYXmaSUXJB9pUIfn
tq2wKMPtjRRdRyZrsfy2SRAssL43KokxfbJqXb9Ygyh+wlT20aT5h9SUWGn4rctybcFOxeMY12V4
C9BMrvRQwJxPWJ0rL5iwsRFjDDw54buZpBcrnaw9wiYEnqw7saWMC700TmqtPGFupktsg4voPHWh
3VKvhT+VdwzGUwbPLHhXOj/clPFuYHePird4ZNI8GcV07/icnunakMcJ+IdL4rrBZwSDsOxKHbu8
z9kCO52IwFAnzqZgbeZejV77To4uLhLkL4a9LyISkwPDeSAyYCCo7BRbSAwSEPaAjy7U43Do9jHA
AtqnyCzKun+0x+gx7KbrMIT3fjjuw6Y4QyDcwPy3Yv17zkfw4Fg75XsB6cTviazEv1Ebyt0gtdbZ
5GzkxnQikYoLlwWtr30j9flV94wnHDjEskztto3KjyhwKiwL5QGGNxGqypNwx11hqacOhNeiCqUc
zePjQk7HBdzd6xwtwzPXGLRBfD6IaXoszSHaaaRw0bhkgciudOlEXbppUs6YyszypbCqVTO5oLqr
H5Pj/EDPSAlBO6la+tHW7g+jbd+y7K2vPcTTNDhSIh1oI92XColvdvah82aTqfggL+ghsfLHrEOG
T8USY0fmvLmcz9s6br9nLLDJkGJIIp4gXoDIfk2ial9VzkMW0iIyEwoFw94cM1CFxYNlEfFHyLOj
1Q+9k24CJHerXHj3YsDWi47jIxbxvevfemLy9Fq5C5po36rJe6HSVaqkxVVpN0hGiB3xwZ1WXZni
LMbhpWvlsxJeiin8Hjf176l/Nkj92RYFARR+I0451py8Db55GoIFxcBCY31YhJ4vfVMWq3QDWqie
L+mhUUVipY3uHEEnOPhnw6wxn71Ug6/s02a8Vzy2gg4OyCS8TuH2/wR9/yPMlmVLENO/F/Rdfs+y
eky61yz8Z1Hfrz/8m6jPMX+zXUxSLlMSdYo/ivpmEhcLb36tS6KW5Dr9Hbel/8ZDNsXBv2sBP3Fb
7m9wT5HzaYjnXFtKAf8XuC1ovs5XPpNDEIThaKpuOppmfwVuJfjBprRQx92QFA8sBCfUydEDlJ4c
tT3mB9vd+AqIJlrvG10F2yJ0s97IyGYSrS3Y/k5yLVik1nKp1fQmceYNBG1y3tapjUHVGRgBbKA7
d7lT3/cuVrpUadBNBRg8RQDN4y7tbHLPPBavact/BoY93yALi5wWhs/nzEMH54U4jXIuDZ4L7bYw
FFB9QXMwz2VieZf8Laq6cF/hoFhYNQ3n3iUkgwCHNcX6AAWxGa3qMi5WJhLz7Qi7ENew/ww9XqOM
YmHxd9kWV70dHSkjPUXBNYyqYju63ZYrvoO65XwPqKFstaamC+p/kD2wrQ2uXZYly2QsiKLKkazH
+qAslCQ5kLlEUVfa0dMuUTEhkRhWo0haqJmHEzvMdNIMTRUIhQZrlv3BUlUGUCl69Ybh/YN4gHKV
G8oTPBHaQZHaLdoRF3CXiH3aBYhdbP0E6gDgAKi+fWgCAjRO/UC7JaaHkAVI94zMJQ6GZL9Vazpi
P8QYfhy3LfcTOW/ryo3D8xiAY4nw4eV2d6Kh1Rw1+60OqBQYnXkyFMM52Q4mySGqWzZBRbxFyo6L
zS71VTc48UaaCU0b35AzlpLfleDIAFy8xHCLg0HWPo0ofDZ1C/vEMDZAuUiZoiVRr/IJ/uDk1I/2
VBy7qocmWIhdgAdAkDmoKs27p4FpRIyBusv+1rpO+s0yWe47BNivFGlAbOrmNCWJskeA/s3KWQ05
YaCfXTylQ25+d7S0+eb5xR1Cl+KogDKl7qjtMLgC+IBbahBA/0hcBBT7IQJo2LvHcbIccCLVHqos
LcvWeyL0hUhdaHG0JoJ0PVKY32AdZbaPA5KQ4K8shV8SCmib3S4V+rBrk5zZDnX9tgx+VtgUqlC6
PgjQ2GrMMFam/M4Kq17GA4llFYVMpNzGlYk36BVnH01wR/WINkkNdcjrh2Kj2okGn5/ap9twnrDi
69FPNe0KJ9Sl7XAr9IPe7ic85itkAT8aKkE7FbomtnOb8NqyQTnaqC8DXQ4YYbpYop08US3/2Wce
fzLUD66dQ/6tvR/Ip5h5swcSwzjjsvBkCkp7fcqcHMdkSeuqutI648Wtkod6UusVmrtp1dbMsB4s
6iop6m0+2qf8NZwAQHbDQDCM/gDgNN35WX/vKmKjauWutXV9VY+pv01C75G1y+8iJFUuHsAUGNa4
1yBgOWX8QOpfuU4bVWInso8US+NU08EJJs/gfGEpB55faH51Z9EeXAjM2cusZtxCMXfkzRr3fMtv
YcR+Mgu1JcjWdp3ozlvp5FvqKeU3w3UfK626qysEUWiooxW2u+bYxE9ujHDIU7dmgciosckRlIbJ
7mdMK3QxDTTcRiKyg1AlLJsANqk0I7uHkCGqY1P04pUaxjDsbjS2sqkgVVkMbBY8Gnrm0RO406kQ
a4shjntAE+abYROioCFIy4au3PYOCwpy9CQ6y33MkM+yQwtpGccaizqTsLCBEmwMXTYsNZrBoY9w
KiHyLrdwRyNnLIYg3eEuVSghkgU/hbuaCBqSNam1utlTotfuPk9LKrjHuC23ATVYRWV8sNyticFq
B+R8FSL6JWmifLFET9ZfYpRbiJ0Yvw18Q6ximrENKQiPwa7HdwQuyap27UA3NOy8VV+HbPZpsqy7
mtC3zKFzbNU3fOtLtW8eG8uG49gLmb/BcDGlwbErNW9pG1KSat47nQ5Tvicoxqe3kEcjaCs8LVj8
xPVlSkAqxEiayfLdj11DJ8Ox8AdBkhhYpo6GGlM0PRhSJ5O5iJ+MQ9/H1G3HhppA6+en2A7tVWO9
449mRww03x3hULip8664Fnqj1Nsqesr5W6mEuDYmzKoYNI+NQs/2VpNj/TRT7arSL1u0XqSsKwpN
tg1DrczDt6nB4tyG2XOzhmACFdfBhuRrZFBSLGs8JLrezmFfpXZhuW6MYIuWDvVIQRx1jl+GcMq9
ElAKsCI2BXqzMnzjo7SzWwwobzFWLMmNitqYhoUKPreGIUSlOO8mJ2+Kr3pO/OHU6O7Sq4wHQw9P
YOZSdrFlu1OweS5YiGw7Ff5QmPkrvI0RDvpxY4EJHInCzMsGDBY6+TwfDfTQ56bz7ssKYWYKushw
OYkkocvVvpd06+gejcHGD/BDK3q3bxBBHNhxN2sLNXmfiAc1J1eOoBPKPI2sVhCMNQmhb4wCkjhF
fXYwK8H9ZZjxHft2viU8JV/ann9PbM0+04M1bKR7vOn7POKUG7M2WQZe+KND5nXyET9HbcxHsVpM
WrSuFuUA5dA1zik54UodYw/QNKykLuHQbiP6hdv376Ir6SWKrR55rzj+ntyRmCujpD5spYj+2CnF
5fgeK8JfNYYfcnjAULrmqvFjzIrOngKsvSyt53AU71aQaqu2utWCVNm4uUAke/YRG62isv6mRHcM
Ct5ScwBk21TheINNhhGRUCEF/MdCmc2asb0nhzZFjNGsM8YC4lXoFNbNuG48zEesNrZJ4e3Dbm9V
8DF9qQMWY/3GNjINscLH8M4pxN9pRclyxPQ3rQ7kM23gzXXdLR5h6oSDQCvPydUYBuAU7JIRYpWl
Gul7P8+f0dOzj2d0g6/pkIdeP7lu5VGBjH/qQ0nMnEIISdY9TRF9kYh4QPDMlGYGRz/6DYgCxGsi
IJ+oLAqOe8t6hZyDIkmuGfWhrCxp99ubOM0G9K72luQTwFri0QQXsuCa23rquLYhdEN/5uwz42oT
DlAPCQ8yqmqREiCzaG1IQHRRDqrInnyh9saOmZ16nFQ+zTd9Y6WLFsPaOsYKUFAtpk5KERfuaD8c
qgLh3OfN/NisgJwf4wRgyWl3MQM4Mr3kHzezdK9SuWQVfzMr2OZo+9CxaK/MP3NxJnvq9/BH0/rg
KWp1mDobkWmBf4GU7HEfFQ9p3JqwgyiGzFLqWVQ938RSdvmpsbaK3l7NH0SZVeWzRHZWDM+a87HJ
9lIgQawsMg0hb+Z78838L+q2fMcQQiqW/OX80Hxvfo5fz/n5dFpByNmxGONiH5Vvs+427x78UHX3
Nl2ebaHEBD1luARTLzQP8z8g2VjdhgLkGUmQ8WKW74op4+6vl/ilbo4orjBnLXELZ4dKimCrVEYy
zHfnBz9vvjw2P+OXxzzEdWltVLsvj3/+KDx4CFEEYAQ6WoylG+JUYYKgqOSNH0NtKmwINsv5Z9Ox
bkkxuuv+H3LG+bDO2sVkTjidf06IV5x+aR4JGbulMZDEbH5Mdfx8V5M2/3lOzPe+PGEV07awHUBf
s8Lw80aVwvdZgDg/FtYWnF4nGf8gyYznc2x+wl93YVI+S2DvetabzkL0+V48i1aTBl4xEVw/f4li
k0BbTX3P1WpnFIdnYbqdJ3sfNpO1cCL8/b8Om+/TrPvb/fm7j2xGc4qudHqygbN81jDP6uT53qdi
uW9OcYFjWZ9MKeWXwuRfd/0SKlYi/C1pFeADnOZ5vozmG8eJOAqFvKIyC9W7CNnUaAUsDxLiK7wA
XEQjsWCH+cf5nip/NLuoVElQ5a7bAZLX1WbtkUGyM4r8u+KK9igpRsDf7R2ylurCw8taKapHqDxE
l3lrvcGKS5h8PE7DVavvzLGKryK0tlblvVRelRwcpQ/XJUtpGB5ltSkcL0IxQtvVLOA8GxCiRHqf
GTSyLSRz2yAfmS6JKJXjJZs5bO3rfJIrD52CpWkhK0XGBLBQJNGunux3XSMltWvtlYHkaaFNDs3k
SD2XbaJR1zfEElxDtNcGVhF+rOxR7oUIFer42MvKrtZ56VnXc2ZIAGmrxmFrXaAfpqZMYdPyi2+q
RbeQSKJjO3TfOz0jPrqAsBb4Vb2OEp2MD3+MD3affXCFP5pM9PsKgfhCUcJg16pqsklpWK0SKHoZ
bfmmVmVT0fb3owLD0RXeEi0KZXi/C8+g+OmnVehpyYRCQBrrTYkrnq1mIfWjqRyVoRAiKp3lovPd
zwe//Jv5t65UjX7+u7ymYVaJYlkZ7mn+XTLLT+e7UyfaTQ5izZP8tUkg3tLkzfzjrxu2JRjuYub5
FhhIxHYGB9KExyQAHlgMVCjd1v3FHsE1cBkk/W1+IqRoxa+nrCTYI5a8OHu4fP7Ok0y5TtLl5sfK
mTgHem7+w1b+9edTfP6YUabGfQLJrp6hdrHk20lB8AxxKWa6y3z38yYRUb3t7X4fJZhoTAsT9DCf
/wJ/x5hkpdyCAnGTj33+4vNHu3KRFFRIZbZt5vz6J/Nv/Xh81Wtgr5//tqgLc6mxzsMp93eKDI5o
wt/hMhWzlQO10R0iZRLl5ZGajwPOZqkikgfbT3N3XM53dTn1qIb1rBl0iHBNAjeSN2ObGwedrhCi
0UksO9chKFsmylYEBh56cAQ7wcJpjopmXZ4Tg45Dwi04xF8eM8FxIMzSAXXmprcCy1kdMjn9klMk
PzIqkBLoEVGJ032ehuFegalQhCwi+/Gky6BqveNTzvc6CUBKlH7nS7MU7U4ijDp9x8bVX1dcGgs2
OVS153cwzQMihdv8ML/Bqjd1afwIVvOrD/ZobfLCOBuVgp0kUeq96H6MUd8e+paw2ELVt56cIHU7
rADBiXtDfkI0SsyPEarG4/zzkICUhKpIiy8afHLP0B+S6+mjYDcxBe1FDDcAK9J8gy7DTHetdDCo
qQKay4/GHMhlcoBcSz6HvKnJe1lUDl/3HLQ9/938i9Yi/JWoW2l6iObbNq7IDSe4CPUdL/HrX8nn
+HzF+bXmX/zbx8Rsyfh8hvne/Hefj33++Pk0n2/v87Go5GIFHQ8OwSG77fOZ53/szB6tX+/982+C
RJCQpOnrz4d+/RNFJzrYthp0ZqiwD+QcdwcAsvamqGIIUNJ+MTrhumXqZYvPpYz/JT9QvArynSk1
ovOD+TSABoVTa0aRTXQkLRhpcMh9SAAmfr2FOp8y85k7nyefN4MjzqB/9U01RWQT9/eRgW9HSLdA
SELtoifXCc9LKinBuULXUs7DReQwmQBrQvov34RadQ+9jnZZwEvziQrC7eRg+cqg3wtB50eksBP5
CHnVNAcjBT0VmBW5uMSCRftUx3IIkO2iJY1LwtXEpkDDij0/B7M4XqZ+spptpSWHIgk6eGTpR9Ug
ef2/xsL/qLGARR/7/r9vLFyD/Ofv/0UA02v2858QA7/+8O+NBe03ivm6Zhs0CnSBbf4ftABH+024
JngY9pW2cMjP+mwr8BfgA2yh2aZq6/yKslQT/Pf/M3k601LnQBAe/l+0FMjM+tpREEIYqmnwHnhf
xtdstrLy2yp13XzHWZktUIT+oCpgq4+jaPSt6uUXGm7NejSqbtllAAB6d0DdlEUsRzRt0ybOOVq2
fnoRZfco8ukY6taLINRrYYR3opYSYI0M7fg19eKTk6sbIjChbJ5gWu3r/GxYYGszB5KjWyytfth2
GpBtF6N1mQtB/vx0xd0tDlpxT7dik1J7X015j7MFuJKfJmcQNs2qETk2d4NdeRlThSEF59ZOJ2iH
VN5BWy1LQu9iaMDoBXEjqqQYEM/80ZTqMVNQNNOPTQL1pkT22c0aAgEnvL5NRlMyRFHbUaTK9Ogj
GpGCido5FwlbT33QLnEC9dZ0fnaUuCtXbtzrXl+CFt25CI90rAyxbsJA6bdl1T42Jq9NxDCl8d/7
cbwq1DBIBPgdkKljUA71LEIe2h57o/LgEIyIOak7xV5+9Gu+TWdQIFp2972anMImOeWZuWsz8P9w
ZU0AMEo/XsLKOYM0OoYq4CFXvbieegsUa2dk48UjfaJnJEu1W6XU6HhAiNcjWv/kVDXhh4a4DRzS
s1eP11C0j3pgvbQxTaFD7dVrJxdnxxi26UBOUxy9atZ0HHs+ZpydEBlfA9Xb6/7ejRsswe0GddqJ
GeNiRuMxsnvy5eND74ZMm5h1p+gU0o6ytPBUaJgz0H4jxcDKvgKstNOTnjio+IAC+dyjMCN64KUE
seoo40Wd7FMzPqsJ5UvXDD6MlPOAKtSR8LO9Z2tHrzR3feavxwiWIMFvDb5fkuh55bz2pkUyaCu6
8ugHjJe4S159K7nz+zUouksRWLuiCQ4RFVNU0Qza8UkeYc3rb20NYm2K39g3fVh+8FE2w1V+jYUy
3UrBSW1Oj1q5ZQH6Pqota38IEuqwHSUeQWirJIv3ZdwukV1e3QzuUJX3x8kuKKDBxq0N9zBo/YWm
CeuC8ABJLdascz5ZZz3gGyyGoxaYO98fj2GQfAif2VClkx8OBpXl+GRYiO84J6cSUKeqLk3csJ41
vAu4MkKsSRp/tEmG6wvzJUANPfXa0ijiU0UY9PwaYwswajQuNSJV6vrJsi39D68W9iLJhq0/JK+O
Ohxts16TvXZA/r6CUYF//AQX9tLJGq8avlht9FHFNYNEs0lRo6tjQsUsPhhc5+kY7rwcP1o13mST
PiW0cIimSzjFoJVR9UWcq0r1EOfrLhq2VdldTVj3lZKeOjkciLchmG7u1F57Y5H7w1XnkBAH9lp3
3wlSODT9dHPK6SaPYKuORyWJ0Uinr/KLkeej5vdXJ+xXSj7dapihHcqSDviO/EgewW+DRRiEY+4s
nUOjlNOlr2Es6T18s40+pHvfqHi+akVw0QH24pr+3aLvrZd6qNfYwnY4a96giU4BY4Jntg8t8Yvy
3I7j4SjfW+IzlvVd8xgSrxaRnRJF2SkKGQraYDraVksAhKxzp+0mrZOPwTTXYfjSY8Qg2fCR6uxG
nkwwAzYwDm5eg0I+vTV8U0bnvAwF8hyEfzcV0LDiPvhFvSEJ+6BEMkOAXVc2XZxquATW8AhudAWe
n0zSi9KONyfqtySwM8rk4asgN5WQzvu7erDOZqW+B5gwQs9fdbpPZ1K1z4YzvLvAz0BfI4qLPpps
PCJKWZaczIofrpuRFRX6elIDlYvX53dGDiCx1zaj3uzKKZbyq7Np4Wor1QtqX4zo3LXwrE9HAINR
fK/m0aGpjF2pJ6e0nHeMwWIMOCX4pm2astUPikrf2nY6ukXzWNcTslp85t5wpKRxkv8pYbghzlYx
OL0GfHCWrx1Lq32vveEySHO82T6WOpdYZBZbL0C56SBNZ7AKsRVB3AXYLq0XmtM9ygHbpOXt59E3
l5mtiaabFqWvTVk+6d4NBeUjuTX4FswBftbvdeju/cE+y0tSjgmq65yDiGPHRVTrXGMaITPAF8RL
2xZExGbMNK75QgjkjjmRpCK1uZKiiRsBXl3cXehivza8RpIxuuGqCCiVLHrD5lJLXyO35/oI7qrg
LF8r1Z3zfMVpA44OTBGeYv5oFAWzgydV1gEhL2Tj2RGbrWCUYiKatD5u/cOgoEQDsoAK2PeWqkXp
JypfEeZ2cGq098innAAleuFQob0zpIJQ7+1DxBB7h2I0IRdxVNdI+IzYsQ9Md09JOI27qKP+F5Q1
EuEY/tpwcfN4PI7YMhutxk1omcRViIbCr8Kkl/XkTkRho0BVJ7OFzeK0T9THgcyjgyY3Y7PfeL43
PzZO5Gj1aYNJ1b4Pg0jfzJXOz5rn/KNiVn8rgaKm4G3Tx5cbTrkX/7X5dvxncG8DAtbmDpmzd1Bh
GqEtSDyIigGZXW41aYf5ppcQlTQym403sU0WlE7G1jt4BJgNefIcoOsGpos9X2ACoN1PclfSlZtR
DW8EsAX7kRRBEUwMIa26I/iJNpCynrJu1U0x2F9ljXVzwRwAnuJF1B92RfEd7sGYWctobFbDgoit
FRiy9djod0oR9Ou0psZetoosB+fNr5uWjcKRNzft6NKfHVqEGxZF7EkwXgYI9xMluGS5mWMCM29i
4SbW62S5u4BZYF0G4pWkd/Kp204cwqz9QQdimSlRsMaSDr/eQX9vD8zGiXmzBwf3IjhFKL42HgYL
gR4bHxAdnNhTpL8nSnzoMusszAJnFM6juBK7vBhf2MWxUeMyjyoGDy4BYqSvJENd/WqkyQ04xWOh
gx/ie6KiBVAjKJILDIv1WjD8DXrpYYJzXhzFPltp/6hX42Ns5ufEpt/nie1kha+huVN68kSptP1h
Uf8nsW7avy6TXR2PnE0/lcay8zXHFpKhiacbTgzNl48yRvufPGZO/+iJ4YwMfFLGY8k6anDKvwiU
077Gkwvh6i67B8MiswkN/5cEb/JJ2gwRRUYLRbvg9aBFT4h1srLRxFOJWoRRDebZWyiAqOVS6S8+
OLudf4r44+XBmwmHd6DqRAd+efnecQYj8op8pzcs4hlrsqDZKGVB2eIaa/3VNsLXOieW4z60gFyZ
jGosbINo/CVt+6cAyT8G62lf05TnNyJ0x2bR5sr/543+IZrORyATiNrLsEn0j8DKrxYrk0Q5CsR0
Y8HCIGmuDv48UVrLViMsKGmvNOgw2TL7JCxYXRMyjUkU6vN//orkHu1fvyJiGFUHsZfmfA1jLWIo
VNEosp3bsoVSs6MRGPdKjYBx6HsWoRa6prh9m0/vomZ9nozvrMQe/fqCt/JVdYd3I2AAmJeHwpou
IG1t5Rke0a1h6sKsurRHliGs7YgVRWkxbOUSxHb7bQy6IuACkKt0FaW8SIZrGkQHkaqXybB2Fcei
R9KOmB6FeXeN2mqtmS+JUDclk58nkPZT7apEfS3Hfpc0FsYfhMHIq4IO46RdbVTqnqVB9zj1ibel
1Tqpz/ZgnrEwLh2jugitvRLW/lG6LU8fvVZYUJjDlijYkDBz1iwSFbhGwv4vzSkPtX33GFQom//z
Ufiz08NEF2dptqZauv7lPNWx0qe5bkKU1Gv4sOoFjdghTd7mlfVw05rqr9IS/yXWXJ6RCAXlrl2Y
XCNfCHturwn2plyZvj0e6yR6iGCqRMYtyvtrzcS3EWb8Og4MapP0ybTdI9vdQ2mmB4N1fdJZe216
CAhGyHLci93VdenE6dk39H+cDCoL0qQbL0bvsZHQv9X6MWwEEV4ZkpaWqaPPyJFwXlqWYvJ5e1Fs
8PhYnb0zWYDKXQFhWgc3gBuhD0cXYw/ZkreOXVVqAXuK0N2kP+xaWyptv2V/vwVVcsrCbhPWbyJA
2qPF7cq16f0P5LDpTrELR52GVo9vKtJw35sFBDUEUTqQ5SrBSSi8kye8FsBB/K41wGlZSekYydPW
/5bFw613vMcwbJcdWzBW4MaLnrA6rnJo7cb3iu1onoSvctHaFP02spIz6Rq0u8f3Tmc5loVs2YNr
We1JfrZaf0/ZFztldMKTcgqE+aITcN53h9Qc7wYlgs9QYCSzVsJvN2jdXrXEOzg6KoHLUBg70Nmw
zcYj8N4Xu9MucrvHiuU4rhUuV8v5tU/K7Z3eTgy7waHM7gedSYvPQU//7Nr+uTdy5ALtytG6Yy/U
dzIFzo5GmeA/n9pfSI7UljnPHIHcTRWObokvp/bkKHmJcTOjekl8Nlu6gcOu3RyveJYfObOLXfYX
o+2fjfqWypJTCMdxLV3+/g+DbUXzw0mQXe+smA1ZzcY0/+sp9U8uWcfGJQIHk5w+suD++UVI54GH
puLpJGYlW/RWTREnmR6rId6WPuQvSkH3sVpep4m1gaixteHyCOIPucqu3Okofbih4a5dS5OVlp2r
6OeYbU+nk9DIQEi29CEK+Bt8+nUUvQmblym7+CRY0ZlUaeVATFzKrfWxgkcM1VUVw/OboLynJ7S0
dCjbq8Hxb734VXfHY9OQEJXxNtmXOcZ0C1zzHBcmyBuW5PimLOc69cPOYqMj36TFOoRG2Hk07Mec
ogX6PgKnn7BGsVhE9w6rzohObt8+ao714qfDUdjRKauMU6D7a6WGCs+2qQnCkzo5YCqrO06P4+R/
Ex6lj5p6gV5RRKC6txi6/FkjR37hBcBmBpZeqh5+WEwXysieJIxP3RAfdN3FCxcfRGLgKjJ38uXU
ioGmi6yXzG4f07pax6XzAtMNVWhzdQeC7Hgvntc/yhHcZL/2n09uTf2TBQ6nmAtdgeWFaVooq/94
rmV60Qy0Z/E5JUyfWdot8zKqMB2xb6rIQKdzph5znGhLLeAYKUOINQ5k16A8IJxKyG7vzhXbvI6t
YWva59YUdFFuFn2Zkh263Lp13aVOh2ug+Hc1ATOliL67UjqV0Qilq0uD/XkU8Wuk8/yEfwFfh5Rs
QmPIKfxlVrtodca8khJAx5XPalQuKtoKv6RnneWoWk7dO+ggZHn1kbCJd4eRH2PYK3Szk1nwSqM4
EJTE4mPYahQXqN55ynB1RXfV2nbVWsMmzX/ITaoTR4dKGbbE3mwKiiO10W5Ti9UO9Rd6obcyUC9s
8IaegEmKZXI15sXdymczh3nwnDUbX2vJoqivade/j+2wlYsgq5YlC5SgeLltg/88h9Sx/gYKlPaK
zyVhePcFJbpGvMUWXvCiaVb/+UD/ySjGwk3+Dyk8le0vh7n30Z43PXa2XmSr2u0WZuFQ1+z7rTzJ
jWa4mPbBK/y/OL9062siM8OnYPnMDK1pOrqFL8NnaRqgIcw22zWBdUur5CTnOUFKddKue5WDkaQn
r29Wsn4WR93KM8xdxYKnGCm8UOHUuVCM2sKfqK+ylpIVi+yYsmalguRhLYYIW2bJmXm1kOslQaHU
oQdNdSOLxUvn1qCjo4McMvrw1BIBXXc2iQJ8dPZDCQpGLx3J7rXPAW1/k+JeNFaIs5KTlao3Oe5G
nHQR2SlIcskttNYt+tUoPY1uu4JAePVZ9LCeyMsJ8iCTUcbRjMw7G3MAastThj0Yqt11SMZj6jBu
yGvYN+JX+ZmNSb1N2v9n7zyWHEfWLP0q/QIog3CH2JKglkGG3sBCJbTWePr+ELd65vZtm2nrfW/S
LKsimBEk4HA//znfUZ+jST2VLZ9L/KlYyWkUHPv43jiEUEHbpG6y+uK6mDc6RAQODZd9zcl1AvtV
JueGbID0XtEDZ9eQ/TorFH6nLvA287gV52JK/8xyiN2BrmBn/p2XzqZLh5MG+1YjzZpEQIvSkzkX
Mo7T9JWqK8NjJYqVpZktlXA4Y5LkbMi2bpJ0D6vMFPrx4gfUhtDiSIa01BYT+a2a4y7AzP2oikVg
q6ciQYmNrDNO1492tM6zaq2h181q01j6lKGJ1SzCcfb6mn9px2DHEmvXUgn3qoWaFrW3+Qkfcm/Q
NHb2vfE6/73Qx4NKthG5qGrDE11XHx3JRLz4eCyAPYQx5iaPUEGTiO28+s7KGnCOR0H/L02kv4fY
sX20x/5Ly6P7hDijtepd2c+rLknYk+pFJ53RAfTWDxFGJy1rOWwGH4I8R6VIVmjU17TDLeRFuF38
A2zp11lpSzO+gLs3U+Urj/BDlPD4YHdZBPeoNI/zhklLxmf8nK+RH6xyUtuQ6b/oY7oZ7Ca6LN0r
XbQPHHREB/arOUFrYODpr2etrWkS5EXK1vMtu9t9UYyH3wueoce8jQx5DA897yerl0AVoOGKxAEH
MMKNtGK5aIhLeLlUQIltJhpOkPLc1Z2b+V/qLyueC25WXyMeqsXA2aEu8RANKSMI5IXa6p6TiQkP
nQKrrmTxnzq4QajOLMezTjgV3s//f9XSjP8SuZmXD0tK2FAmi4j6L7v8ZDSgWwgJTdAav7KaN3Lq
d4b3hM6F4NGKYDEfRu02BegbM6PpiZRmdG808BWpVwkc/J8NZ4AGctwi75NbEsvfZfv3BSz9s4zY
4FbhHzwZX5GtMNIZzjy87w6kbqxXFPuRcTiiB/Wrmk4r8MFqThw0xKUhOp45WaWIlZo0C2dox61R
Fikx9vaaWhzSfQh9qizYMtvTKcvDV21WkcyJ22Qw02qt6eVHUdHt6jPhXliIGlWOFtrkaJuqUfSL
c5YzNzODdjHoEC0AZzio3EB9n2kFDrruj1oZBSic9M+8vgS0e+VRtOwLlQCseTZFc1jpLE7zmnPH
AXwGtMWkO/hQbXYhXf9sqESHIrGlhw6I376bi694hidhwzoMt9tsXLpPDvMS6LTJCU/Ter7/asu5
a8a9Y66RROp1frV5m+Tr89E43McXhaq+nJnAfFXEFrkjXsRB76+Ql2dlQGGcQPxnP580RN09ajFw
7nz8AkewatHt0xGQgaOtt1XBLihvb+oRsh1xirHfdDiVzQw+Vln/SZr20cByNN/QjfUfW///JfT/
N4R+Q+Ms/093qvvRfPzbz+/E/vyRwva/z5Pwf1uiJiSUvf/z5P3vb/2Pybv9l+SlmMaTXCbsh3bz
N6bfNv4yoOxzzETXs3V73pD8PXo35F+6SgKC3CbFtTC1uef/Hr0b+l+EocgKSLhqUjfE/yjRpxv6
v26LHEuqUhWoRnTZkjr8l91JG+pxVkVhvuXG8wEMdhYXGhtxQfLHGl4qRkE3VhrYa0PX0SWrySNj
1Q7aEVEC095crNTJ18LGcAhRywO05ToTyf9c0fYGAzNXBJ638sbzWBXVlrDzVxQxN2GxJT1DP+3S
oGFiEc4Tqd4cctc/2ylShhOrKxQI42n0EttNB0NZa1PruYNJXmCMjU0DjMmVFKMuk4pngwBmBmwL
np9qIUriAo+2OpU362Jw1gTp5YFTJmf+krtO01aAFBVKooJ85eDp3uVeuLcHGqQqtSe4UPnOJivC
Vcwjec3Mi1kpJ+4aZFNdF8mdZQqjOTSwLeP+bah0OTXhWnFQB/g9ZU/mjtD/Rg+GJxRDCFdEio+K
3FBPGB7oejWXo9PXb4oxDOAXjI0fRbSKJqE4e80Mzud6mY2X31XMaCJj0Ol2ua7NeWVJ4wlRHs2U
5OjC+pU2kePYKcFzQ5NJFGHvN8LSYFrn7HSuKoC1lrZPeuOzgk2wtOsy22n+zgo1+cghgkKlsCQ1
AbkiS4P06IOAaYGW7TVBUNxboZaNHxPovdSgZkY6B0PJtVXk9TcDkuZ2Snj04Nu2CSMv/I76GMdM
b1RyIuEptbjAUk93teODOAjoYvB8Sz3IVjnE5pjsg5jqzqhzhpXqFE8dHOG10Y6lO1HifkwK+huD
ALAPrDivrnA6QdiAWdKvq0yAa8+JeRZTeVQr63nISXgZEqlo9FTrRqzCTTqFOGrZjnOtGuSctotW
Yw8Q2oRQRdpbPnstzxiS7SCJ/BsxUWNdJtHSLotgVabZVQWPQ6V0yVNOD2OQNSbybQztnVTSQ2UZ
oPNq+BnO7Ociel8oTrKsHWwqSgKHI+ki050KqP9xnEMWj30DcOQ3fT9UHFmmdRVwARa58VakWvEx
AgM8Jl6XPSjdDKZVa7oS9c5ksIOaFKESZYWaubmVXCxQSCvonz7XvQnEvxxPaWAR5O8eAYQUh2BI
b3amr8K2uQsHNPpYBXPUIjgUmnl0as/Yh0ovt6VlUKdQAFPWU3+nZf62FWV1DAceH0YjjF0wabOP
tF01NlaJgYKThSXb+tAo00OZd/F2cuLyMH1HTLX3VqhyHk3TO4AaUrbh+JD73nfa2imaHYRsgzDb
jNOkarSkzCdKKZjUwrlvtsdWLnRa3ous3yoc3A+6d9CUd2t0HsuwKi+xx8mhlBs+qKCn7GmM7KPi
gKDINcoTmKY5WG7jJzUVS0U6zhGf60WdHZu20V4GfUgu2cY/g8A45OYQHWgyU6B7wtkQkb5vNRvp
RiFoCbqiX5MI3XtD0W7ijrlTPejVpZ8GQpTl2jGy4LHSn2E7wb2A8JapWngGqa0tIwcgiaZYs7n4
kSXIuvZ9SweHgQczo0YrzImYIJqbx5mOmXaFsXJarNqBKsxNVAJVseMc4qZZnnFvWse8gVaa2Eq/
HEOqJNumVQhVMqYqyn4fhWbg2gwsl73fGiu2waBqCifk/dHfmQuIZVLGzkYN2u+a0ZgPxnmj+Em8
jQyEjUZUP1bL2HQAD+k2DGZXfWSnVxq3Y0p5K+UpiTx9HRoxIaxi7iky4QrRITjh4lauEyOV1TQE
c1uA/Uc43nNlBOkctDQWoWKKTf4yKi0hYZuuoaj0PH7u4cJbS+pxTG9l9pOyV3mqWm1G90DK5OCp
CgDyIsPfDtZzsPtl40fdrtL0dKV4gCF6RiwujMRhjoe5MF0T1xp/vCKD3lBaAyGkYFo3dfkSSQ3E
bleZLgR218myV2y95cImeEGJ7PCUWVQdU6loLWrpHWH96UtwpV+TXe5bQmcubfdfqeanSz1msltF
HcAw2FN5kqwMjcrcNNE2aP/gZqDRLkP6kjyt8ZnWj2uUSm5K7Fsc1zlzGTE2rAmi4OwQXvOjbwcn
2DEnt44USg1MKwIioNNuqEx131qguGhZb1aQIZlw+H3KMg8/cxIQumvlRYT+00gQHLq9Y+xGh2Dr
2H/KIR3IPtrIA2ad7oypfNP9Cc088R6qCgO66G54TZhWygeb/Cf0NI3UQNPVkM8j6Y7gOenhCB8o
lWeJG7k1K3L0bjspqywmye0NctFllrPWYn821SPR03ixT7SGwKFwOOck6axXnOxOTpfGirKlX2Tq
1s6iz4kyDbdHnl9MYqWw0m1y1cZVVo5U18jsTJP1TExJJya2c2KUaC9mVKhvMovkiog55tKpXFHR
MOLvEuAVjerF4ACz1ZtQw7pAZ33UZx/AlgiJkoGYpljOkVvqZ+XAVcIFlpTojAAESK0WV9OM/Kch
VbYUYM2Gt4l8hfimuy84TVFgAE+VLD7NnzG1tces3qp5+qpZfYF+5b/MokZmUFcLexDE4EjRTy7r
S0lFGRDiCEzfXEWktdWbbcbltkz83nWKHhFHcgyxasvcONaU3jW92cWeAh6V9XtGiRFH4BcwcGg9
OKa5ijIlfKWEhni1tyVSG6901Pi1yAZvL02/eYk70Cnh8FBnWvDa6aSTJYCjImrlIz1zTyxLaHxB
82Jp/ncgunppxjFz+JB5m8MOBjBjrm5jsjZu3LTJnVBwDngOfmOpsuappZEuo6D2XrGlv+tj05w1
ZpWuEx1NGt0+OpUZXm/1HslE7WyXmPwCuKoLAmnWhwzsV6/wPqhm6XeqSMVj1gJDzn0gpEE1icfO
qnA7UMME9LfDh1z6N8nwcFEFxI6nMdFIvtKlhDaJqCmHm0i77mR0Vebqk1JsTZyWkxf8wHYBe2NW
0R2Ucos1S9NoKjLkJep5P6TIzbWDHM0JNNgVcS/+gA9gaUyOtK/8IMYcrcAqdnAaOeFCGYJK6G/6
IB5BBAHiraCk7hVIQNbYNkczu8Vp1S/KgK5EMhOPzpwHlcgzX0NuzlwibIpw3oH11TsAYCti/Hfe
KmZcdQgEjWzV2vQmKoiSyj/Y2N1C3zKXUWm3fCgSO5pWunIIg0czus77rC4FmJGQd6Q/W8IVLZ94
9q7pc4fyUFK22Kry1hY1TUk7L6/sd9tDdK8hId3xWxgrfBTZKZwVpMCnFygBAYZ8DNLND5aiyRW3
yIzJVeYLBztEtIpzApiKNSd8M+NPVPfSDRpBs0umXu2AXVL9InpZfRut8+bpRfiqwphYdoCqrn0k
3HiS/dpAXjL9/HkgeoKAUkCxVmS4qtMox9Y2BW/eNTPCk0cb7o9f5IdABNPbWBt3xZKftZPlN6pU
gIW2J9YjVhDbAOEqSoRDO7xoXJZUwvbNxuxfJZNOkp3sSvOlUxCc0qofbzaZW0DBLnYnDjT2KXiN
/hgQGg4lxjI3UqOc4l2ojEONeqhZMYA2ReDORWSHf+aFV1O4qR8qz3Yr9uzjqMqxC/WSe0qwgwn8
Xdhx7Na9Nm5zb3gp8YGUhUJQaJyct7irTl7Jjx9ZlrqVBOKHUDx7tt0sLVX/g0FoAIhgAx5s1XZv
hHG25pjwbQDSjE29PaDjYAqaGWK6Hj7/pvA4esD7yAFPyPl7fr+xF1W7D0SKOSfla9mh3wvAhliQ
Y+Y3G5BRCPRq8JypubUU3fBN4RXFVPAnWQMbLFu292yqgAzZeHT71geV9/sH6zPZpuKBkKfq5smE
3BbubIsrTseEnGtdt2EDdgIUweiloC3ltyDh9w+MtMM+7Po3LSfeLUBtYtAjGMaAhUbVatWZtC/E
vok41ukppE/ksmz0J1e1mpK4TUB5ClVeGDmLwkBmjl40isfWbVOelZoMkSaHbBnEPtw1vSBdULcH
32qJtQSi5sRZkoibq5h0Oxn3PXtLyjf7edtsfoJgVRj1El1wEgCBndc8lsMIycUOOdNN/trXE0AK
sOXdZgweSmmZWPRaG4fUbSqtW97RZhN8mnEXH5vvAEMi54fokspWLpuwJyOvwYkdEp9mdimOA50N
Wahu4sbEfFeI4KQpHkSGOKIhwY4u+EJwltH5DFHOWjDndE7dlDznAabpIRbhLe6TjVaaS7hZbJCD
OLppxJsLWf44AMLuSuQBySZzs0oy5DtK1aj9mbo3pVeARk2Ziuhqv2Y6ztn8l6TDhKDnlqyjejYS
I/j1RnOfIsdZwg18i4Z8O1ZdsFWz5BXb/JuImAIU2tHqg89AOuD9UvGiVKdAYPlqIGUBpcBFEfHQ
6rzp0jbjWxM7azAeC7VPfI4fiuH6pre355UtUMcZFrjjYHKIs4jxJhqaXHgwVMtEd0kTYJvjVFyh
2W0zOCnbVtE39WjjZOOZtQDGxnaXMyCBLHIybVksk8CcAavqReD5wlV87NJe7I22/OiiqYXaKm9K
TQ7cUQnHUFEfY1F+jnsbUqZx5d69Zm384hmFuXcaPAiDehYm0h0b+98XIpijbcsi3pYeidG64MFR
GBqQZ1gK1vSi+6l+8HLu46CyORZ2jbfs84I8wXz5tXHacwpCPgClcPAcR995FbzQOR82pjgay8Tc
V72TbJghXHASLxuZUVw4kru15hgbSqFFmAs2sJbonRs6IEfVsb2z8DyELX1GUcomkrI2IJdY5YeV
0QPM69NLSOKd3Fa+GC/FEGk7oAzKHte0fyAZ5+2U5lsBorqsHKtdEtFUOARWZ3uAQh3GEGLHFF74
7++fKlrLqWdmmdtyL4xSknycJIYNOhQlr1cU0OwFLvWlOrd/jfOa5rT9XUzpW2I2F72lQKft+9HN
FfZR7GXwoRPvpEaqx7XDCBh0wBe7IbpPfR8sayA3+Gee+sEDodEpt8xbRph3YFfFdPwyu+msFEhH
clYnygn8iS5iHq/PqjnCLTCDE8UG36kNg4lxvaCtdUNhK60acUK0AKvJgqEnGUwmjqKDLKCChLP6
MHBhJv302VsN7eGu6z/m5DynQ4i9OoZ83JVUOpPLBV9g65skuKRjT/bStOBjK/muTWrXCwaNSo/m
Uyu1LfNOqjZ0a9NQIh752nuruXXWyp1o1bcGDXCf27T0zV1TTdtG25zkp1f7bhAh/hrah4MisZBl
s2nqUa4AMHKKGcth6es/hVI6p3M7Os67jlIGfb+cbdk9yphv+weznqtiariMpd4AxR9VjJW+oPYL
L3ds9JdmCKg8htKwltgRhzCNjjpb/SXN4D76PFbWriazJlbwEheUx4Axl9p3PyQ00lTzGQBlhOvS
PHiKb2HrAzWdG1p56fmqSOZPatFEK5IDizKVk1tTIUjRQDcsE9DuK0UACLdqcKg2Uzi3a/XWhQIY
LuI8N5igjdQtcgIuuay3VTKsiim5xlmJby//KTnrgtmmuM3q7KWSDJfiKbCaTT/g1w+qZwc7LQmZ
5FrPcOc6fNcD2tRUmRAnneKNTK2noGFBy5FCJv3Mfb2ORoqvhvSnaLgcdKM8CK8cl5QngpbtKM71
YnfQQWlR6MMcOPtQ8S2XpXkv1QhkCIOi2DPoFhLQF6VoIesO287gKecYNXHmuVGaY5xlypXSEPSx
JM+FnD2LQYkB549QfNtR8I1u6ATRfaDHYhUbBh9Q9Rqb8Rsx3Z+62YmKT04ri7Ww2o305AN4bWRW
Rnl5oGGXYA6SAShJvN6NA2WHC3rrq9m3XZW7IR+yFWa5PUwGuBxYLmC3w4ZSTVJSjboTs2OaQ9VB
jZRrkeOyL+qLX82EyOJuB0U4r/DriP0Nm6Mb90jjFw9Yr35MPY3YVppgSaiTMHlzkCiqqLghMO1D
XfkMvbkqPBHrAp+AardAplnmwb5vPfo4tDJds6gpCwZZ16oxqSYZWHE7QUAmf5mcCt+h+IG88JQK
ExT4QJ6hf64pJnWy4Sv0Yio4qhEjvfGpDCVTyXTZReF3p2o3a+pd1YEIE2dvXaLRx5KjH8kYZj4d
KoPC+Mjph28mugSXGm4fPgcOKmehI5tyTNg5oZkvsOQ/GabcjUW880MyR3W6YMLylpfysecU0OfR
OmExx6SyrTssDj48mEDZwIV2AytHdcXviFOaUnIDWkNcaNESRNi3HThEPDR6cmiHQ7ZJnqnj4mf0
6pvFKUSl13TRMFsDI1m7o118IgNfg51IGUUbC6WqTkbV82BVY0r2+pGbSoxkXMrPRgcABeIq7yWy
ypA9k94HzqnBrYzZlzUqumee/IxilykeV3gyn27sdDuKDRjr78rr30RHK2aksX/MM0j2RXYpJwhn
xhVMPpnX54zfPYdG43BN+cBLy9D1SgJwU88HG3v6QgL0mbGlDRhPKJcgjWv6CEz6rCDgJsGCFoZ6
QXSeuahU7lnAKciLxHNsPMUwfh3SUWXOt09o0E1G1R6t5n8KAZysiJ0nhof01tjTW2CTYJOeMe2M
SAWwhtri9MGfOjPOjYRKUaJqt3YLm6EFjhRkGAbynxEdbB6FhVhecZLaytZsb+WUip1KowQaB3Ho
eFwJSN/Psr3Vs58osTtv1zjByYvrgFN5sk4mL1uR3rhQTsLGFDEnK8NiHSosvThuTSq/sFt0qsHc
uKsAjQ+fUELeM3g7VRgcQHbACvUQVTRga/ZY7aksavFOsYXZiqJkRqx6tNQTaIlSAO5KhSwlCu46
paUzRI1oXXJ44tk1Z8wqgMAaji1SlZePR4XbSk9K8O1piSYLJqy2CrHDFqovhrRl4wndWsmiDzPw
+92gQnJOCeoqXPrMceEBYx4NF3oozSO2NmOwF5OuKAjmKQK/RTmgzR6oxV/fySdf413uz6bUPrLk
i7Ze48kOmBBU1ELpnhod4OISNbIklIHcz2jtgNqiJExE264CX6Ozx9DQJQ2xCjJ2WlkXGetahzMa
tTlyuWh2fon4WeLxdCpfWQUe2JtKFqBaqvYsL1P7pRYQ7Pspt3nKjWwbAxr5lDF3exqpRl2dARS3
qQCpW1tIEqrlBHi9ISlC7mKww+wbut8ipFN6w3NRbPWhxSfaxMQeJeAow8ue6S+5Vr7/WJBBWATw
BuOmQn3qxaVj0XK0UieV6FzVUtC3gtVVtxnsmhW4btwWxrLp5K2ogcSOgeDYEnefVeA/NvD0F6L2
WXfwNPS5Xq3Uur7bSWOzGjiWC6wZWzKHyV1DHwl8W+6rqOAJUSDUE/Dm7rQdmHa1UNmLGIFzFfgo
pMZubQQX3nAdHPEc0v7Q6NuY+BM/l/0ni5x0mbFWmZOW4Ugwt0GZ0+0XvVSjUlyFb4KO5zJsSCVS
hYBHO8VQQ1tR6KiA0fVqaRUWtjw0EXYgyVebKzAK9Cc/tspd7HAIk04Ksd6f3muZmlzXRn7uAiro
k/KJrsh6bUi81XKk7ifrC1dJvY+inSAmathlOgOXVTHCSk94Waxrwi27Z9T+1u3bn6ge94ORUrvT
ubWOPXFSzDdhZpcJoqeZF5uyMyDSdNNrVseAcZzsPlj8UOqDbVE2RCKJHS99gOJdt/q7nSFhOBql
UIVEUPAJzSrZVK45VZT0h6XFYLqCwfq68iEpV6NaLNRwHYks2WpDvWWmz42vKAvRjIDDPPAqdw9J
J4S0DwCHA5xKqW/ae/BzrXtteNAluXcHEMXImBAoI8O1uMedWu85a0YMw2IEBeYQt7ESwOIstPRa
pfWdL4a5+ScdvyWeekv1dBoKGPtBc7jpIYEXypJ9sUnH6Fyk1XvVN1yxyZtku2sOwxFK6RL9d1ko
EBulaYWsyt01ns8GBn4rko9N+mIOTA6hhLLnUssfUH8cU1JOKchdxiZW2wd96F+YLpLkMXAkWBht
2j8Tb0knxY89JDRFF7xK729Trr3Q+DCw9+tx+g2+bPCdB5iNw1LToWs6/VFXTaavXrMCzPpQEfKb
6njp+PHKMn2Mn/V7bcWrKq+f2eWJddjamKGsk2JGrl/Bf12omD66tnktpLefX6uSeMZycWDHuiEp
WzoVMYZ55DTsNZ6toeg38JsOfnoprezV0cdrr5o3og/Q8jYQNl913TrySQL3cPWRsprIc2tAnSJk
9THINWkbnSUSGD5ujFyuEhapqpnPJ+qEN2TiqFOMsLxZKsOUIrNxegzr7HVA6Gjg3w1Wd0zN4mD0
+VMiHnnXyFsOO0DVq5Z5SDU4F9m3l/nzaukai9Lowj95BvWj5uaD19TvfYGqNUVwsikWQjjCRjU3
7Cne1uv7LTzXCBtyxaMFI/lCoK0DNqPdYCwfzKR9KW1oIFXNE0C/6aa9UBpo++Z0NWnrrYx8zTj7
LZJGDQaxfKidh0ybYznBrrLHtRkkm4xt8aIv5XPY6msyJdQLZyfihnDWY4VSwgofD6SJCKVKgbi9
yANKRpIkeh6U4Zup4jJJ62ZZNP7VaOMbgDVgKUm3HRpiTwlzg1oRbhB7YlF04lLquLba4DtPGLgG
ZWEjkz2jPWNw1arfdAZ5dVW/mGdPvCNsHZKxw+RIFgtu01Z1/E3W69ucU3I6uT3Lo2ivvjmsGq4R
RRtPodA2YRTs2ih41CM23oqxnppxE9fF1vOUNTFzmLZMXQrgZ8XAVIkuX9vD0iTbu4cI3MAZZNnd
DAIUMIviUc/DVRpm9/nCbxRSygmqB8+0vDv3sAY76kErw3qFKnyoFOeMl2pVN/YTg/ZX0lkunRgH
TtgsV6X6opFUWKjjn8zARDWk9cPILb/QTFCtedcry17LDmw9jmUndrpabdJawx3pPeqoDwX7lzzV
z0MYUj5WfDC+fqsHe6thfVoEerqx+q9MZNQvwRJWJrdi44Jhe283yuek1d9tKp5G3X6iMJ1TV2J+
Z435OAJlVRR9ZzblM3PM94m9Yuu9q9J7oLLpT1zC38vidSzjB2bOuz6dlvHIoBV/hZNFF5W2wLwk
0N26DKnWoZN86ipzYNO4Z2Rw4Sp+IcNsqVsh1v1RKeqtSuq3lLteyYpjG0SvetG/9Q01Cj4A1Y6K
LarhrhMjWCNn9u3rFEXEPIBSkLipQ9wbkrMFF8f0n3RDu+Z8JoZtf/OzLso+WAZ1BZf1SWWSZvL8
LLX0Gg2PzJd+vNE+l75+rpP4PSkYxlnRNgn8YzgNZ5vGH0PJTpMhDnjHfkISk1XcHaTSvhrcVCaQ
PXPUUjdkZhqrD0kdvmWpvk8qHT2PA27LYsIN9iIVeZRh6NKwtygs3GhhcQ4sZ2t0DFPUpr8YU3Hp
9WrfTMZZSckiAz7gUgBpEB9brX9EXLpXPFMWExORXKOZYaQ/OefSZvWUmjrXe+w9+m/AA+68GwY8
ZUF1VYoUabbNgYY/Tl9VtUrAUFoXOeoUTNA+yEF7DJbzxeLp6dXzoQhU66CAKBuiX7HOgIqxalqD
vAzRCniMlxoj7olinc9WfP8iumTrNNkjbJBVZwCmzqWBJQ9inFpcEkiTrXU3on4nie5ikzl5vv4q
x8yAz4AEZI13y5zVmB5wo6wuUydO0ahf6TH5NIZg60PKDtLp6DFFrae5OaZ+T9vwlqePThDAkbQs
zPDvnjPuBkgCuVIwSdF0ygzim7e0Z5yOVn70xCyq+tjX9WsgxjeLqpA0dp4Dm1suE4tE1M3XCM9U
oIIzFtkUwEVJErCdMqp8NzS6Gyr+NraslNEYkw18MVQrHHoHLS5lGB3npyiYNl7MHokVY2UafEw9
uByLZPcCz42+arUML7ZSwCO4a8pIWt3SnphunRz6bnAH7DnjbEORPIuO276ffF59OqjIDzQmbTOt
4vJDeJLiyp73Z+T/e2RgHWdcD9rFLNPHPKk2vvEwTOELlLC7KSWAc7bqaotcTq9UAXAvKtaKEiBQ
02toauLP/O/Go/mgGs4hKINTAMRlUelYdeZ/MBXanZqY0KUM4zj47c0JQEPWXClB+KSn+rrp8mdr
CU31JLXAX3iD4BwC1ieRNrWvzJ/nLxrS8qW1fI574Y9eB0QWUvIlevHQBmsrWNLmmOTZ3cZSItrJ
jVPnk9JwSM2GvKkTAWFKCicOcET/I5Rh2mNrc3qe6yUiWa8Lpd7U9HaYAlFEoc+RqXwBFEVHYK5j
Bd5HCnIVjDTNWNvK6i5AQpEJxc7r68uoWKfRN3Y+hagRXlDx2rWI2ONjR9/NEI5b224vInzzZymz
z3+i3v5Ebd2Z9NDNpRymD+3ZeWJEs/W95McT9skLKI4bzXJnq/XH5Jk3gPervg12doaC0xpkPRnl
KHXijhNLZJHGGyS8JWbvd8hMqiuZkCdJvtfinrcStOdq4qm1tDJLcS3Gqsuooai3wzbABCpb0hnI
3jbV3+Yl06+HVzMtsyXTH8rm6otpN0TDI7XckwR26L70cE2cJFBlsPPdPlP+kfz6X/vnf2f/xMSJ
U/P/jV16/Bk+6v/k+vzHd/zt+nSMv6QK2Ej9h0eTPqD/Y/vUVPMv02APquL4/DV+/l/bp/mXcEza
H/CLOtidJBHjv22fuvzLNqQUtlBV5nAzwOl/QF2SQv5L6IkkisTB6Vg65lRs5b+20H8K2KkAGroy
z5EKo6rbmnV3L7t6drRAjwN6czIdFjzdwwVBn8/CmUbkRIf5k+SMwZfoCUQG6pc5H9IBY1c3BIUP
dGYYJqq1ncvkA7V7dAQbGsMJHgpp3/tGO7LfdimjlFTR4OjOJvEUKya1JapeH6VRfWTIWQoezRIr
4BCyL9QsDkZ01EcMzdrC21Z2smYa+DJlmD5EkB3jAiCKV8qHEmWWOSwI9Yxa6dYZQnAqaFwtw9+s
nja9TSkzjAK9hWHiT8BdlS9mY/6a/kso/pWFpKsvcF3otEjR2IbEuJqsHfoOvnTcnSuqDjet1j7P
HTUTdzO/WLZRlPCxduiM6C3A92xDeZaTaOrDAXgVVMmiTde2V7+XNqyqShzbX9FMD3YMGOgfNUC3
7zUaJ+nk2odJmR7yXuEH0H1/WXS+fmKepB6syP7H3yDx66ff/65VpgGnAgeOJTRQ5bzPuOvx2mA2
5LcQ9RF/8XCoFcPE9zRpLg0iyiWjOfKKwuZf81KhU62fjhPxglWVNMCWJWgUf5LoUClyze9f29wr
ryNtnWpIY5c+BmzyQvFodbW+z61OLGTaBacu9158L1MoSfNh1/shZGjF9i6/f3DuUC7FvxN2Xrut
K1sW/SICxUy+ShSVLMs5vRCOzJkshq/vQW3c44vdp9EvhoKtYFHFVWvNOaZW3kv9I3dHMqhmu2NK
kFmc+sOSUXiubSsj5zbR1FTofMpJrCT0XnOmOHPalh5htDobCU1FyVjY2L45vNck/jpXRFzaV81E
I0cZq6MpR/uKdb0hGSuovJjs5ZuxsePrmEzenKxtB0tQ368bgU6faO0bl+H4yUqZu2FmjLZTCDu4
t83uvmhM41YV19KFhqc2j0Ip+SHeQn0O7i9XNJN92FDKG3gdK3VIrEeZO6uLjkfAFj/qQlI9W23y
MlfsESfcHZuk1V/GsiVHQu+eJHTHj2TImQbPhnErKXIOWNdHumJiWIMN648Tx7SthERAWADDnbG6
BntvLLEe5UaIsDi4TJ4eNEvHDQx93RIDqr1Gu2dyNX05NfSgoepR4uC2UBmgvZYDX/HMhRVlUCZi
Hr+LIN2/EcOFJk0tnfspMbEVCDvy28FyV04hoaEkNPdrPudbuqRyHZO48ebM4b6SafAhtQ7eCzq/
sRseW7ucdxG+SN9p9fYlnTFWB5Z2JjgRL/aA1HlUTOTh0xA+0RlmhsDGd+OMBCblqU6taYaCZGLu
dQdtq/aIvxJ8ybu06qdnu1Wfp1Qpb1pDZzfVtOneCUyaIW0rv/J3BT71XTq3OjrC+pjl0r1uR+Zc
oWq522yMHVR/WrymqVY9RBalRcJTZ62qbCBASTRUTXuwpPboagaGySx8zxUG601ozDelKqZTlCLX
0vIReBxftmNd6UBSCcBloXDH+1IZxvuCJITeRAo8tIX0SfMa76HIUNHDT9xcfoOq26XXSVcZqe+a
aed0mzb2eGsa3YDzPT783sRnmW6JrzzGGAuIHCmqZ1qj+XZ2SoVxMFenSaOSjBY/U87wd5DZMyrI
M7Cr9tac+/RxQkVtpcObVeO9Yf9YPJDBcx0TFXK+XENuCM0pyiiD+U6ME8U7KxDa1HwKr6Y4Fc+5
CD2nMc0H0HP9TWO6TwinqFqsjO2Klt12ZcEGvUVrZDHMZHSWn4xmBL4FfgH+U+I7jBPTVTXq8THQ
HgxAwIcydmy/tAPzvjIsEgyzoP6O3G1fJ/JK1vjjLaVyiafA+FjUbXPm88PlL2W0tQkipidQPoWG
0t4rhZpjtyVhBPZO5dtVRVy3pZ9DghK+HEc9O5lQPke/V4GV2OH0rBAwcwDKgDNoueqVSzBO09fa
vmkNdvQcVXCw02cDB+nRnk3Kxjx3XqjZGbFxeJGxjHqXplb5gmhVt5sX9G7BMYvxRqhV90MGskVH
Rj1XQy6fLAXHgojVfN/IgLrdbRHRhEpAP8Zcxk4494POBsEpa+OmmdoCuzNf4bpwiOog85AJahPs
LPIMnmyqP2IRuvg4xsV1UFYuyuQ+X0ehHR54ycmjbWbVKsqmFy1Y/ElGGN/nouxvHZnTLxPRfT0Y
rNUBRn1kztmVlnRXae3IGwbmCl/zpH9uTMXHBVJA9uzjx7Elk9iwC7RtdczOoKlToth4R5d7cSbZ
qUJFkM/7MBR4Ty27mW9Mq79Vwxm9zuW25SoTgBLkl3hCRNSdnOXH5RKYbE6X0ow23cjWe7Q1ebxc
Yh4erlHak8QaBYgeQs6+Y8HyJJrWWvjfWEU0rfISGgerHJncTaYOOzttf1Qh1K0re3QjBn1jyZRM
M6wMnFAQ+iqeErZvhsHx4+z0kHxxDnwGTPWrbqnDPo3DXZSJfp+XMdv0hBP7QAKk1tjBVRVgjSy6
5Fo7kBh9QxxVfquwyi62ZdVXrG+VRCyah0q5zQU47lRr66NMq2xtxeJ+COJkrSaBupv1wPJsp3H9
Eoa+rtevoZtvUURqm1Gmw84cmg8W4Zn0DcU9hxNyJ3b4zzWG7JM0SPTGb2j0hCpj6BmIR7fsdTXd
x5L5iybpt+ldx9OiREMIDsjV/rSn5IFsBVbUdD0oEZbVZrwFnRhyof4JSLghcVGAtQZUSBj6jdIh
ONI1+aWP0x52MLJnuta0yABDlkZS75zEZiBgtC+zm9PxRhbViEzzbWussRZDFIyixCM96TNsYbzz
bX2iOQlaH827qYMNCvONG7tPeq19qrly6mxxrYhgXPfGq1NF20F1bvsSjViSDSjVMWfXdQ5qMLYe
w759gmu/bS0UknXPWKuavlPixlZmphAVPj6bQfUpyaUiwD48UmrY+qAiqBEeQ3cssdFtOJMFavpi
EMQ4yuCtRPq/Kr762OJg7nqAW1W7DXvCqUSjou5ALTjQRjEzsyWMIfzUUiBmIjdvK3eFkO0zTpqX
2TA9uus43AlIHeKciMvsUC9dgtlUn8tO3Ad2elf2rusTAmLY4mdAkzdMTwFxKZWWelWI+1pTDkD6
zsGsHBpInhxNTMYJYZI3Y+usnSafOFiVO6kr7+nQ3opQ7NlHeokCvd4udykrMTFr4wNuMgSSSsVk
eAnujPoWf85MiBaaQ0m6Bu5fLZ5zb0aD7mEqJd2MTFuYU59QyQlJ0/hKNsm+1sx2tYxgxwGPF0TZ
qzpF6GXUNDlxzbic6/GRVPW5Dglnb6L2ivoJFUa5sqMAujwYOK0YXC8zoL5DbY0CjFeuCMgNcu0z
YYd0YMhdwh5x1GouLWV3zNxyk4fg5YLiOnPlKxqpI5LWz4KW07ZVpgfB99HrmoFAaFvf5dp8NRBg
gpKGL6KLEZ6NmL0uXNzRE7pkPUmLdQelYulNoznr76c0P+aCSWHhiIbQHzBWRFz7HOrRqnfwVcyh
eBKlfp0KGE6jq0P3N5PXudbZteNt7VqHCFYo4bOroVpo5VOb66/4PArYeuZr2GTXeh9g23CYVU2I
lQ2+I7pSf8oqHlZt3yZr6xGr3JvtqB+J88UZ4CZokIzpFfoJhM1F6/w4+fRhWNqV1tFiBxnX4J3o
b9IW6CHMLTpW6IR1h6Ra41uiIZni+sqovltmhuu8zK/Ir9+b9FIWFcBnBNkWTRWWX7N6V0urRP48
cfqaGHxxLpJx9WYlHMucB7aOOe7KKDpRML+og3wOe/Outaxrp3JvMwYsSHgW/df4iuDjVNbtwaiV
I6URrdom+opUHasFByDzigC8R+vLPiHptLLOTWod+xnutEnKr9gg4CIus70JipQvZVNwkMzALXSd
a8pwo6jJTVIZb6bAssD511JQMZbjXPqy7WmG4GSXOt4cTAsi8ZImv5EygFc/28hM6WM2eX4OLWKm
oG1DUkE01kch9t3Iq5w3I3UJ/Jnn794ZUCvgX2oturIJ4+MA+KCMmYzPVrrTh/jcZhq6Y1XeOLgo
6MLRjOz3pWInviFVAvxaDE9jfOprySiiU9WtFYeeatRiN9XMA5QSiJAFwMMms6tAFH3Nfh8JRdVQ
b5Qa1RL7Y9Xhf+BiqAEHAVjObaMbuwFPVBIiOrU4TUgsJR7VDwzD+Qzvknun1+8ZgsYPaak/BwGn
9rCtFE+B/CdNgl6pstq96XJIFW4/7mZATkbdPeN0RwGPo4wB/URvHz104zFbj8DVDKe2TsSdkj2Q
KEGLzawML9NJWewlMugabdnEaoIUaPJqNz4YU4QlxCLboZaJuVVGJ2Lttp6iLi43plOc7XRKfLmM
4kRgH1M+taPCO227aD/pMtxUIjsryqB5temch8FpETQtyCqXbCqjcb1KdLPnsPTToB/frMbu9+wT
9yZtYXSBqFqYDb7GSamREMMuvmgFeh9CfzBjYE9wEdzQSU0oiCcfr0r90uIw7xpnM7Hxv0/zWKLF
s941XR/WYcna92YqmrEmVnLedQ77ZosPf1XrAhVXbN+SduizrXXWdePcWTl3hY3+JDSL02WT0fNr
LIRPzhlXy+0UsMDbmTi1PSneRRI4R1fBVCU8BhndwWEGvCqqSXlsEemQIREDbAZcm2UZ887hNBTi
BzYm+NsuBqaR5uFGrQ021iFIiZ70gcaS1SFBA5exlvzn+uVGYj+fU20mcXC5fchxv1kkkf6v37vc
nQhQ78EILXh5PJhZvFGaEX895OVOEVARGqO4ujzk5aahlt5YM4ybIRmtAz0sjsJG2JfkJcvysG11
cz805XUy0Ugqhu8op5jtJrIENdYWCLFIhzWl25dtdzbgoTm0fcDsyFXRQxaN5Udazd92Mn3XOoqM
fmJui+tJH4bvmQSMVVlGC/LwmEfr2u1Q1ObUCqCjiLk3tO8JH0fqRF5TqadyihnVfc1zafsZ+jnG
ImQiVigA4oJmaq+LtY0AaN06IKBzgAO0U/khJ8j2l0tzhjpSDjV5373d7/pBeJc7Lz+irst9xFGP
dYrgXGrxex6h9sV5tpODUbNdtWE99yPm0c5FpobTRRgh1v2FAVpr/cjpGu/i4XK9Yo9/qHokHdlt
ycxnC1kFZmCLbjSgmzQxEjmkVobM3aQ6m7X8OTPmyJ9tspJqRB+rIkreZocmvNRDjemCrv75of1z
yaL/RykV8iUeEUk7Ukv300C+uZbcZ4sWuWU8RUidZtGDE/edFj5lQ3hs09zDcXVyzeYTZ9CjHY8E
xPMPH69zcqfS/GrQ0SYpxcFQceMk80lXiRDCz34VKjUIM2Wl9QKqNqEAIyEovZdhLAk4NtikIBBY
1NUoYdpK2+AJS9d2fHtxKUzYTi1707nKW01W42qwi+t4dL9AGO1j8LRLiWCiCyID1rPd7LZXzaNd
MGWrb5lonKoCIwHqXjJHVqpQ3iCjevT+KPGhEDHkrfvoTYU2o9cd35E5lPToAropTUezAfNL4dZe
dFekWrDT++HaBYgHy5tCKvPn1jjiX7Iw7aVKdWWIhIkXyfN9rXLe185akJzTRcM5Jj3wbTRjkg31
SolT3qbNEVzU2UOJHNEos4PJLsrJHqbJYGOoBc+qIrdM5thfjAdXOxt2g4g66z4Ch9SNJglMGDDZ
jZbsddGpMHSqn7RaUmuUgwOb7IgqDqMYHQGnYPMzuuV1xcK/GqlaTKfca8W4BHzKao+OZzM6FcLV
/qrOg8eysoQnjPScEHPJTOk8GYWzbYzXKQju8TMvmpboUCY3vcnIpmsrex2ZkUndqB7mvtvmBbiZ
tE0IYMyfgx7mt6qb6yyO6LBG8UNlbPvcBniP9IImVcWhj5qsatB24ulx3E5bNxYiy9aYHiOTxduQ
Tegp9WtE28EhXpgd0ypv2k/i6w+dkdabJE4+kzJ3PBq3dCanwdOGE3D0t5HE3YPecnAWYYPkr9rh
GozwsgKUhIXzNU16fx0bVI+4c8eU01jmuM8JWDP0of1DgirNtvqZHtHwUmcxg5nse7DaZ9WYtgmE
mg5f/QpNR+mbms3KEAz7fL7PtEbzXNGT0zeivxTkoduAU4yoPERTT2Zrbx5FjIIivsshhYYIDopu
upVhpezV7gWczk7pnnvCunVCuwcCd0Vm3CUFYgNhq9eDimAuq+N2jdfypyH6WyGfCkDZuazxxefB
KQta2EMwpuihMPCW3/XMgCu5Qbr9nJVG5RUVA01RWLo/WKxoptn5coiuXBmEr31VfqpWutcJKx8J
LQ/CJ4cvIua7n9RBZVcRbq66o+sRXOdbantfE39umMkRl859qBFQlA2co9PjXGMpbez7HGUchrN3
QhFRRS3J6qWOVrVL+9fIcKNtNRsfQWIxR0VYs86JZid/9j6fq5+IhUKb6x9k8GsRdLdQOx9tW73C
EWnTwvwAV/cRsCioRMA7rnrq+uqAi5PInOqtR4fFOuW1S3Z8VdL7l2qZ+wOuYBt2PniJlfbaLKnz
LvHzraPeZ/XaCIwN367HUgy3meO8VUtqfRujyxmWJHubrhlMiJ07PfY5gbvhVB6KpVTFf/zTKR1e
BiTGeqA/NpwC+lA9Gy5pkAL5pjoVfjnb/hSzFUzm8MSpz6fbdpupqGrMT41TWBX0eDS1V1297qne
rKmAuj+ghw9v0bzdWQZF2bwkDtP2MGtY5umNUQ4Db0U5j/hZWlPH+mKcYhWNeqzb93ViEWA17U3m
r3R8HbrT6usg3LuIzOLQibWNTW0oFiHvUGs4+jPeLt4v/tu4dNdIpbJVtrFCCp65HG+Xf3GfVw9u
RjIGnA9K+cjXuugTz3+B7bykzOEtRK/JjOHWbQtMVbDt28R91Eb1NFhcKbBTNnPD6om9Z29mpHTE
n7I1p5PBAHplmspLFmevOuNetlau58zpUxOS3Tg8DkWp8mfx+fJF6jIO/eqH4uMxj5FhEwzgJZ1g
j+bc1BYK6mFy6bYrmob9TmX/0SirSYzPtsWb0gJqdgWFHB0pTpPpfNJU9kVWesV4jMeSWIA5Yjij
12uNadc26sVHEFWemkY38aB+ZLbDIu/WN6Ha8b2HPzCVFd9KjX9gk9DBXrbbJcYMUYbqlVUJGoKp
e82nv5dFEa8dbB5gA+GshwZto5Q3GDrQPzl3rC3bajALP2JsexvNmu6O+hhENDjk8EON+9Rn92Yv
S5/4UC8YsO9ybKHY0DGpMHbivBI7itdjnqCOnA5Bg2SMTd+POVhiA4oElPd0F1Y8PzCN3q96nBSD
pn3kjgXOCqTAZAYns+8fh2xc562oSXJwSRWBF4Jc8QgOE56FxUZ7icrK+8mk5Upd2tJ8Es4qkipD
txmmRl36UaYxOizChA6d+jqr7/mQPE2MYFZ5GizOIVbIGuzJKN8t3SFFcIggI0j1ysmoQzMHZQ2H
SrMaiRNkHYU8HnBulWNB313D7Io3aeL8Y69ruAuMvXyrRwxB3AD0yAz5Bw3ukE4b2Imqi5CFRSFQ
pAhC5wSG3AhRoneR4w+ZveSqRIAIALO3TYP2z32ecafpQ/fZ16SejsZM1KAZnu3MvW01uqSdft/V
43Olu9cyZJaR1coLHVtTFHhUo7LY5QotSgsPpVZwQovj6SOOpl08o8Zmm/czA7wCTMeelTnfegIq
gk+AE8FAahf9dXcfxB+07W2+QotxF3uqrr0SXsUpO4u/RgdgRW7zwUVpCmIMjr9q362stpN+pJVP
kdFvyo4XICOBNKWhqzy7/QadRAh2xvF6l0NcLZfppkRBVef6tjak6WMi+KS8eSQrrKcSUrywn6GK
ZNPPGHWfOViYLrapXV1iiQPVYgMZ+FDfymvQuk+qy/6pb8+g0fh4j5gcgMSXw1kpI93rJYPgtof1
CZ3DxrGxijyKpR46rVWPRymQjmZhqV5FBJ2TYhlETwIoKW2Q0N0wYctpkL8bs4UoWeKEDeSpGI3Y
MxyUVh2UE2K9fZZn4t8WfzAzKDQsLuK/8UGk1ckOWfPckg1aGk17263eDY1xUhTuiTSgiSW/sfmi
8WbfpCbaCkHJIwLTyY9rQRc+SnzTqvYFsRZgRsAWle13odSmr7S6D5aSqJontWMubcU2zbw4/qiO
Y5tLaGIY0pA2mcnZylGxpZPz3bcO/X/mevBRUK4vK0BuMIIeIEZMuZ/XebOSMrfQr4tFDh5TlLvI
d/mPN6F8B40dr1DWuiqI904nSYiJ/aZt7Vs2tA9RMLzjYbNXU+dsdMzGMJHAGOf2tA26nuC8kciK
jP6WGuOYiEYj3ag9+TKTikIVkEEgYHM4rHy6guSsin05RgZNddzhTFM2WsApnZK9AjznMsRpLErQ
zNlVM4GC2PS9XKJns6yvwRDsYGw4/D2oR1SVlpdYACdkm3zVjMzWQ5E82DgGVxqdgHWDBWSFpaLh
mTUmAp5kzIXZrn0zUSGtRp3CGFX0xrWdeK0281OoQK/Oe1wlgzPEkM+cyevF+Nnb3GQij3OQFq6d
8RAyefFojHHreNeZJH7bETKDqDwCwdxVyOeJqMShrZKsPeWwqitNkWta7ndT6wbepM5kXNdFt9Ec
K/eGWCyiAopJ8zmw9VtjDJHMxXQJHdVB0F28loSTuP1Tn6Adj6Dn7TIZqEe92aqFXfsYj6htH+xK
s4laENMhnzPwqBBWGOsjeM34JjN50neJrQB2Cg3hB0gH/X7kJFNZROsRnfwds/lbR0A5I9f0mxJv
NenZQ57t02m6ioZ22OXZnG0yw9oP0HVYDRtSf2Hw9Ax7kiE6Qe6o9nGGQjl1mdFlYh9mKiIshzLE
Ahlja/N6hA20VfrUMyHR+kVLiWAsAQ6yJxc17pp1YrEhn1vlpWxAMZIB61eV19blEZvnuBZkC60X
lMXGmADryAWqHaQ4IGUJfHTqpg8N8cSJqCyP6VnmifwuDkfouKi1gj4dGdLyxQjFpiyT9KoI4vug
Hyg8HF7ZhMatBhO9YlS7i6PUT5hOrrqmv2Mf6/dCuBs1YVILriQj9qHczvGh1Yobs2CwULHPXilO
djfI0H0OugM9nLIylS+6cxA9rC0W9bU6cZoBanIONEd6SiLjLc/3HsmKVROzU0ds4Ho0qtLXZfGB
2c4r2yT05shmjVV0ssnoiBhhcm0W2oFT6F1lW3tpF/j4O+KYUBYvubrUm4Fl4JO2e5pt9if6H+DW
fb7wOhNnQzw7055W25RawNBh6eQwjwxt9aNQwvbYV8q5xvcb2fajMwlm7kEGYzDB0Zj5FW+JMPgw
2rMtOSqY85gf0A5BGrFPa22N5GheJyK/mfr5SrfjzGO4sxJde5M3KaMOcLyqBsNLkwCvbAkspE/Z
MTX2vAFkc687hb6uQxRyWVxhvghCRomK/li75Z2Mup5tR8SWU+qPcVD78yLONRg67iWZXuvGHTYz
PX9ftBBjAtDqmXJtKF2x5bg76alyjagA5cfYXGuzpC/BHg7xTlwfzFl5r6Pk0XmhoX/MlKfBmPZ6
yXZvCE1rrbmcesS3PiCn7NrsKS1QUtILYuLQvws2X1aFQgh5w62U0BDclE9y1kcqVyeHr25hIGUa
/Sw1h/FbofvTXNWIW+YdztFbOYUaIA0XS8hietZLy6GP5FyD2wYBJ6j2tCI6gfIl7yy1cWObiKCI
tzKD/hWwSrydUNtymAc0Kk6All7pDrIT6TCZWhqo8B6aRecg9oPPxeTDuM5kvx6wtBN8tbPzHNIM
w2VlXVtk2XQanWxOt0fJkG5dtfLDKg04+0ZdeLp8YW2vmE+qX2rr1OvETggX14Wzyd3+lG+dQHpD
EwF7JllsTKl/015u3Qwxb00Z28dsqWjK13qhoceuCo89nbuGuxMAZWXFNgHzNJLGN8AWzs8BHD+9
WGKPwvw4Vqr0056kZaQmO8Nuf0I1oc2V/oAidiCOUONJC39eHR8ADqCLKJCHGh9TPJxdU4FITObq
ZPNbsXzsgNAmCxM9GpJDMA+PE+9Gk93bFL93ZldtsCBgXRKaF1l2ARinyDYllN3NLIflY0ruOj23
tjn6H1Xtb3Dkw6/Cj2bo+X1qIPutZswPsrRxcZQE1UdMeYRVPgQBuHQ1fe0ZvyPPZCFya3SeSbSj
khb2bO9I0GLeXZY/DKqeluBfwe7OoGtL0Gj/BG7/tFAM/GCiXTfIXODHyoETZO8W2GdWTu3oauIr
sAoqWmp/6lvnAQBzJHVyDJPhZppqwpgWmXIckWkb9puAJi6sAa3dOmn7RcgJLK+JCjgTEBb72jjG
NmrfvEv92lYCsEzafYfjlakKg0KRcNIOnhlMNT7NCj6bbgEXoxVN26qBXzZ5Bh0NEtwIX3DsDpoK
pyUnGln33UPCeZz8oGRb5bLdKJwxzZH9ZAVECVl++80oDn+tjvAK29NK0qcrJnIuQlU/WIAWseQy
qtJRhIC6x+UwA9yQSWtsm6Nl13Q6DPdeiTL4N7L9QtrFJirDLKFZU7eddB3Kx5I1aGrKtgR+LlT1
aRbKVxOOxqGtyn0jXGK4rxCZj1FxbEP8+2Vi0e8M7y3928qS9qZM5tuwr7s1ALNgjMbrcV7xFWHH
1eIF0QczXU3WPK1FfQLPI/HYYiJwdHixEIbFqrY6jJpt+QzGW7xYrXnX6OZHaabQ8bEHkygofFY1
ad+ZNFi3upsmR6RRNZMcCk7Q/ObJylkgU9AJtJkwUtm47ULT2Y/Vc9oSDx0sIbHCrD/KVtaHvEJA
HPQ3XaUvaY2UmOWCh6saBTcPWYFhaG6jDonk1Fbhpq6NVaFk18GEs0iV03RWbeCBYdccgrgRe2sW
ZxoH9LCTedvgRqlZjMHB1cREqsDoYuxxHR36NYGY6N4hCyw/rso4Cb6inBHbSFhGYrlbxQqybcB8
yROasunrcVjM/NvRDK4VzAl4zTgMHJlcT5N1r5aBTmheuXcHDF1jqN7HzKJ240K8m7rgUJqWiu2o
OEgG+weoeyfF1giMH9VHlQ6hacjZTwOhrNNiUA+a7rwnFW1HfHOZP4EbD83UWsGkYdeCSVY1etz5
eVXgcKCb7S4xV3MbYevp3tsMpX/ESlNYSu5NDR0yKFvbVIfMpmYGmrU0w2NcuO0eHYhgKXnLkFSQ
RF0oPrP3Zl3FjIG4hPEqFjdtnafsuvG8YjGXZq2ecbpuhvwjEGb6lAXZbZzpH2ZmbboqV2jGSvKp
AwIMXL+PhruMQwFFLXRy/HXsfhXcLNZX13TPSt27m5hQ3sDG95KVmglvh8Koar6sMKcwde2WfSD2
EUJQEccchrLC3VeHe9YpdlNF9AwZhtVXR9qXgwwclx3nV+x0xbURx69VyXk5p10dK0R1ZS1Ubg7q
ne4YB4Eyaa/X1NZDuTjgNjbMULQZ85vOZhh329qqknQjSqYYcfcSaE28ASb92mpNsA5o4a2pkL+H
pgJt0hYRgMQOc21M064uKJD7YcL5Z/u5wvE6Dz0eVoQkmWh4sVrhrsM4JhW+SBhD2MeKxcZevG+y
Fs+C6t6zsfmKEA9avbSJjTKuvL7sHvLY7QD9WRM9J1P3zAhOjM3iJJM0OEwmMnugN4+FZkLwKw20
s5oORXNWCl9ErHxoSSCG69N7QzpxB4ENoZR9UzbC2FrubPoZdKQ1wpWnNKYEHObiqR/4vxlEb3iZ
jeNV1PR4NXCQTjU8CCnnXe3hhZzwAzvIEFoTTF0a7CM3HHmjRnR0cdnxLTfJPl8u0U9BrPn/36ax
eyen459fnJZH+H2YilJobdVRVxzVpKjBhPHYl9+paguh3eU6fXwH7vs/zxikFXddrsdTxF2XP/iv
i7+P/+cek8VGc/b/56v48yL/PCPnu3be/PctoREknl0bfXa0IET+eY2XZ//zQi7PpkXQEXa/T1wp
KSXE5Rnr1JqbP/+/Pw9+ufXy4/c9CZvo6Y3kIN278i3EK3JwclLAMDdq+w5GLssM2deXS5A5yz+X
fm9z5hnkyO/1BJEVXbV/fvNyKVxW6t/bWozOI1yD3eX2P49wuffPH/8+1+/f/fUwprLIetRQXasW
fXQ4rSQYMxA7/76QWlOYQFwe678uliTIiM3voxHjuqSDmo9QiNiay1RMvtOLM9/CAsQrP5Ilhj1a
fvx12+/Vy6Wis69szPOwDv7zp5dLl7+/XLo8yO9VeMAdex8yaP7t9/667XI1u6Sw/9tjXW77tz8B
ugp4oTWj9RIO9vvkf97u73uDM5jM678e5s8v/dvDXt5KOrsHt+2rLWzg7kCSYeephoIXd7lqBzFj
tOXHX1fF2OnZ6q+7B+Ens+Mn7tJxEZDaLn/0++Ov22C74W4bDXP9+wx/Pc3v3/71VP/2e6oL3BBV
539eLfrC+tAc5svNlz8wqoEZ4F8P+l/3//Ukl6t/3624ebWb4LT+67/g317Xvz7M5Rd/X+vldy63
RSjINoOtf/dxb6zR+SIjVBmhrYqhY/Sh5nrT3YTdEPt/lotBf1LMNgvmU6RVj5d1oaSFd4iSstzj
nrIjzuB0H3IM66lCS5Etm6Ury0ksxbKnkmsallumv81xQoZ0hMXUHOnWNQZbbKvaSJV4BN7ztZbS
OhNO/iAge+0A+WzTUT7Ar6DlqNDStAENr0a8q6gXQr8K5LlVyxNgNpRlPTVzm083UyW/jCAAKYKe
QE869h7MYekB4hbNpskTkCFp+Ylgm6viy83GB7VyU0DJiCLysURc1JirSQ3ijZZTJZGTky/UvSYW
Je6ZKiLyoclP4TKHKbF8D1N+natoARhiQ0OwCgQBlMJM0SsSADsSduoeRshkY86cxS3R7xoEa16Z
xXZ1tJ8pTdjadKmKhJ1CR3Pa0IfxRSXGDFzmbPX5n3olexV2emeyUkGZq5OyCRQwF0s/BlMLQv/5
UTeyfVFVJ1S6BPm2xms91IeynLIFFQLNlnM7FcpVFDKRwmYZeuzYSzhaQDX6K7oS7DES2oCKKFuS
IdSV0JkCBJ0R+0PN/87sdKIDo+gBw+x6rkAuKAH8tIqNeetMZ6BUP63NP8aR7iszdcaj0r0KpzRZ
xxmPUyTioFbVuGV2dqVJESF6Sti3NNFzLX+SgAJSCCqCEY7fluBuW6m6Xacx/lYaZxsbcBUGg3Z6
1Q7Ghtr4iVpy9NtalJA22i87vslDhvboAvlbi1byVlcIXNdgMYPoU6jMs3ltB+lbK8GXML7PdxVZ
pggRIGs4s0oiRJf5RLPQhDV44yG6xl3q3I6x2+yclhc9zmg+Q6wAB1HwQRO8h/F4zQxSXzmhIxgb
8F3qNHb2kfLTBZjnm/G0HEFaYnUnIOXfjLD/h73zWLIcyZLsr7TUelACYjAAi9o8Tp3zDcRZgAMG
GPjXz0F2y0g1HZn9bEIkM8Mzwp+DXLuqepQxWSMP1OKDRHZ4U9ndd13YtNVy+62xAfY0c2OVi6Gm
roUJ9TMkXYNMMWwasiFC63FDUerOEZmxnzNQMBK0ybKQRcOx29cwyTDzg5DCs9bjHrT4C/NnSZxk
G1ru+3U39tOp6Vx8dMauiHR4P1nUINf+l8qJ8EZm9Dn1xg5s0hKVZy6znCv7hPgck1F3g/jHWJyv
1Riz1x7nt6CGiCap1zF+vYAkpJ04ydGxzGIJTN7PLfxSZ8qhuQGSsXzyacGl85m+K5rad/A8V7WR
fWc1ULy5ZjBm8Ui01n+JlwnaTcHlNDngEtGX7EKM6jIvQNShhTqSWNZtNLKdKFBfO/PTrQVjD5jJ
bdc86qx+xkyfrwM2lTJQ71bb0xAmAAZRtpW3/Utlhs5aaOoQm9AsWNL0nDegFa6CCHBXOyF3pF58
cMWC8aytBwlaiQR3LYit5TlnJF3U5gZGwIniUkBvVnewHAyXeT69RkH/GUY1ZWZJ9ZPOb7OdDdjU
4m8zidHu7WefyH9P+uBcJq21G840jpiyDz7bEdw66yrg0N46rRjIZWj/KXP81KZ8TwfKhMb5tc+B
D9j8tsIaro6J/66dRbrtsbS0Sl9C/CGspsAxxLGEil3Gh+lLQkMK86eMll+rK9GFKHIXqQERhsyg
ZJNISIJnt0AIq/sSk1THgrUZNhHXxLqpOtxx6SdxWfw/CiMMMYujGolgEdOCK80ZMTaZ2T3yPro6
O2rXFNANcKO02yEM0vUiIcux2Dj0WRFZY+OQ52/g1PONFQC11A3rCK2LV+VaztqleyEfs2QTZcO8
kY3JQgZch4nLfquN/EWm9n0/Lsvp116i+lK0RJQSQ0Ri/1RG9lMk9reuHbYcDS53E4JX5xUkZjrG
NRB068TCSOMvsFJIfm8WLoWxwNcJaOLRTOubWk/ropwuqmPRqVlY2SAy1rG9CzTRO7MFMjQakr0m
sXx0K+L9EHYcL+LcGo1H8u4xP5EykwT7a7AzbisjgIvHBlUdMjXhobwifc9iy/GOwO8+dQJbdxR3
sZ8XG2Hmh9gCaxCFlDl1A5gs6Q9UpJPGkaCha966285J8bUPfbaRBtoN5r4Jf0M50p1jfPs1Al/Y
j3sHWpiYBjxK4LBRvZ+ENe+9toAZL2yK5oZrFpfP5WjuhJVjRI+xh0x1/p64XGZG9RYsbVn9Oor9
lavqBzzAT4Wbv0wzrHdQKLS5zt/VKF/tCl8Nq+FC1jsZjdfZ33hEudeWxspqSXmtFDaaSqOkVogy
UmjoXzhUErkfEoN0CU61d1T7D0ornqTqLqOErWIOGFzzgxb5ezZyTaSt3tkds4HTX+IZE9FEzs1s
WGplyr5LjGbjNNyfgKPc/MCpG/dhjtaXDBKLfUXdQ+R+TO34EWk0QS/HEuqDrGoTFN8i+x685Nmp
x3eAcb8pIm0fOfu5T46dKJ7QV1HkzOpBkSrtEkA1fQYIj88DJieGlGpO+m1mAZosCLyKIPrUvj5G
HbEctpvb0ge6PrTerxZ6BpaDcE7HWgK+APkJPAI2t2FVl5RNhEtGqC3vMwBfKwtjxJZQ1H6UwfG9
0ABpamTNakSmJ6QWrekwq0AB8G42bGCvHeflEEO78OzD4qOuVVjCx8jOrfttFgSPzOGt4y91NNUr
oK56RXn8S9AYZ558j0kTqlXXeXz00Y0FArpy7X2bDoexCnf6oFkhaz4WHhJYJRIiV6sBmfAjnhAG
O0/dJP7iXqCI2NST3IzBBfzkY96BWUAUIqTC3QsT+TfPx1OVDe4a1MwrrpCLHbR3nZ+vvW64V230
4RaYCTroCOt0yN+9IMB/QNhzrWeWWo5gNzxzbWRgh8E8MzY0oMfAeWx9x7xwS+5FN83HgGRyVdyQ
DcBtQxiIzAy3S/cqW9Zycw6QQ0fVbQ7zfUXKh09T4Od0iugJ8CLkSoIrRZsPWK+7Z9gq+aGJUVUw
9HikFsgY4Dsvo/6MdSte4WH8IAaz4ZEL1aeod54God4E1xbkx6YO8dLnCZkvpHUHTiDK/WuR4U6F
3QuscQYR0Tt8yPBS155HgqDAZbXpbC9YaTLs7FlQVotH/NQwojLMTHioV65ukoe237ahbJ94wTFJ
3gc/5th1F1q+1rqlzc0HwmyIidNc0H3g+V1Nk0H9x9B9NDrYRb2PqpFM/Fcsc6ALtw2qCCj1mooN
g5uHIazGE1hHyGdofRhSwYcWc+8f/Tl/9RjqFW/wrlf4wJmNp4Hbs6LNLU2A4lT7PhpuxyDlcqmT
B4vHz0Z33GthmCET1hcAkH8giLMet5DLM+c51P4NhpMva8SVMjea0ZuQUJj4O+TeaxfVZ8mwGLFk
Aw59wwiyShv3SkXMC7P2iy9pInMjIJCzPX6zlUJsoXHwxqdWOZTTJvO7zwj0ZurJeyNKWY/LGus2
WDg1rGXD7talk5BhHK6pgBe9lpBz0ij5Ay1PtGe3spoVuruxouH32a2GrWW7I4OVwbvV4xwsuzti
qIi9RnbnsBtHc/1iJVbukdlua3CODLSgPPDlOhp92/LLZxxEX5yU67Wb1dheLRR/j4vG+GOH9mdS
ZcdQog4mcXtW4qZQplgHMWbivGAQnd0Iw13mrwNCOensXpsueCqM7hdpxwkEdTLhFsv7ZiIpvSJq
tG376C7thcBEUr+PTXrqyvlhdljO9OqDgmHcqgGmMbOKn5XAMjqq8NkfMNDWZsTcSSgfrywBcB8v
hwlCAHMK8sp86OW0Skr3M+0KmHPDBLNY2jvhTE+2SXgp5Q6M+YRBbkeL5ezXxVCyyekC4YwYWxIn
CCSk8YTu85xTZrMqiqHeFkuDhRjETTTSdEmUeTkk2Yxj+qoz99WAMSCIkWFXBTimz1AtpTkiAwDA
FJXYgRIkOGFgrhamTw50evGX7O4QblWW8WAznLMT6/c+dr6oWp92od0/mtQITC1A0SnKKRlpmAiB
qtNCYkzBlsEk4g7JGKhg8SRY+qrM+eMgV6zk2P0iav/13FwltWuvJ9u8T3DXg9yitjdAuzcCrhLP
tT8pXP5N0JeIClZHxx4O/USJbWZbD7UbYJ2yAkzFDtG5rHKXL9gmidtuMGAdRj9DGLentYUp0rN6
nzkgVWsrwMKDueMtteojGLizgUGxrjD96Vw9p3l5jU156hu6naoF/NeCXiM8XK9kvkT+0s2q0vMN
q4A3JX4mLEmqmNMNghU5Md3de+Xw7unhOylaqiIoHLCtD/yd7kaBGQbjT+Hw2BDrmwcEAS4eJR7h
St13iKGrKS2uPYklA40SHFrwnrr4T/A/PYXtQyfAWQUc3ekvBKxsenSLxeU1h+wuLJTPLGq3ch4J
apjereLU0QOW2MSoAoEYnu3eeDYDoMlRPD2QcOs3oA3uizBACE/DI0etNz948Nm1YzIpPFqFl8BC
mzJgL3Awj1wSlP7NNLgnbGMr8Jf71ovxD5F6zp9rEqAnMw0PXJPrRsXOdkwtTmI9hjfyBrBKbcnm
+aQjQpeWJucXJTPFQmRPS2871Oabkecnv+nsfTjSaj5SJNznhF5qoOBR337HNRRa1zkyX5AJZ8CA
TeMyVXL6Gm7N7Mgk7R6NxXnSJwEOmR6OpJZb5n2D3EfwVtYOHjw/pUYlfovbeDtNBJKNHhwOjUiY
rqbXSiT5NgSpDYZkVfaU/GhSLTJF2hPdW1aisIeonRuw9ljMZIMXJgCe2oDrCbwDvy1dzFcyex7H
BZJUYWhVAyNHL9s1sHS1QgQoMQkFJ1H9qNAD4x2rmzaKd07mJoRex7PK7C9AEMCNUkjnLMFZhnwn
w/Sc4WLbGVUQQEZbXiKGx9kQ4hXZTH1TTrsgJ606JRFez7ZG+YqQQqsQQnS4FXmvVikhuw111Nkm
SX6qML+YHp4mjmAux3pXQbrVh3isWgqItEe/vP0zOIQ68mcL7XqP8e3Dw83izeNSBVccM0f9VGhA
O6/Kf9KcqO/QD7vajm/mCKNqzS9rvej35nzbxMHBuxt5m3Ir3pBU/kzscGe7/R+QLDdhQM4L1vbV
ojS36L2XwBrPU2Pg5Kg5xVcO7PtG4CtD/fNQr7KAhqhlFR6r6ZK7FBHRdtjtEgyMErF5pdTwwj2K
G8RSmFwGoM1NNO35OoB8XbTJYO9ZuflMBtXYJKh/L8LGOzLU4X0b/wQjtELnFf/Mk1d0TJtQV1x8
FmsdhskKUweOJLyUHqcFBl7uTTy7Vb2vG7lz3k1pk/9wXsaio0ooaR4qPjyWgs69kWfTphXOWw/3
w4oo25nxavGTCaILEYKnaJZUeTOggySnehgIZophxOcMS0iRfFcHnq2tSD32QMni6F798uANI8x8
tXOh4Oo+F5zUZGPj2xlqLATmW9xoezXZ1Y2bD08jPoXdFCd3KShIJ8BH5qPJCmTYDYfAy0DMe5yc
R+sTK/WnR3JZm1yYmfvixfLRluWGfP41piIxa4mgUGOhG+6WiOi0Px60Y751rftleFhC+L6OhKp2
pHFZxqS8/72Z5jTT7o91d0Obz1XzAAgE+OGmtd7D5fDq0zE+N3g1rOqS2RKuZK+/VT0uXoGXvKvx
MsTYtQaAOqYJGrgIuVqYYrqyCg6zSZrKRUGuwvarFP29irsZPoDLmaZ79HJxxmQBBMwgxBJhtfdR
LPmLGTB2i/SXAcBClLGp3U2r77iID6lLLy7ZYjNzf2K/YU/VNGojciva0aJuT+omk9m4bur8qPqR
PImptnXlfmaWPjU2SmxAoQx9yu0qbZ2vOCzvm8Td8lc4d9DmoSHoebiUBvSbTGLdSMBfDA4dhAbp
jPDPXBpP9pJZI7HzZGQfPR4Hd7apwzBpRB9svJ2F2jit9e117dEOkkeIONGxKrOfNlw+7Dj/mKz+
NSuJqpQOSWNd8T0nw82UDdcqTR6JUHwyQnyai83Zq/qdq6aPToFG882FDF4E2TqeKwq9bA97c/fX
pnLcjzwyN87EatZM7BOudbYJ8UdAJGjRVC9FHp1xQT8U/iBWnmm8z9FwMWuAiEF5tXmEA0XZt1WF
xWCgyAzDYjIkb0neiPWf2lXfrpN/hUqFDPDVfWHUKyxsPFwk6ZiQ8IcE2VgO25DYq2Sjl2dUVzo5
3QioIKWHh6TE/TINRJhiK3xNU1yxbgf5ZR68czIDbjQVZnqjivayLoe1uW7nEdyfl2S7OfLOsN8+
6dn8wDp+2xehv024TrlDXkk70BPQUc9WXcHARnu7oSJroGLGM0paEOcbIyxPZd7P+9p1tm4H6YdX
nrGlgcK3ubtwUfYHWoCwyuGnHn0idss3pZzgYfRY3oBp4lTORMdVXF6d/AWCzCbOq7smbt/iHu/r
cgnOE8VZJePRLpJcKOzyb4j7wdOc30KvvWFzexvq0OSUYA88naytm6pzLorHNrbfi1EKDnoxY+2g
9n4wb2MIg9u+TB5xL/AeNhfyM83FB05jj+1UvFGa8M3p92nw2/bokQdx6B7aQBB4c9WlUeE740F3
jGNGlJBF/cXwxbbBRwVBzs1AMdkHCOms9dLJYWSoo0sxGZfKU8YNZ83XkSK1zdx5YF8TSiJdyiX4
g8ENzIrNuKD7r2yg6RoIBPwPYFgZ35x7V1PXP9EP5R/G2bhRnMqPUZGxxARO2ScDh0bAe86kjbVK
Md0relsmXVjgn/Ey19AqUSI8Dmp+bO6L0NpPU1AfXcPHjj8F/poEWPFgTNRjJZA54NDzj//676CD
ptyXyDcbLwcH35TK5l3Vuhzji4r6DX8TleObL5Irwg8VWh6ZqhoSZOUVAHR970OyR7YIUK88pzMO
fD+72WJQ7UTIps+ieVrLlzlv9L5nQm8G3mF9wwIyaR/VWH0C5vdZ9/D2mY3hKKw+2HvhH8+bgL3k
SEM1e+NZ1z12SVwEmmyK0U0tESZGezlYv6SBuWmYsIsw/HJSATZHskKHqiQCIvKxiQWrkTyWKBYk
ObIszw1Mm/7BC73vOLAJv4hVOvEQDruQ4r7kYgo2Vm1gvwbZTYcVgYzwtV7+uGRRYBxpUYsbfwyB
/+ILiBh+eRDkb9b9lF5mU9ILeatSMAw4a2CwknAnyHRsaKUeIu+WDOOq8SgBGF3wxxEkLze/Txfp
IDAK1oZjc6aVbSAF4XBHQA3ddmZ76np8j3UEnbOasKxhdOO2do5lL+glcjm9wU/BJ15nMZtQGXYr
y1OaK8vxVvZE8A6E1C0Nim8AbxmHxpRYo1P8GZJZX9us3Uest02Xk7ITBbxgJyAspKq2QWy+JZN3
DaI/uKDSs9ksWQQOnCrxSx6P6WMxvIQOsZTe54wWR9hjwZWuxrbCJVzhzAhSzs6w6UHAj/s0Ma3X
LOBpndH56masWKBBuXsrOcOkhKzSixvO2E/SLF41nTJboyFgAAX0zY3g+Bc+EPjFCpfiyOSHSPWC
Zx4Em0OWVPg0WXsS/J1ztBIizcqoT8DLb0Y3y/Y4g/gq++yghe1MX37OBBIL+gc2YY+40kd8lV4Y
b+3IGc6gdtEvaQrIpKR7aO6fLKon0LtqksWQflYOCytX/WRpfdcE1KTm05IuysmM2OLYFi0tjxHC
lJ5ZPnle9tmx5ONtUxmETdmY5VV8pFNzGaDtd1eSf2VbGe353c2dWeBZGmzsbYv0FH7UbFgILhnM
ru2F4AChQQKVUQ5Nj2HkPgTzAmSOZWdnGsG+v+mNBUFTdGoblG7DzI/sIXvqj7uajV8ydwN6GRdM
4EQZDI5mg3kOtmWTdfc1AG6g3JofzVABJk+vkQtXoWNvM9KIYw2sNZml1DHtl0ID3ghxLcAOdIl5
bZHdSZTyEPNsj4xNci2FeRso4eyF2dG5OVXHuU4JaGTlNl7Ip3PEyyGKhD4P7Nszn0hDmo0vsiQH
arbPqGb8/MsZ2Bwb2TDR6SmvWKtzbi0IvoKZd/pdaTrNeqjL5NJ66Kc1xH5gA6NxbriKYYABC2yx
e3KAeIMnvS3dZf6sWvc890c340maJ9VLKWfnQOYs5RFWTSehF02oMY1VZxXktrysYa6llaDqWKuJ
mMvCGIRN8w+LQG40jlnSfSlyYmOeRXmSL9YlZTQrd6Apidpe2Gb+ckve5iN/REatEACJxl0LIRxc
dPWFfO1rK/lsQ6uVUPYyPDTc9ptifGkk33Ht8kfSB84mJpI81pBkpN+/uoFrYQUvLj5LyXNU3Zus
ULiiELr5qWzjTEN5BImwpTb51lLTzql5hFrLlOWh9WyljxM8jfqD4OC+Mg2q+uxOlHvEYid2y12A
DTOOaQGg2suUon0o7HDbp9MrOIaL6r0eagJlfgXhS1A7SEQzAIExmflNxh9RGHwCbvSlHNltPL87
RWioLA4DO2gAWLA2l+rHbul3Jp1w1y9JXT/0X/K49w/klGhUqJVatXhQN3ZdH7ryTMk0q5eQ1BQ3
EmQWdRUTba907thHzybZyVjhcs0JZf2MkftJ4V8/zj9dWd8HKt26bn03a2medEKwXIefePf4amFL
At1PIWSpzah4ZOZMPNIY+psBjVmSn0op19Wx8R40gJc7qzHXPO+wFAjD2+az/x1ngGNjZC8KuZh0
OOeI1cTEyrl2b1c8K4txoq1aG8fUCaeTJIqzoviDQHPHMBtV485Qxj5XyWNr5Oau8e9sYTAYmtNL
PwKo0iZb4bF5bnsUEUlLoh1RLzQOAXidMZ/520fXWLfvuUQic/7YfXLnc9rnEMxbse/HV2FzHOjI
q63iwGBmPzSVG99GFamEykE2WCDuGj9v1b8Dj8DTHV6zDvKt6H4Gn4W+SlnB95Hx1LIUqOw8AAle
SpYfzjNtfmxb87agAGP4NDi6N7E3QQ5LxLFI03tDKCA0LnQbb6YJvgrYX1s9Zz6ocSz/VflrOsNX
25tMLHI4WDx79llJr0iVf5EoD/lawiWGz8nY9hrKPcOUq4pcUaPcfB87YDznepMZ6aEwYQs1oXNX
6yA9VfiS10DhIz7kFWXMZ64j+pxrsjZxOww3imiWoJfYH0FnxTRJTdUtb9iUKdhZESpJYKKW+EDU
bkorfSFZxtY/SNWdOaufVOMFaeP00TaDcB3XrF7jyoXQV7M4IUDX3ZZynRTGN7v24QOeNeorNnZD
3PQamW0ey2/Pgw/qCY5Gjb6pl2ROapnzPoJqd5ssv7hs3woj8E5//StyKt+9y+ZBZZLvVvtPgAtG
akHpsc+wQLAgyna+EUAWbPppo2qew6GyntIuSbkOzFd69IaNZdsg3p2DL8mMiTl4jZIYqEzDTrvS
xbBtQg4yxTAzC62asaqP9aifek/Ne5sA0rYHpjRSkoF2jDoHC6Tec/OQIvaJKLX0U5AxGBFkDJ6x
Epc9J6+s2jqN7m565T/kJR9oOZNXVVZz0watWmUJSEq+HgO8QVXwuh7S2yacWPKzZiRR+DV0FkxS
D1k+7awXR9Ye7o4PVZfhPh4JWFegyxrvtkAR2xBhx06Mcz5Uxq5HYrVyKjkroGUpoa1Q9kTDK4rJ
u3FXFDXwsPAGKNk1kpxVOJbhg1XwYo2MfYyFHzpQiiFn/OWRC4zN8+8sp7mvu4w1jITEMaF/Ct5L
Ud5yEiCbGfZ3aUhqPHEdiizLItoZOfi32vL/eG5P9rB9GVucZqJh3PAmHLZ6Wipl5h8BEr5xoLOm
fzzJBToXtPyMkDRMb4G6G7j+aeo8D456bjLMFC0Xl62fxkyfgwaHDznNLT7zZyuDa+AF4lv0DTl5
xwItF9jOOqR4w46oHkV/2faRPAZYfk4qHZ+tmQhfpAzU9ooPwBM/cAP2XWysSYrkuzH0082Q5k8Q
ItBNPZL82Mix0023vYN64IrwPb7DgcJTZR0O87az6ezumyvgMTpjy+449eGt0gjEHruIzBqx6nj8
P4lBvRal+9vM41WAN2BK3VA6dCaQXK64OqmDz/UuE+S0smU6Q0e5lWlMpDvTBDZ751C77dGCmNQV
46Mxzda1wwtkK5fXQHKASwF5PXB+7cwBZwwrwqhAlXdzxsuAz82mv67G9ESB5LlFS2Pn9mmLtr3g
/+RpTyOH0bbBRsNRDkTM1ZLc5xVcvohnfdXstbCOsqcGPgOQvM0t9ZHLhGjdSFzJNn4jt/ukIPur
hajM1W/vh5qfC+0aa3JQ2U7OGlwtS8g0pU7dSFHQHPJ8dgUSRJBiY8OAYuvyMfd4ljE+8YQ9pW36
zM//wftqyEtuIvYFrGlZ+uvAJHfIscqNfkc9Pmjb+1V5++pP+hEVAgppakR86C26M+myOuQ4IKzF
vYOOapC5lgK8kRlTddoV9Ht7honq7IXOWdXWlxUOYJZKfGKLmlW29CJxUgMWVqpjP8pz35wmZ9p7
3EEl7r2CB3cojTenS/40NklsWNYjPePY2kLS881v6enXQEVso8vqthY7K+TNyTM9h193KER/HQFK
kJ0dEE+2nZ9gqTOF2kUMqrXy8q27xFx4+Px49i+Cpr+N5+A6YknblJb4zovonrBwfIIhdKLp+K9A
+VUBCGNwLy40VJPnrYt9O7nmFtsc9eQsfrpS7q1hjC66VfUu0vUDObCt6Vbc/pk4NRxKo7amt6YD
PVAEdcsTniBZ+kthrCa00B6d0uD7BqcoJFscxlsOYTLaGtNABCIOzmw21qMul/dgYm1Hr3yKVXPn
dM5mBOrAXyPZDORoNz7b8nXDzk8CzF3VyOXrZIKh5znZJZX1Pd1mZHVHhWI1ImKMBX1rtDjVrQGg
RN22s2lBbe53pCbAq2UMZUofqhLUR8dOOCkh77R0yfnxfE3gV6/DuC63pmpPkZ8ew4iCK3ARZwsA
4xZ+zWvCYTGn8gUwLiMAxTKGxdAPAOInQtCrU8AKQWQkG2OyP2Vb3wqzPRRBPm1bi3k3b0mHMFcb
6zKvYG0Pd23kfClxjhyemmMy0Eps/wnwOFTChVjZB7/e1H6y/BK1/4KCsh/LCK0kOzscSuOIMWKM
7FsvHW9pOL9NKJqwO2pWo7zYWawHZCHvRpswHOupZq9q8wRXBrRZY7/qEd5NzcKURkq8Q326Dkp5
U87OY+ikD4Jnys6n6jFr5n2gLBpt4RH76bqrEMgkyKQ0ZRtJBC4lImHXo7PBRsk/+RHDjsIXo+EZ
m21xTCpQ1b2189qWqYRlY1COWACM/CLG5idM+5+M7tAwpVu2fqCJruOmmYjCVG/47n+S0f3t+mpL
p8bGMXO1N40RvYzGKKvm1C7jL1ayCPYEyFieGbdONT/FrveSeuPBtJ0jocx6Y7T2JaGIGLwsHp2O
F6Krydpe/uCl3lIpzwtDN+s+EDuXkrzWHL6wrN/l2ZdwFsABvUhZfk8kzObnRzFkGGwa0AdEnazn
oGpwIwXvcYe1HaXzYoBJoMwYUGBUjBe38B/JWrHgLvxns+kvXVjd/oXy//+tB/+X1gPLkS6VA/99
68Hhc/hMkn+uPfi3L/m32gPLFX/3/6vOA2n+3RaSXKHlC9czHdoISkyD8T/+Ztt/tx3LswPXhEsr
qST4P50Hlv93TJEE7WwH0hH/xfp/6TywHPG3f1FVPkVVefz5x9+oVXB8VwSutKXp+0L4dDKo78+H
pIz0P/5m/S9TUgueupH9aKrUYJGSdwcjryaY7dY1SzLjNS9ZK6uBR1PbiWd/BtfAGXI6kTZj32HN
L1obFrofy3PSYWjksxhP7eJKyeBhmgv5R0ZWs++J06/HlgIBxc53QG9iGeNGD4NvlBcn00+JwhPQ
JgdPtPQzYw4/mSFGH0NaTBM8ZInHtRwAI+MQ9qbektE7TNYoP3xocKvcAj4FlGcEpTU4h6TlmD2V
g3cgC4Yg2uv5js3eX+nWdlPFI8xHn41LxONoxjO46wb8Ja1OfQhKRLS0fK6xYdqBfqyr8SBkCH7W
YHERUW01dpwpUmc+BJEHLZeheHSqsyXSfMe11CBfhBTEk1ki2dZz6kMhvNX98K3xCRkT7K8mVQTR
1NDtB0N+te706peiuWE7eW+LBtti2/AInypE66ygH6vNj772eFanwbJnT9wHdhsbUXvtq/bDP7Xq
SGpkQbEbHQkUWuRUf3aSk6W1yYZMH+ygm7DA6vIwptT79QO1kiK6FkzNx9SjXTaXAiP6+AeSQnY7
dMabseT8qCd9KFx2zV2mo8cyARsJ1ZhzllBXeGQWO75cHFMojQPfIz3j5nfaBvKmwUuLLZrndmQS
wQUv+lSPvFwh0JR7VXk1TnAcdv90z9396xX7L0iwd1VStlya0v7PF7IkmsvNAd4A2MTS7fFPF3JB
XUBqhFo+lnW6zsywO7hOx3lz5J2IFSE8uvDIt/y5cZGnH6ZbblxI+xhNRXpyY1vf9kFFV2Nl4YEc
qv2AmRafxegyiPYca/ElBdGTtQQA5wlFwFM9SjFuiRkNYQvZcGdbKFUcmW5yC7iEItHCYF6cQMiT
J629vd/gl7FqL9k4hpovfTAwIjECGFrfkCLex3RwbmVO0FW2+bensk+vn/WrbpN9MHsvfd65D7FC
S5yHDxsnHigRLtUgwjwHOP0WZ8CDFoA8mGenDUVE9lOTo2eWjsmavi2Cx//5A8cW9B8/cWF6y0OI
RhdTCFf4//4TV770I3Ap5aNXQ16OpxYWHTTdAf/OFZr4Ogjd1zKKo9ucllXVn9PJuBtV/9Gay3GE
OOymZkjApdd8I6WxjMn78uBYRQNnn5k9s8F4Jeku9e2UDT6/RDVsEWvpA9OKUGw64lVsiHkYXerc
0YZy7GLtn5LxKypFdgLs96ozwz+keXJXQ4+CvOaBNPaLl4aD1xCNMNxVZaHN1eXFsJ2939ETlTdg
O1j037l+CFR/tPcNC07ICRZuqXKgxSNhtp099T6Y+pLnqtwX3WzshX/RC7hl4hG/rYMxXfe+ek9M
7d/JQZwCSaDBnJ2FsrGQZ62Dx8ONVHiyB/e05ETT6mVC0hT0wLuFCetRGO3Ggdre0XGxi1MFADY1
Y4xcVXCeWEQD4MRrQcYF61ksTqltHXkP3eRL9Zo1uQEiLjlpGyBfQnShr2iRVByBgZG9eW73jTH2
ksUOLHfxTEwweSRzfMxaBKoclAebimwfV/EDSQPYZxZMEGNIg63ZRSaDJrVU9OzptmwupanZYkOw
6GNN+TOmt7OS1rMs59tOYBUwdTZSt7JMNToZdkHsUwCWUPcQxDTb9/N0NueGxl/Uz41S9aHOYT8w
MnsN7miDAuRN23NLz72azjUqh0NvysmTauPjUD/iaFyHgT+s+5y4CXK+D48O2nS0+GRnV7iP4E4O
qu8mRtLo2tMFt+dG/2kRXlcNjqVVh8ZNm1n2XcZaA45p7FOCW75tzSvXFaW0GU6vObvUHMDjlCmu
42ECo6e8Ai0vd9MSV6yjaFfrObsdp3snLsRd2CXlmljunuUuJ/PJJVoXeOr61y8eGSlG4vo08Z1h
GcjUoSzcchW47VXkIQ3sg//h2PA60RqynfW/2Tuv5datLuu+y38PF3Loqv+GYAQzlXWDkk5AzhlP
3wOQbR2rbX/V9227aJAEKRJE2HutOcfMKUubckQVNiEnRKs2tITxvHdyvw1FxSIN3IschVk3ETnU
+6nEELtlcHmK0H6AeScVN7/UevWtKf1u+++nASKU/3Ia0Iheki1dEhVFQtYhy5by19OA7LUuVWFD
uIWU1enLkQwtp0AhLQN4XauNu9FSyytEbWfoO/wTRkOSBa1XwQh2HCyokiOLmmWA3nakoW4kafvo
lRUiOi7vO9Bi36GQa3dB4gALzZumP1QaRG2tcMxU0DcCtchVkjOREgDWJ75CXoSZP/cW9ehi7Jtd
p7EnC96At7se5AMy9mClGxv/LNaGsZK90uYnl/D7N9AcqgrHikx7XVXSH7qrNHvfA0ziy5hwMuxs
+1GWdZvQwwED0qHwgfxnJc0Z1Xd5/x4UugaNgzaEJbvvfaIQFiuqyR6kEZbtPt4qlumQhCMfgUWn
q05oyeJWNNwM/Hm8CIK8GjiwDgqSQ7sWmf2GdGe59sTqBj8S6uMezG6tQMxg3qvtcfc8ton/Ck/9
XRc8awPMDFON7u0TSqaEIuFG0ODTVahCfWp8azxw5spAsWhbQdo5ZQUEJ4eVMnIA73ULdYnX0tgJ
3BqoolSrQJjpB5lDIsJOGRiXaZG3Dzx+3roPuyUV8JATQLSpSn5ROei2YG2iY93rMjGyMVhhr4sO
oP6+ZwYShGK4BYLlr1VDE2ySM6qbHIrNIS70eyrhrgquXULJmhV5cmhGPBvzzbZvm5//vtfq0075
OeyddlqFwTNxY7oua5ppGH/dabtCqgRvLN1b5cLxtCAh7QkCoVpQy9VWVOXHvEy2gjD2t1b7Fo4W
cEZtLQkyZW0Adm+4kzZCGkcrQSQ5iCJZtQzkTF77kdwfkg5BqjBOzf7Q6WtdYHJrXgUtHl7MFIY9
QWb+LU/QCpCtClcJW2NQVAmwcBnDvVaCmjHLdqni2z4WGecyYlXGNaRP/Ace/DhK9S72kfFdp5uO
gYCGVY/fvK5wgvXXFDjsoXcRJJHfZyyEWhVvxFGXDKL50WisPVq+uxyNUdoSjgxUEGHwQetWNUfO
JcQ7v0S7Z2wMrVoWQSOs/33Dq9N84suGJ9FG4teWRcWQtS9nixS+SQl1zoADgfsI+VZ/KnLOns90
oN1L2qMAE1WEoJlJIa4mdlfw91kVNIdck1R7UIXwlmSn1NeYUdfxAE2UmnwT5Y8i+Ik9MAjBLlVy
jgQK3FxXlEVmStopnfqJgR/vJUYGOzfzEM9wyqDuVxlbeirMCbQWQcugRPeSqJ3jyHwpU4BJYwss
N5Xd9KBHiMe5nN9Rh6uWI22fNaPknaBWrvPv20iyxL/ZSIZqSFNLwJLVrxupS8qgHNVOuzFG5IoZ
RvI5kK7VKDZO6UPU428+63IY0VnuG0dsxp7pSogtoJVo/LSc6gR0U8imGurxWk8Ag5tM1p4ClJsB
0imNLGlZh9Jep79xFAnMAtkKdU9OU31n5kHrRHVwNIrwiTRVdUsLxk9a9JzgvmhlSLtONqkUe826
1hNrY1XG++An2paz4nhvALYte8Xa5Yq4H80qOLQtXafcHCgnhuM6Z8S4lM2kR2sfDqdY5SQXBa2I
RLpaCyK5apmVqU5Rp+aBvB6MZ25HKTsdkI9FJ5T//rMgado2DZ5aoSkPGKTXVLz9o6EjG8CCpN6L
0oCSIhr1fVLlNELKgROJ400RbGGAOATWd4tuuOs2cr/GQVjj3ZEgldBpW9SF9gwsj5E8c51V36W4
QGDh07Ymx75LdGkZprq0Bx4tYQPyLF3YCgyaLpLaBaCBSrAmNYlPXTnlk/j08zP9kDVxcwtGkcI2
1N6iLvTTmLnGEj2Gf0DM9wwikNNG1dtKFr3LfV+/mRHEzJr4gUJDkJQwJoQrblzcVvneVsAyE6jT
gxsv04QantQgMp2vQIT/XUxOUIcMaGkAHy3uJPNcFiiXTDRfK1VejmlcnVSt2xWioDu0BO3MyCQn
JiVFw4UiA95zcl/fiWnpPSpRQkjFEAyUdn14+5OfbiACqzalh663dhGiIpKpBdTKqgDvWw6qVQvk
aF0LZroPTeNS5w+JTNx3UTDLkcmgkDWrx2PLmcdLNoHcKnuCuxZJ0Tb7TkVXHU05N1JjLMVscpBD
8EFjmkT3SuD4geAfCtPL1nkVYw+c7ppetTGS8JtCPvJu6BnFcUgx7ZUJqDEtqr4Rm12N5QOjJTr4
XX2nKBjP8Ea5C6OmiDj0nnhk45ofKaHf+v/yfmR/MyHlZPb1KLYUlemoZGpoASjYfJmRmmRxNVXU
FjcNbZXd08Bc5uj3wCuME6zdvI06p36tTFUyIoQ7GcU8Fc6KDnBHGMHgFj7kVp0RBbO7no7PftJW
rQL3IiTpVZXD9B6lqi7X41WUEScGymBRbPDlB5TgKoV9Hd8zYJwNrgF6x6a2ESuu2/N5VilrqpQx
rkx4qvwSXtPRBnK/t2Z7E2PFuvc8YM38zCfy7Ehel8Jy7VJAsblmmistpzwvt2a/YYSL+dUSAAoS
1byuuipaGnCStq5EO6/3Udpaglsv4g4xnjAQl0tixcktMm/bwPlc5Igl+cNeetYaZS8MaAMKa+Jr
pV7zQutzF8IYv0fv1a5iT/TxlcvY0/JrC1OKggymGGVEnhAF/N1Y6MP7xL3TrWltSHFHOmjxzlKr
eNcElkz7hbObaHjXVkrEo2uJ4zIRlUPo6sGio9Z9ZqT4VOkSAv9Bjg56wTi/9dWEhhlGQasxvgGP
TW9eI+p25Qfe3lCw5+TZNrWUbi9NwxkvxAQXD5axRLmLJZ8h062WYJdQQ9hUFsQ17JvCCjn5DgKl
gShwZDSP2QiSHswEBnsLVDzuSS4yC/uhrtmgy+qN6UNjrGsBDV0fUdfohMegnVnTMFvLAfOLAaOd
ZuV4myTz+1S+F0W/wB2FK9B1gaeQKqytGhJ9AsUvkPQQudSCwF27aD7x1uolu05R1Cszb6ItmnFw
Sl745EO0WxS9qCzjBpZs6iH5zWKLOWzlHtpQH65sh6VW4dDUYukOWMgUeaR4JCGl1VmnTm9kdWjX
+JW+SeqZK677JhD1uHRrjkhP6iB2Zmi3Zcvdu2oS4VQMnCxu4odY0t4p2EhHrJPxQ11Ye8sbb0UR
K05MMfM+Tuto5Un4pvTgMUE6dkanQXiQr6C+KiNAARVIKKzjJj/hxEeTsfaSEfOd6/9Pt+ze9cLU
r+GjrAie41fduO63dahk10D4HoBEtuuyNPdA2SbeJCHeQ4uiURIz80Ed42SjZzWpnGGMXKJj3sVl
4FGYGPt+zbWStFEdqqO4VHyuv2Bwh4U8JsF9PED4pQcU7jwtfchRKmwaMQUTK963Cnx/AoWCF9Lp
tkV5rEcPNz2ItHWd1d8lJTT3AwwBuhsoL0c69x6UsJOY1sG182pkpq2+9lTQTsTVDI+Ry27H4Mj3
6/G56Ad2nqhNl4kmTQQx3UdMnUZbNX3Je5oyqm4YWznUDi3Si4vRk7YmtH18ydXyrqFVuY4tWAQZ
IY7HsSnoO7mUJ9ugZ0wmVIPjNeFTGsjaymQMZTcm+W1J2hG44yH/1ognfU5wTCMCa40LMkhqDuV3
6hTyibaStewD1Itp5I9rkIv6Rm3pmtSBtA4Ikbnf4sJViJ2wdijRcB+q/kOIjn2Ve1vAh+W2GLqQ
MpiW7PUcZ2vD/GnRCKq7TQSzWkslXjwllNqblK8Teoor8J5gLVI/GElPcC+9RuEUdkG8S/D/LBtV
cR01Sko2FK44QwKMmlYg4qFZICooujs4rfFRNgfc21AakiRGRT4NmwftrY5zGP+xeze6JMuh/Q03
Kb25UxAsY2vY5E34LcY1i1zIBK+BrnkUWuJ5CMAAX1zZnj649HSK8YRvnLD6vFAWuAIZzIqSuR0l
5YVs7C2uphdDGuWtmAz9zpIYJEQ17tkI199JCovXkWLxinYrUASzu9FDsNho1oWDpXRCkeSOOIf6
VqTKz7jwxlXUS8OTOqRnr4TcoeYF5zQ1Km8RZhPLAmddpc8mtfNljQ0GqHdTbTFHGh9Xyv/rLP2H
zpJCZ+dfO0sP9Zv/a1/p9xf80VcSrd9Eja7NH80lWjvdj6r+//9PkCT1N1EX6R9JIi0eUWV6+3tr
SZV/EyWZSrmOf0yyaD792VpSjN9E/lFETTI0Etdk7X/TWpI18+skm11LUUQFv/eUpa0rUwH5l5J8
VmRUJwdzOOoSbuw44vBZGJqZO78s6kaDsrINqIZ9LH5dQY03tIqMZs3YYkwYrI6XwJ/oElZWb1J8
H0yHrcc2Q5HdZCpAmyJADylcfI7fbdmYh7IUOodYC3MlSOPPPhOCC/OUkvLSEGy4noZUcASC5EkQ
QvjgUWUtZfhahndKQPU5kIhffGF8JlIUtIjbBdtchWMTdf1GTlDWJmh+EKpI1YYyRrRMyGFcUOck
AGD+JmaCs+M8LwqECY9386IK9rrdm2PWLdHwoYgXcgRY81NBE/+xKX55m/mpX7bSvNb8oEgMRVCN
0oac7VZcGaML5w0XVPs8LwKNjteq6t9r0xPzQ/NN5FFFFaE1/e1jaleDfptXZIL2x6IqtGQmzK+c
n5pf/nl3fuzzz6TzC+f7/2Px3//65wecl7wg13ZDUPa7uitzRzQniN201E4389LnE1Uk/v7Y53qe
ljMU+fKSz6fnl8x3SRLzad+Rhvt3KxNNj1dvfuaXd/x4dH65hpQJ0+z0+QI43yNTpvnOl8/0+ffm
9/ryp+a7/rRTEMOG/PfP75PDqiecaboPZUdmGEwxPx8mJWc63wYT2a6jC0a0y7QInDl1wB4wtyuz
zfzQx4pI60Hg/bnKx3vMa3+sND39efeXp6OZWoeBCCXfvDiv9eXt5rv//PT8J375lF7teihjAzTF
OEyLRTgx96Lpw81rUtAhFsPqhHyJm4+kqvk+FaHfV5pXn++Ogh863W1+6fzA5zsx0eJN5vvxDAL8
82ZeMZ2BgZ+vMQVsXk1Cx6n0kXpMToZaSjGMa5+LBG6VToJl25mf71OgqLmGHqybeIbAk5Vl2xjq
shOEdhmp10TTtN0cbuaaxJylQXXAYCMwoBOGLbU9m4YC0g4zcBPnY1GSoMNqbE2cDxnQn4/F+VG/
NvZq6Pmb+d58M79wXu/z7i9vOT84Pz2v+Pm6+TGXgoidham/ZlSA77tNsvd2KGiWueV+bDKFM0WM
1FQz8OjE9as5ncTnGwoXnNSz+dSO6Sd3aN8h4aQHZqtN3zmdFfSOarj6Nh3FJer706gW9xm10KXc
0iL/oHPq2qFMqmFH6mTiQLeD0jgtfd7MjxHWlC9pSrdMNtkeFPdSmBwFoHihVJ7UsIi5Tkj61i8L
ZeP5Xe+4Hjcx08c1Pbv7ICG8lbJVJTpACpBValfE6KirSmLu6oBaYdAVwXK+m5TFAjIHFcK2gT3Q
RyP9tW6aNJtSZkdtSE5RkGdOLoPVNMrCQjxMOSwoup3UPCJCfVPMRlonFXgMZntIf6oysiFac4UQ
FXfNxO/OxVcAUEfcgqGoHEskQlQTjN+XKrNUcUU0tjKdo80AKLqm018bUDVzQHPyxteAR3le/HyQ
QtpZ6RhN99MRNN/4Gofr5915qRxgMyjJJInmQJpvGJZTSUmlHeNwJgy+LoqO4J0LsRY2ekm7Tcg7
DoEhqRC+e1VlCyQXpGVzka22+9gR6d3CpppuPney+bEiLkHTtiqQfYNCH2nbG7pylTPn/FHwJkbn
8/68VMhTIuCA0GRrKvES42/vMGGefmEl54RHwN8qmO/70EScvnD5VTrq56lq1OqqchuSV9A70zzt
KEzNopSPxbrYksUp7/xxXLtdqTpeadKEy4HWoHRcmH5qgYqWzI8b0IBqN3BBbkITzBPt5UoZ1SX2
qxIlhgK7rh+JwzAoBuOqJJubA7mn/smIZisxPQ7Xwx0TUYU4ybv+1fQ35IKb2YLm4PgYb4WfiNY8
ZVngKsL539jR9wCZ5AXmUu49o7qnRw5mcWieV9+U/MTcS0XNAR7MX7W9bK8MsIFytdI83x6MLXLG
YDx54kUaVoX6vXHfKLzy1iGIb3gFKSqFZf1I8GsprET/LVEODRMckAj9vjG31LP9dEnLTs+e/YEQ
tx84cEOcY7mPa2+teTs8eROPGr54RG0NpaP6AFlO1Yjt3rfek/FDz3cDoU3WKmtwa27L8Jjpjz7B
OvEBkTSgkGTYq2RZ+Eew3Lm4NUGlgFpvbdXfEKk0wrDOKZOwOWUBUAZFVz4WpkdEuswAoRGMtvCz
z6uFQfxg1zyX1JBHGI4HNz9DvElS+HWIAQ6DeYPf0DVPCaCaxrvk9XcAa6Vj7tHkoLwz4b0E0GAx
4i2Z/PmCBrZhqzYOcg0vuhkACVXbFU9e6+jmtkroDm+Vt84bcXptqMHn0Y76UFLt2sLORAIQbCAR
PttXuQ8UjJYLUiVQqeKMthC9L2ooBLb4XD6agtNjFPwZAo5gvHaWjkm1FOKtq610n8Iele8NEMT2
Mdz31qo7e8FSeqiPCEZMDB52BLBCwXCwG/Rdr2xyH48H5cMfJKOMMQ6koxnZUrCFCaWPB1N+D0eG
1Jwmpxyjg2hdM2GZ6chQNv7olMYlavZh4LSj05jKgj7eIox+Zt6jWh099qN9bk3bG7mk6G1oVWJv
EX6CeTI0hF1Lgd209518kgmsiD1V0cHke+0nx6yKqR0DMOIONLW1I/3Mymsa7XDeKoCaCpvtJMD3
JHeEvROvWmHuQmFFGB/Bejo6ptauX7OGKD1g/OuM/nptY9bWLDsNMUivoGV35LOYe/SuUr8UD/mN
gpqkkozijLgR/WW1g4riIpYnDinbx+OqI2G4PmBlBmQHtB8ZwkI9jNGwWPWv/YNfYsmRrFWsXWt5
1/kkRrUHDOGE9sLCRHQCDAVmGV74btzr6EF/hK9I5Om8LFB+y+Kyk29dcjDwMd3De1CFF2zWgXEO
nuEQKSNJTI6kMwK3kxdLcSoOBQ+u6SVHDy0GtxGQ4QgpjKO2DHdikAN0A727VpsFoVgQ5zoIcUh9
KOPB9oscliVg1fDxyWARDmH5XiebyMMzIt035hlDZYkZx0KjZOvf8VVbDyiCtJVyIkGA9vmEu7DI
+GYEucrVdfeC7ZleOMYiqC2TtLm0s2f4YZRgG1Az+lIslrxLBXgEemO8ZJuf2JlxpJ6UPdA+WkMr
oV5zHUfnCtUdcckCgXlv2HySAKZStmrrByZOk85n3zxrynPRoHxZ1dvmJn93lVVUUlJgprHIsWuQ
JlLmlNQWbrUxk4OsLKhhg0d/yJ+osqkB0QL7eC8SBkHggHxHm70WkROXeCMPbXfQxbX/3gSn0VpC
UhPeYn6uoqZ/IGyq4EThCliBAe70IX1KjoXjn9V7YVWPNz8gOpbS+6uinOmNNlmz0LH3SysCtdti
o8RHqT8I6rF0916BgeZhyNZTG13Yk7RKkavHjXkNsLyoW3CUqPwGcGsX6wmptfUte8T9r24REa7K
O6K7c3XnXcd9pC5G5OhPFvC9YQNerotW0IMox43CMnwWFUcfqRPLi9baVjHXOtBOcKaW0VScWyDH
9qm+3dNGb8Z7dUTbcu2YlFZvlniowdeTMI9EQONHxgaw0MI1MocBWEl2d9/498PomCYC/NoOAE7F
BKDD673zwp/d8NISysx8km7pU1JVi7Y+yh4gRQKNuCMS92OLuEvMG3nQMZV396D325YzS0AdcxkU
b11+kIR9hWfApL5E82wBtjog3xNJo7+YZD8UMFmWFu13AoXCxdl/DtQ97x7tmdD4CghBwBUL/x4F
46a7ZYRz0bWqyY8mro+C3CZewo3Bxlm/EziWbfxyg/zsflK52bqDTGkRrg2bQ/2bFtr5E7At/RKt
KM5dFVgM63CZ7oeLXq6UV5eSL10vGxUIFfQVFFDxO1698NEj99QW74xTF6745JLNweA/IRRwoQ+B
sHpQL+b3fIt96fijfALFop1CGFQeOQc2RjeBPZY7wkqwCYu5VcvepiRps00XtHQW/lq7fVv8yFfN
N6LCljtfXMgX5ZRu5cvASYEBwAPMQY6Y9Cl8EpUF1tTySbvB1cI+kqjLPl+5kBhBga38+MiqHW3Z
dqeTALFR8EJcXAMf9kOMvSvcYGPQXPizC9zuHuLNpcUQKkNSRfTmaofxHyCJTzDIa7XJzwHaVgAo
G6+6MV2azB6j7ZXrYRU46rK1wR7SfiECr01Po0OlHYHpO7ggm4AgGfvRWnraqdCsXqECKQcC7rcG
Ocon4Zv4KBF5Qiv3zeMwwD981bbJVXzwnOgIftSn/6fbbnjCiJc9ZBvasLQGr+YL5hmek6DyAUCx
x3eDT70C/gOk0c92RIh4ZLUxbCPkmm2L1+6K6RZzjsFmfxI5wigTMXt6kO5lkt/u5MfqlC7TdXvR
QNos2ku0120FgedijSZJZaPZ2kE5VKf2Uu7czStxSONhPBQnZU3ujrcFg3CATXzk8AYaGYErPPTt
oryvXa4ZC4AAI5rjO9bIFjC2T+NBW/svFOdbvviwMh3Xea3eaPSe+qWG8nTD6OMgO+mB2uu4xnNi
R7awipcoPBbNIjy6NlaNJQCLY7y21qTmXOqdbtr5fXTK74Xn4NYvm7fw3loQJLcQfxaP3SrfaYuc
DOBF/eI90XwDg3xPIiqMIC1ccpvUi3IprblqPHEmY9dhC8OljeHqIqzE4zGdw7vLeCsPxNjnu+gk
bLWlcdDu8yVEIjvdUEy2g7XxIvDaeukfYVSNL40t22S42pyhiJkDE/QiKFswA1xcXhK+1cbbMCjZ
xXt2h8fwvj50P6OTuWkPxVvMqIfK17P48zk5BTe0uj/9l/Q7Wkm2BOcYbU+65hHCFip0zp93zTGV
7XXzKj4EVxJgCOxkt+KgChb34o8UL5wt9vbwgPmuX9xb781rLfPLRvvimmzNN/WhfAGgBYGaMctb
+RJ+U+0OUcGyv4v20V5+0O32UlzVB7I+bDbqRj5ya49L1COL9xzi1IYup50C+19oB2Or2wQaP087
3VZ4oo3N6a1hTktSxytE7uYI+4MH+0VylbbpmUuiU/xgX80eYGntxn24rh7Gvcc5pn7KolV25OoU
/Zj3+/opPKPc4z+4ctmy3yf8XuESRUytQ6yxyXLPgaMQRM2c9EdNif5pUstwdWuW6BNM5ihsGpIL
uWCxmYQFUuD+fXwP7wTXRjnidguCqiRxoQ4bavsYGcUH4V08cl7WbW3d75DIcrRcdMfb9rueH2Q4
9d/LFwBy1UJZs7+n0Fts5ZtHRpOdPQrncS2tvW3GFSmUtkAhxMdOeQb9sPN2wQ5lM4mkJKGtFEc4
KsBUgpVxS34AwURo5FvfI5Am3gKpwMLqL9ETAY66tfavw03cGOfx0AzX6FiS3EL0UsSxIr7gDly1
W/fygw4Ym5qgVuDiWKkZKjvhObiOT/18ApzPEvSwOakQFFQ9ZD88vJgLvrn23vBCWjjk1HL+4DL4
3iHQtNXHepcu+53EVO2tPheO9Z7AQgALcYNcZL6xVL74z/TLzsjh+dTjwQvt6tbWNjlt/O7tnfEk
PpRnzKzRuEmu0/jgVXovXvmIqOLh9BU/2uEwPnFBbN9Hfkbsyel0MubExhChO1acloYVuG7YoM6w
eocSsKAK29+UEzCYBT4f27e9VXnmXMpl8nVEcTJsQDWeOeXF5+7Ido22ok2Tct9gGT7LDu34BUMg
W3oVd6BX9YO1Mncc+Co5cDaAqSXuAE43+sY6ixvxlAGMXWr33lO5zpcD9SoEMxy83vbdX+YrdK0+
17T+qh/aRcYFLzzzuftiJXGSFG08vovkCbuw9258H19qCKTfpRftbHLtDtfWKX3K9/qu3vuVbSEB
JOlg1YQrLmnyheEgdRh22od+q3B6LnedjaZmL92Zm2LDCJV33lzMpXZjTNH9MKdvD59nT8bhtvnR
cp7YJltaXLa0RTp+F1yjK/3wdXdbozGWnmR2gWjRC0v5oeXIvHLMuo/UFvkB1R8KTsZgJT4Ob8Nb
finvo1tyqg8pZ0GiCc/+vXEnncvYHneuQ6jaybyKK9JrX97DpXAjwJXDWdlO/+r9wkc+Wdr6o/wW
XwRthcKym7jHi7q1hWcg0gqiJ4ZQNoqbZ9M/cqURH+mpm/WacbGjO9EK1T/l3R3zhWu4lhBXT3st
2g5ypdecp7Nu1997jrqzRsiua9lcjcYPEeWX6V0jfeBXRItu3Nf3ZL55js5+VHLEZjfriQ/xDuxk
0YRhu26mSmiEtwAhiaEwN2J+NJfdhKkQOWdIzDcfj1VEdZiyTq2A+pM5NRTmJWkqUc1LH9UoE1x8
1oVXZiEUodSpnDzfzJWoz7vzkjd05kLuMMDNVaj585hi7DS+ldMele6AjPc7Hz9f4Xb5ToFZKpF3
vIOWC0Ax2FfCa0sxR5oy6OJ2VUCC3EJUwbzIUQ0xhagXwAZGlG1F0TvL1OQ3ZewxAZ5umLroqKB2
XkGoDc7wzJmX4DhAclW6pdzTYKjCqaoP0I++Qlklvy9GBG1zFcDDocdTxo6P6jkwqWCaD55ZAj7x
kNGSl3TLRgAiuDCY8I4h/aRBKS6lSm0w0Kk4SNNDfee3ju9LxBoO0btU61Rf5CkDghF13ns0qPp+
GpQndh/FxyHXGQZNn5iqFh0BMRQxVkYB6k43J45szE6yonDCLYQzNdotXfCYEyefSfEUbOPZU99i
lmoiLASaNfVSjKk9Mi82vU5JI1BJ/5pLunONd67rzkvG3KzrimKfuKi3QoXy93yDYaNw5JJC+edj
udAE0JnBYqVDS0lF6koHdV3ptNPNfHe+QQ9oEuzNDGyug843uSAU9N2nuqjugk1sMNbOddmPWq08
4ZrkIuC281HgBXmM2tNQqHhOleHhzyWt8ah9To/NN1/uzuvNL4sEcu4pIA2vkplR6K5+RGKFydkE
P21wAoiQ0Agi15lawulVy7Jjlae4zvlePUVKZ7DE0gHMCGMpgxzh4m8DXSij6wPVTFU8n7o2fUVn
b16KTJTGqR8tw7G/YHRNoRwVVBmTojFalETNuQGevYYlBENJzguHSOScGqn+aMhms/u4Nz9hgf9a
Bh41+18enF/3cX9ebHtgRAY8u5GaKzGqXFYoItdeSf24gudBb2xenh+eb6AHcmxPN593P58tkLz2
RRujcPhjjfnJj3dRmrIc7c+n9C69mo1Rw9uHXdeKWPnbQdSOAQSHcSHDYaDKQI52r+psXo7BOdJJ
UFvSjqX+JYu1cpNZcJ3+fG5e+ho4BZ6C9Kj5qfmmmEOjEH/BPclbGXw7R8z8IqrX9Wh/xkuByePn
/Zp+9XF/fsH80vlN/zbV6mPN+fnPN/18zcfbf/75j9V7DYVdWbZ3X14y/8HOKOEqldS0P9/mc72v
n+yX+/OH+PqnPu8XGmQI2SJn7jPq62Px67f7+KLzK9153Xnxl7/0sTg/+vEFrYZ5JpIv9ZfEsH/c
JvOXgTLODji/xS/b9fN7fvkyf/8JPv/E+DrW6gNtupdqamoQm5g4o0ZU3Hzz5bEvd/9uFXoA1LW+
vI00N60+V5+XPteZ3zabY+c+1/l8+u8e+/pn5rf48rYf6xjKeKvpt62b6fuZcwPWC4dsU+AzqKcL
eTNdb+dnv9yFDEZzkfNz+rGiOXdR59U/Fuf1M2pNsqkhS5v+wJe3mO/ON59v87HK56f5x9d9+WD/
+Dbzep9/aX6/z8f6qQs2a+3/T3v0n7RHmjkpf/7Z1f70hnQz9eos/YsC6eNlfyiQJP03S1I0nRGA
pWjaJDP6Q4Ekq78xXlTkWUb0p/gIxZIoqyaeUVnHA2JiGa3gtmF5V7XfMONNFjJitdXJFP+/ER9J
k7To02aCjR0/5aRuwnePlFD66k0dGXU1QtXo1wicL23KaNhVtberPRHgd5Okq0ShoGxCTKiR0cH1
yvapKGYMWzlr0Fkt1lZp4RxtxCNk5Z+/bMm/kYbLfxVGzZ/OsiTLwKms6tTMJuX4L8IoT+vV2PBr
9apTFytA4R5hiDO4MAWNVHrpmqnuTZMyoC9ZSOhSBnzR0CVp23gIu43EDFaRB2PRHUkNNbVwyhSy
FiSYTaDXzj83bgA2h/HvSDdFydz3//DxJ2Pvl41LtgdSMdPUcVVMeIRfP37p1RF5uZJ6Ha0+f8HW
HJ6KEZROZEzUphGTAepU60Jds1G6lwEX+KWW5H0C4f2g+GqAjSnG4GGmJyPDiCNEq9qcGBcoKINM
MDE1uETDyEW5a1ssYgZRAq4nLTJ3Yq7konFIhPj6H77TX8X6009iyCqeDdMy+W6Idv76nWQlIFAs
jJUrO3q6KSvG1JzqcWB2xMvKGGQMX9IITumkdR7RLXSzQnA0yR8Ovep2m8AsHsx+KPZGomDYKSRA
mvdyEFAZCyP1psclPR5gML0FQf/fP/p00Hz5OfjoHDvq5KqSjNmg+cvelOap2yClla+YbGxRxyE1
SJsuKUp8wYFrG+hw92QCQIIeomPbxP0riT+1SU8X2TDAQ5pf6DWYOXhjv8Y9jh486jDA+BiK+Ap7
IZSPQov1ejAQgcv4os6moKygq4l7X7Vo1wLTwlkTWQzdjHjNvsF0UvXHabJIOV+q+lWdyNaqCEbq
WxhS18xego3QoZ03lLPmZXiOVTwBozv615xowMLFvtUIlrQrBu8U+Lp1nG8iUlRbPdlout/YZSQe
8RUHOy1gIifBNFddir6dlw2vFlr0hdlNHqGsOYY4QFacKvpNhXMPdLcUrgHmtOd5Cav/JQrRk8+O
RCyu2UksXKKirI1ZEHHbIZbv9OheH1WA/H0kISRUa4IUymLXV2KJxif/PpD0jdG6epZT5qpjb6pX
X8q3WlKV23//veW/21V1xdDQuaPvRF75113V7Eyl6Q1fvgpyc2gN7KmxWZYbt0Kb10BkMA35xISa
NKKhevAhoq2iBCdR5mUErcqudPSzfNNQKZWA7hziRrp2AmFeiBYUawCcTNYJ7jHr6T987L+a2j6O
MABqlm5M6m7+/9ePrQsi+CCtlK4jXStO3P7Ni/SzYkS0gfXEXBcpocSFiyXHNMz0qPoVc/forrLe
QD7A+xSDn1h/ym1nQvWs6HEKqs+ctkj/m7Dz2nFcWbLoFxGgN6/yXirX7oWodiQz6X3y62eRfefW
uWdmzqABQVKrVCqKJjJi77WnjYq7ZP/PH9f4X7ayZUBH8RDKclr4+zm6B1gqKwTS5Ff41UNX85xO
fkuG9BIzIEQwkEMry336DPbFmHJ5MSLxlki/Pf7zB/k7oWU+M1lYBD3b1/k0znL4/+XwDpXXcmni
WwI3/lJJw77UNA4FtjKcE7GudZ+y/qsscvslmeQ1Mkecw4Np3pdNiTJol6ghvdV5a28mRdIFC1lh
HqH4lau6MUjqE9qFL2dg1JIfegwBRzPpn3tpY7Os1GkIDTKJQpLSa68ix0nL1QnnwxchAdX9859q
/i+7CIJhm5LC8Bzrf5zJAG8WQYWR86kZkx92N4jzgK9qhdLL26TCeVaN/O0WeGlREGzLcEy/Cde6
Gqp3t2Zi4S0UJHwrQoqOsWeezTYjIWDSxv0U5Nqm0pAv/PMHdv/nhdzzKC64ZvDPc8yZrvOX78Yo
hZ5oVm8+1U3rb8wM4Q4n6f3kdT9KeBj0X2yLOA1Qap0HOQZ4cnHOamETYGDiWnUeRswU2C7GH47f
+xcjJj3D8Ytvtk7iBxdgxoC+JY+xKe4DNK+V6fbW0bc/u23kH/TYqlEpxSUiniQ+QAGBhU/YXQbz
b1frFo1ow8NInansAg7HIjrx7JnjM9w8/4IhhAawQKajjV62ksB8J7/HOg+ZF2fCXYz0D/XcfORN
5PzW0LvlSWk8afjXLNFFp0IYL0YQWW/ZqDF/N7FsOg15QLNpmXwk7ZTF9dae/yhzJgX/83a353PF
f1YgnmdySOgGBpCAE8p/bneRku7qq8B4CoJyjg2d+mdFpMB5YuF8cDV3fNZQpUEuLNKLUhOU4EEd
IScyMtCyevbkh6yi7NPkG3s7125dZ81O6LGCcR4BxUH6SJCoOpfRW4ffMrT8YFdWHaM16HpoV6gN
c2W/RDlDil6Iu9Ry99X3ARqTLjtZnXn1C8YzlQqHqynt3TTIQ+kX6UtfTRbp8PYui1FcjFwHV4Pw
ym3mYHIxC7Q6/7yljP/0Wy9nXc+ybd8G74+vX//bltJGs+tdQH9PY5l/xgBMFkYXf5EE5p2byrA3
PkFLK3RwFfqCLDs72IviDn6ptMfyjMOUYU+prrnlqc0/fzL372WLCxAZmjiFpIGLwfj7J8vaCPO/
VM3TUIJPEoCKHoEzUzDkW1hp6PY97TJqc8guJtCN4ab5PqyARPguyMxl9y0tSfSBgjrRmpp1rX2E
NEnX6xcVBtcZ972OQjfdA+DVduDVkp0E0bFpOyA1uXWICDt6HqzPg8t1URtmqEuJnk167TvWfnSc
4SonBmafpU61LWyi70a4cKqaZqsc3ThA1fDd5p3fQi2i96W1zpJyM4Yx0pwEyoHhFTV6RImJL5rT
aDN93GAx3IAGVTcp34VUHfblLcRIe0PtAVugMD9JUuZ2vU+nti/LbBdEQ72Ogxm8H+FpdQqbEVpS
gEfJk/T/O/8GNmCx/ziwWC7pHFAWZzXT9lz/bye0yZeBVyUqetLkQA6mRludDDL6y3kMpla7gHH+
mYQjkp9J+ccWAVlg5fFrO2kMaugurWPvuw/N/Oaozrahlk7TBl8RZaOhHz0PK/VM4WiRE+LzEu73
tMGK74mekK9gYOrUJDviF+VDN762bWU8wyR9a3sXFEvxEIG86z10RTaYvo9F/QPK1Z4ZuQ71izbm
89Cb7ksGPUxaUYeT2ey3ub0dsaqhhKD+tYBsXGlG73CZQRosoNzggdQ3XHHEmXEIY+D02UvSlMY+
VVLvBgcQR2vhMwUowdbAylX5Xq9py2ejbRI/5A0XCzDg5c89s3saM5u89BGyeBKGFwM7tC5HeXeq
YZsVxDpaWg1bIc03ZcTksXH0fEvAjXGIpPlMVmD4RBQmgKAcxAOOM/HZoBWIuIImNkh1cOOIpOoJ
+VeWThCjyI8iKSi5EwKKDEOU/d4Tjbfnba1V1AjmCUPIYqxjJimdUWCpZi44UvQCPf6iasM4dsC2
1jCuCaEaTTrzmrpAYcy2YFmagHqgDofxKfQR+hmiEzflFwj/wsBF6Jr9mJghEKUR83c69m20u4uG
QvxOUkAX1Xcriau1Lhtj01sDCkOPCXCmt8V2NMhocfpfCKoRcxEulcHu2bt+iNi1Q7c2ad0TzDTw
zB1HL6CMnwZkL2D5pEBMA7F8od7fRB9Yj74V39Djvuc+0nXgie4TnABkWI5x7H33Ydfhl5ok7Qfm
gh1wkWRTw3/YCluD+d0UB0Ch6c4pmp92aprH0ZsQ/Pe+/kp3/Fg0+nTmawOl4BcnCmPjYDlWBBsJ
l6o2Toz0GEXqMp2pEe6j5FA5jGXQXpla1UW4D3K86UX3C7k4QYl1I5isozswXavZxSHIr1AlzS0F
JztlXX0EaJadzUBtaWfA/A+53gZEfAB1H7JrWDbXLvEAWNn++OQ1IN1LU1v3OX8W7Ft191Oi4zI/
LgmpijFug0+F+grQYVCdi8OIVVg0HT3dkLch/V2kHGBj6gUHA0oAmvRrSMlVRM14VVYIQ8GxXXAm
GMpWFRU4J+Ta32iWe27dHmRdHaAPlHV9J6K8udvphJ7LMtmssZ6e67SMtgUzhk1MOx/o+fjJ5qcu
mk5gTjlp/udR4+/vp0PZIJOQk60/ZtTSQ01qeIijk6NpTVo2UiNKwrEyC9VwUOZrieH6huPl1EIs
vWSx+96FktB0bwL2N7p3I0WplxYN81wHPW/kT+XaRSu+NevgB1CIddpb3zCEa/teQJTYjG03G5wY
GTBbQ8w0RZxr4/aX14rxFsw3Xolwu/JpCrG2885hTEAmttifKouix9QO7VEzw0cB5V2rJvu1yJtr
XYfRNXEtY9UFdX8w4vpTVknzxY3Mcwwo+ZagZqD3sOotUzLy9/PvyTT9VKHmkVM7CxjaoL9MJbFp
E2dKw6jJa3Pe4pK1kJxiZAS2sbKhwT2WWiYSyb0ZteQWejVxjmF8iMos3M8xNKgFLOq7vrLXnAjc
bdz0xWlg7Fe5ofcARfStcttTCuj6xZY2kBAXcIM1fXFihaWtAstsdBVi6d4rXsEXlgKlnayI9JbI
z7tSHBoTnY8XNyHiz35juQh4W5cEdKMf60Pca7+gllrHDpetVRTo/gLgkfBO3rR4Aqvhh8VKJQ5+
AgZ0jM8+7rJ65/F+hHB3YjVbEb3DaHFxui0PzcVwstz1BUN5X047e55iOjlsyi2MgvL057HOSJbc
CqI4SyY/1TzdXW7iUSMvqvF2o8Zm7ZZh5L9v6uCECNc5ernN/gHfv9l6PkJVnSGfbVEXuV6Izs7x
1CmZb7xoUvDL4ey4Zn+ojIR5H/O6eOj7vWlmRxFpapup/v3P03FyiV1T7ss2B+Uy32TzYLhLMpOO
CRqttMqaU2aTBMSS/pCMo8IFoTG2W25iw2pOms5NS1y5mw31jokLM5SgUVvCDtRuIE8vsqO32u1q
stygIQc54hXhMxsF7skFKI4Bw5GZePZyDpap7vVVOSnoE5yokd+klEKnvBudYz87TZLZPLLc/O3h
NAhUUFpFzFDQoOCwsT30Tf7J1EgjXmx7y83k9X91GOI7sQ99AwNYxBXLSG64Fpen5eFyLxos/KDL
Y8GooyZrFtljfq9H40WkdnTUcKST1u5pe+hruIhiuDKxieIXbvOeGd+rMUcC9VHXbHqpHnoikI/4
7bmuCm3rGb/00gXcJlDH6g7yEo/kHemTENUS4QRbryLx0nYZJFYDELiB8MVBFLc0eG3bGte9F8J8
MtP3IWj2BNE5UNhRe3Q9ECLkCcSJhdoqLgmHiR21ahSzZEglmBUqOCoe/YrTUOu/yR19D0zYfZrH
4RmzwpUgPmtBBkCL2qqR9ibqh61HiXPxpcqPDoE1fsW1PyXP/ZDk77lGsLRPciihyciznQgIYtFf
QJwsa/WUMBztxXUSPClhSzszKp0NLnwCnazmTGvosJj00mUqtNjsFtccl69jEGEDWp5a7HLL65Z7
y3Mfr/3zs//nf3+8gxPTHGx7DYzS4iv8+J3ZMsH6+DVlBXZnjqj8y3v/8RGSV5fujdzDMDTbHT/e
vJyrojCufsGLM9FLz/OvgtPThEWr5RuZWOstv2X5n4+fWz7K8lBGpUnNj6w+UtrGqUWHzmbcCcER
AoPK4uhjgeQDYRAi3GujhVRyIvceZIWVrgC7dCgUuIELV6N80y3ClltO+MrYmQpFGCl58McDw5xB
giwvAQGfdVhSJND2rDhsk2ZYaf6IReIewQE5pxx5xIkU7lkKhp8QZlD8Mvg+R/Ly38tNxzro5Huo
0cwKhXeQWwnAl/mnuQo6JyXEuRZi2i+vW55abpaHgAaRqTtwTec3WZ4n4OZf98oUGTWx6OROz2+0
/ACVPMojVsvrrFT+wQkztHRaeyQqezo5NRfPUNMbc51OZMhkk3MQX6IhfHEyx98uxrQwcpi3L3dz
HDnTulmca8sTy83g6iVSqllURCqMQJNnIbWefWTLTTDrNz4eLlIkD6ixxBPx369ZDIIfDz9+bnn1
x8Pl3hihqA8an7PPgIZm03kmTQRz3j2lbfnTXLO/Ru2Q7P7iUQxAo52Wm3yZ7348VvOQ+f98uPxH
O89IP14SqdgnUfjf7/i3d1j+g3Kgx84oSaDu6HX8eXWWFXMU8fyDkzWi8/34ySYhR8zhkuPgHbFi
EwaPT9LcH4Plx8s+fumi8Pp4uNz72+uWadjHc3/5w5f/+duPDGBCtpN1DSzEc7RPW/vPLx87Gpzl
enmfMiSm6EWft1iYySw7LFumhE6SHSbdWzWZ5xyW7+zjG10eBq3JAiwrZjvsn/vL0x8vXe4tX29S
kCdGk2X+gb43NLXOvWzaWyI59LpJ3T9MQbltumJTsRBfFGegRsF0LnvAOJmi+bK4JIPl1OHWrI4M
wlFWI34IJ8/Jpm0onnJz/NcNtkCUSB+PQ+LS1lpDrFZpuICrJ4cVBjvXhx3TMY2IvkR4TjXw9Q54
rkSHYbps1eV7qSl8d1CAXoEz9sdwrmBIVG/3U4uuH8THv3e5j29nee4vX1G57KZ/tvrH3VCW7DZJ
132DdvvDgz10cpykOKtiGnHg+ahBKy9/6sbwPJLKtEknZ3wupARKUrLiIrfbJwBnl4Cj3SPNmrP+
mGHacKZJWuvibdm25GEQAr0uKCVXwpzqKyOIK/zX6rPzgA1lXfz8KTQwFML9PEY6xAXS14gOiI3v
k9HYt6rQX52hT45me+ukXp+DzH6q/No80Gj5nuySxlE325PplvQMIhlSpkRNVW8Ls3KxiMWvU615
lAj2qxgqsYf0873gZLXqUqFj8e3jrQYibT0mwbeqzg1I/QMkJuAvR11p5zQsaY25+jdAte6uN8V0
gHb2Fe7ltFUQYTqTgLgiasu7nKpd3RH2GeohIaoDC3rNVu/JNH7Ltb44J4IOlK6zeGLCZFIbBBB4
G4TOliT3FGb4jHAZf0wMgHcDaUP7MGqiB2jz2Ns0AMGfRKQ+EU/nQb/zfuZhpmDpdgF2wWEgATV4
rvIoefaaqdqXvXjrM7vdMhwmCEiVEeEUhb8V2eC8mz0NM8uYon0TJceBg4H0KbpV8BCJOEkKLBj6
Z0fZBAHmYUB00kiGsV6T+ex3JK7nP7QcS1tfkmdKiM2BPuiDE1J1tic3PqZJehPC7Y+pK5/AoWWv
XR9ZlEX299GETlqnB91yijM5IN4u0PRiQ3DKvnOB3wDFIvnCj7aDklwKBVmuDXSqNd/Hj8mzbn1Q
OueE1Lw8RPPNdOh3VtCnlDpmEb3BleNU+G9PGXOgS9b5+ScIZmvNeh2b2n9PI7TikdmZBwPa4x4A
ETFt3UW6nBQco6keCM8grjbGPm2M4FIV0B1bbaTODifMJv29V1118IwRZGlcH5yOpBeoyU9mC9dr
tBQzysyX56hNGnY1wUIP4Zrme/jbw+iYC4aYAl7WOk73XYuAUchN18OIJin7U9R7xtEukiOEsXTX
KXqIulP6mzqU2donwPk8Dtq37gAI+QnreXBJY5Ip9Szuz4nxXdO0AVMX4wTVRGplT22wDt0KG67r
YM/oMf+ZOE3NpLwFNLG3YeE3P7MgSm4iMD4xv6GCZYW+M4yBADWnuI0VO5YacGBmNZj/2nuJS8u8
ZO8TI+dPbfDdLNWzSvLwyUjsb1Zlj49oDJ1TodSVEV52czzBSSzQ+2NdjPpaFc2neqydF7OS15Q8
20ujjz8IlCfrp4vdq9KyYdMNzJECvd1MDNdfScLdDroYt2AU6kPeFHgHfMTPFcwPX9P3iTVCp1LM
L5L+WDI3cYu8PpM+EGxNU/Dp2MCYr+w5wWB6E2WKeHtcidDES2ARaRs1T36WrOvCPWmJk9IqZipq
pB4lUoqxZoLoVBNpvWdog6K/JxkxJg8ZD4xb7IuU+UE1Z0AFibvOHWukrYmYSrYEQCM9ObdkeY29
SdBIAx+kN7sJ4wo9QqVPWNVC2zpTR8E8BChxMCprPQB+C428w5UlvqiBT85qH2ND3X7RigEjYk8E
nOblv1Sbf4lLb8dL8p1FeDOju648V2PXPSM9eDFrk34CDzfhNAfgUJUxi/9OooNxy0v/1sWyOSoP
Ryqr4ltbEoStYnNNJmBykulEKE/m/zD14jUgaayNlL+LSnCoznQVWfmFuNsbcQbjXg+ZtQbjV72V
xqZASrMVQR3i+MOaZv3SxXEwgvrd+AIldbpqsbat62PpdQAX1LfEs6xj0dvfBrNzD53on1tH/Hak
qA9Yju/SKejmZvGmZy372jChBnar6mOmnn3ChHC5uyT1gRJ/GcgmHS2S3XLLhVPAqjV1hfZmmPrB
I2ArFeZrbPmbkXHAxYEeAFAgwKCmYXBSUBDPKtKPRVzvekd9BkHRwBBr2pvT52JbFFWwDbwXfbDr
S0TOEuDCcTOK3ge0zQpQaR4WaPpRMx6IkGTCtfVUuzrdxm678sVsfFpaFhb0bsg2fmJ0l2z6Xgyq
fvJp13Xm8EIp524HpgdjOqgvViOvlpVeSHSNX+D3g/GIBRrfpi6JkxjiN80K+ycPI2AyBch/Jrd7
6tWPxLTr71pDSFZZQXhvJTst3cicZfSAr9UjqKHuo4EekCyfVMs1zU+haBMlGDBioJvQTU99i+Z8
eSa0IoCSY/5LiiA9IEVfZwp3uD7mEMMcjdxDaihzSvBThxwwZSH2ScnvsUVfXiNB3sHgIMGvOiKI
DSHFm2rdVR0VkAh8cJ8kc+I3mKC8DkHNzZjfx8xJyT1Pcada1rpxzXPXcGHw3LLZlK366Tot2eOG
sQLV/a7ptXeM8vm0TZ7YVuW41GqKSkqvOtil7UjrXiF66NrDRA318Nx2f7L0wjmOPsGQel+RB6nb
2kuKlZTck9+56oZPpSNOUgf3aIdp8twQFgiqKcKjL6YHlMB3K1bFtelzCE7MqU/tk+YxBHTJyhKc
6PeMXVjK296+UnlEvzvjGkZX1HSPwPWHN1or7L4aWWe1Y63BINon8NNzrTS805zX96lgCe9XQ3C1
RYB4aDIxO8nxVg9PUfmVXzkdB7YCSHlwU25NjqUeYyEiq57JvaUAZNMyDdky6zL33tpCUl5oUOlh
2XkrQ8rPxOGFTPTMaR0PZrOrXUVrTme2W4b4KPUmXk9Uql9sO33rB5sKlhZrEBKqpZKBWLt4fJVO
biIus+VuGKL7WNP9FC4fQmjYPRM/PQyWwoiTaDRXkNbr7jvDO+Ome92eDUm41PDVyhtj65KIFtVM
5kj4tJ/GkQSvqo0vXvAYo97dmHn6UkTsyn3iwzgyOP1TwrBXqOluTJY4BayVh9Zr7gRZN1s3Gj8l
rJrpIE/Ja+h214gQtnXlqGk/qYDoUvtgieBnUo3pXu85XFsERFvhYT6VLSgAUr5FY+PKsn9T1aWH
wBy8Te7k7C5d+YthzrPTmfpPS0toJAfuZ65e5VYqb2PY6KrK1HuLp2x6jyM3xDeDFbGxKmrGXvoA
LTDXlGal7QOP/FHNGYJjA1MS/PEnvcq/eyVRwEkznMLEwB9qY+8mybUD7hgHl9LN7oZLPtyEemSb
EP5xaCQrjZpamnB72sjSe9KaufIKYRCEndxLw3+aqrw+tHO7hKwHpmwGYOY0rcrdMMKgjMj0a4is
WsXZgABCYDgMpXC/Qr6HQIIp3Und6jIYPXCBMQKkQGKklIN+ILEHukJkPfw88x9OPuzJfqdtMyRn
RoIHWtn0VezpaxVkxbniZNAwjtkYHW24wsJQh7YtPFWd9SzQzKzhdLaHSmuoll0JZSMng1mODOxS
iv04hZSiBzOOH0lPbI/YXd5KD9Nhq7fgATzgrFPgP8oxUCdp6l/HLC03qcEFxWOomo/9hVKh5ROU
1qH0xp+VYxC+sCsHl3N15oXnSgYPVKB306DZYlSYOCZPrluIG0nmeI9KFF9LQ56TrtT2EPPAbU3k
9wqmb/tm4ONQVgk0EW2PuSh7JrukPwZz1Oao+b8peKDV1tih6sCejqMxHF2ubXfTDY51NVBV9H5O
C3d8dxsGMDZOmDdHl/fMbk7jGFI2uc20S+pKbmXr0V2yHA56u4WaQDQauapgi78B8vR+5STl2sXX
xNLHZ1fo97SzvsJsDu5eUH4GGGWcWtPOtmYJVFXkMI0rARtbM7ozifb4wxOkfjEg4qtbsQLmwoLc
ss9uaLFO8fyeGeFCmHfdKjBe+7Q8WFqYMWmbgN3EDqMv3QcGSSqv6hxyUtp6LRTaOcSF2V7HVbE3
iM/corb9TW/8OY5zNlZBdIkHB8ItXchWkfG1GMIr5VFz8i2X7KNouukEbsBze/Ty4kXZ18oejIeJ
4WtlVFWJN7qY7sTbuqvSqsOtT/ghQQyrwmitPbTih2rxwEgnPBX2i1ul9tVoW2dNNmZxNeP+KQWv
Igs3uQZhqsjwzvsdKZEkuRox3BAQPIs8M0pSc2trcbrj/LqmX9Iw5HBqpkEOCeRxD25sLsalNt6+
9xbzm05g9PS4jGYxzmZdBw6gmh/YhUhu67FB+sNB95vp2LlFsWYrYH9PyKS3AOQu+zgy2Y2MsvI4
JMNvZIj72MDTzvCFaT/DmtVoMq4mho4Ttn2uuvRXFeHqRYajUxwV8oRJiHZjZjyTcfwp9rULU5ri
Fo3ftBKhpk8T8oEgmnTPiuv9ciMRu16rTH0epNcdqPyyywSlPfNhizLPzwi8RImUAgiJbUXagee8
NrCJWvmlqW2kkgGOcEIRQuAlFYs0UhJXy9ipMPuTGELrKsLq079aA6lmHSOpnQueHGEnF0zZFXLT
ySmDS856hCALM9tILjYHGfg/mfgfOBl056qRT5WUxjkSrr0LhTory+ML1x3tagcD5OLKdDfGqD3D
YfrF+ro5aMoBkp5jJdXy+DDEhbFiTXROHecLAz7/6Ms4QJCr/ywm3ILelGs73Xaac9eR4MhxQxoM
Zuu4AQ7EVCXc6CaYrxmtbeU2faGCHrxdp/iAh0quCDGvjrSAzWPV8jCGwoeOQMHG8oKEqxsZu00O
wkgw+NizIiaomIOL0OYyPecF3GiVTQ83zbTNLLTpamY3eVIRBBWA+EGfgPpq2/TdgUGE9dkpfpJZ
sPVUMVxaVmNH6vDP7DPNubGeW7oaT1ISbVDSpWl1Pdt1sT4+FAHEbRvjXLdQ95Dobj85gXamv7Bq
bJFf09ba5VGGLVXHZ8ySMN5NZUCJEM6xznReT6bQOvJzGup5ZF349bJ209jJZ6wo8gqfHH5EhLmc
BleyTWMvIKpKJ4vSt4e95lFnkumVnnkzZUOz9VSlDm7jonarzXClzQ2StG1+kioQXscyephRf4+T
MPhEGBwS5ZzcTK67JLKWpBEnrBZx5EFFsA1K0tTODgFCwa3lpejknG7L1Le6ZUQ27VtpiTV5auS4
WmLckFnnEsD4bCvxqxiYsUZNPu5l6HSXIJPBwWFQts5b47fW6NbVI29j6urqPgxDs3GT5DSxl67H
mrCg3GV8Lufhdhymxk3LDrIpwK0w8kIIqWcr5kPjqfCC4RFPAsbSUWnxcB8IjStL7epaKiHhxAAo
HOhHxB3q2s7BbW0WdVcvSu9aVetrd16QRJUjoIx2n6cu3nm9NH8OPZCGDFh5aHfm28ApMWjd5JXM
bga/vXerGjA1AW7I2k5/mGYQsR43XyrI/aBYUFEQz5OsMqvLnjpyR4K2B/GNt3FbkGpNZQ7UCfHJ
A/mldQznHPC0jLcUY81KtJDmPXoPa9Q6YoOWcl4yDB2pm67XmAjovP5qwlnDk2BuAfqFhxpkD70s
BudDDWmt1WESL0WJMAyB1Y41AuNLJu0lpOYY8eUEhW9bWsOr5QDHChnzMzAITVJA8GK08hSOcbMz
Q39jm124F52BEwmQ6bpp7YT5nf4eUEE5Vc02luWXXkrt1DmmeDYshiHl1rcJXVgsCb7P4oUcPLzM
ZZRv+ij6bjuyZ8z4HHG6uMVa/jtT0D4sluS+BKXWxEG2VT2Cy4aUJcyAMEBrlnpr5ijkWafJKSJ3
fO3lg7j46k7Ids66UYUrF+vx3m/eNJEHW+kn2pERvIWaCT9rG5rtCT8pMIrM9sjUgBuUEhMN0zsx
GDjZO47oHKEkB2rNLC/U7mY+Mrqq7W0ErvmsA1tzYtRN6SNqx/hYzqfZQQGTar243Bd99SJT4l56
72oxwj+g84afkNu7P/01vXkWARV1XQbqriaWC7WWit2Uh59VWZfbyPTBf6RlAzLwwdUouWiN92Vp
waQelC1i8YyD/GoVqQElFkFQsW453Ah4ZIjY65smkh35S7+S2klppw72I+/7n07mwkUKh20jdJT6
KSFt3ui8OE2urauC5GitAnPjFsFTHxjqKMuaNas1hnRJy9/82U9WlbyRb2duGlqma4IPWEmWDsVR
TxdlmCUccah/aw0hNiQL6chu22yTWfC+zDh372angw61d+NUJ2R3M0Bxp3zaaXFYHUxC0SHhUFmT
a5s+m0b65vfJczBGUJmiZNzaPQWIq/fZTieFhAgE5zY2XncuGSLoN7sI1ckprV8dEouLkTmb0RDt
JghQTyR6ze4WuMNaZBC0IskVjgSPbjMloOerzpCwauYCo0fj2JTONZZ9dhYyvA+5TgRu4bwP5dWc
Yv9iZfSRMgjEO0dMP6VWR+tM79if6qkiyiAJqbmLX4sYPhz973npNp8BF7piFRNat9f5I7fxHGPv
DmrjmG/OOA6/J6tYK1ZMiOPs/tAb3ym4EmKLTfp+9ZheLb949G5Cs7FIrZ0okKdKjuY13eZ1NnT1
tRj8ixMZ+TN9W1AKiettqKbeWgFwmXEz6oHE8S8Ijr7aZVmfqwiPROfZybZOQ3MlmrTdqqpB8UBu
hG3W7sUN3bXSof4zYT+HPSDMJA+Y7QcRhCpGEkh10YfkhbEWleuQbW11h0Y3LlNa2tcQWTTstMFW
LyqN4d7EdbSjrQSfaG49iqgClNU+TDnSpdeU3Nmt+FKxGCbMWfvUh8xffDSfBHqW9yaZxYsBUAiL
oSd2zeg0BM+lJ7zzcpNqNvtckz2nRHOj3LR/xaxREQ6jnlsNWv6uxI0qubjk0h0/A2NHdxpvcyPG
3gC8/rW0g5eUA+EcNcHWbYL5qCZgZzWmtLiIlb6jhGvuZumDfNBTzvFb3aftqmGy8YL0dxX0cJ3L
iQtZU16JZNHPDFnAAE41BUkRtycHzb8htcsSlpCMQj7V382m2udJId+4OhuXXMWwaKq9rZniBRC8
2GaGYmRj2OoaGPVaI5dpj0HdR8RBEvPSWzDqZ5Yo2kEfwApM8AWqmPmH7tfJQf85xgQzVbi599LS
XvKWR2bnbFRrBFeVyaNWJB6S+xp0pmF+SypSvY0MdFThA/8bfLq8yWiuBopaz85B3LSgzvC0WGtp
VmsaNlAcBOAaJzbCAwoR5EIqo7eU+bAC3DzfsBhxN1pYvRD7MO4HI95B4veec0/trRatHrFPtyyX
39ppVtD0ZUOMgEd3bSiQnXbiXBYO4MGcRqGRFO250uJ9MZr6Pc6LT2yCckvOwy/yKY2HFfPn50wo
QbFmGeA3gPtdDtrXoiLeo9EFLEmHJR4h0lSueVGp9l0bepBqfjmBIKwh6yWfWmKaD3E4KHAzbk9j
NbmGxB6so7RvL6kflRjgu+xWy+9BkW8S38zeBWfTlYV8BcdPdC1lO2xz0xI7xxCcjdyk2DgjJg5t
MKwvDnQwWh2fZZGGp7TRXq2yLW8EeQO5tI1wD04APGkwPdVjnz/CEZQjSQF9PEN5nRweWhyKOyx0
KAr5l1ovm1OBZQxpno6MJpl6NLJ5e+3+i73zWI5b2db0q/QL4AaQMAlMq1CeZNEUjThBUJQ2vEm4
BPD0/YHnxDWT7uh5TxiUqL0lsgqZa/22asRudNkfhE/m3ujeYzpyyczJv8tYFafan40rZP9LUEB9
ANe1DxO1TWa0WQCDXrhz6NtRpbx0Yhd15A4YuDSPY/AM7p2/GMY/xdwT/0XE79ZZVx3d5HcTyMh9
YRYoceKUd1uWJnRx2dfMqetrYMnyoehe//ULQcdFgSSbVBUEe55TyYthI1g1Ku3sUsfhh8xydkuF
5k1ixeMdBZk9PSgz6SztIo8/hguhmaBEx0YJVVQffBN5Y+b5d2qEshKxUd/pOXsfNEieaZmPNYRV
lwwe4arK2MrGakGixPFnU+RbQPVLrbLsel7fjPPed3sEtkQuinQZttKcI3Z0wLspmx7dmI0zjp7a
xJqu/AuY0P15X2hR7PKonnZofg81L9aWmcYKUYfKe48uuqUkx2UakHCoeE2abPNf8XqeSEk6lOqN
p7ij5dgc54lgGklCJekfR9KddyzVT0Vl63t4A+OgNJFoaqUdm45rXwdo9pyGRKJ1Yq0Yi5HEZPQv
cjkAdvkbA//FhmIJxtKuvpCiAvjEPUyxHposWe2yqLsodwjoakU2N474zfie0CT2I0WrAHLxZBHb
z1qm9DcAZn6cnTkhkrf0t1bTyo2TIue3RW/fNdTcNeaSXdmTG1aBlLzWxIWLqJoasyixa23vWjcA
/RGkG4z16Eo935zMyZ5ijqy153005fxCVwt/wkx9dGWkUDTreJaSvbGIO8AFjEYZeTwzlQVh1A7o
crDQzFYibtLmO0XCWzoCe40NzKv95q9n587JYC5+qHSzBYgLcyP1Pm08ipJgKDnYPQfT4F+s9fAs
pTkc6cdWJJtsW+pKGP6snLjOtD2KWoLflZcRNR8u2oSOaYxBGxTUAfVE4lzHKnscwTO23gTU2/VZ
f26QW8Bpeg+N35NEw8J113riPfI+p9jr33ixXlPta/iKVm+oQkZd4E3snWbi7BOH+CO7/u0IpR8i
nyKDoGN/ZgFq6FJF0l4+LwmG5Kk9VO7Q/BLS2OkyfSmFJr118PrHpS5PDq2sNekh2x9mLi941BtL
+8femnn1qC/lwhHWg3Cyi5xvg4MAfaY9iAOymK91MiHQ8vQvaiX4JoMoFLV9NNiU7grnt4Ec9xBT
Agspobg2qQODwYy3c+Ell76mec2w8uitTGgsSnCPVBYhXpVa9C5taXnzYxTMxeLEYTfbzaEqgWB7
fRnmUT/eYsRKF9dJNmX2xuikQsTM5OjmrbkbvOXoRzZUieHZJ1GVr0ilp0vgTPoywxRNnWufB52r
+xbByiHwiSS04+piCrukDYrParepLjq33mLVNvvIrumdc/jw89m02DhDjRksqejupQGw7WG07V10
Aq0V0RgnkI35KZFq01A/a+xDMMm8zNVILOmUkS5fS3qFzJw085lcn62S2Njb2Hc2U5VMBJQG2x97
WQW9+rJk3wixrsqJvF8d+0oSWBT+yOHZLtLmIjXJZb2midYz5MXOV1NBChjY1cu9GHv9ZGefyBLd
l97JD84cjAjMBnNbXuqmG0KrFmv3zD91Wn4kTP4H6AdQXdTrXMqL3DPbnqHMmL/K9JzG04djlhxz
iT+FVNKzRJbZ148+Yopn4GmdqvvF0SQHxgJ1ua4AMn2/ofhqvCVBJu6MhJMSGOpr4B+SodXboKb4
x+pd8uNcHuPW9Fa9Sn+hNOettKZn5HkEX2X1d5Yu5cGKjHAWrnV2F/feifya4GncuwFplVk6sxj6
46WFLroEUXnXDHEe6gYbr1Mzddv9gF0jIPDKtV9jfO+E+PpeSNPTG+gpt0NPeu2/JLItfT9kmu9/
2jkqw6ejOC36bTGU3bbBR7dD3+3vuxL0JNW2QVYo3byyuQ2Fr3axzylRmRHGc9ipbVaRfJwPJZm6
E4B5G5A7n+g+wpaeZ7uuHOhaymv3KU29An2qe8ru0UBGr3anIOM57beBhyIllQXYaDV/IQ1XR9M9
x4bh3QNlMfYLmsg6U7z6hfxbKnRR3JuHEuaF3jqF6t2nuygD011cl3tgro8Iq/RRI0GoEoBnNR5t
bZpHo/yN0aU+jHV6TQBkiRqzumPXebvO04d8yOQ3vbB1u9OLHp5r0V79ZM1kdo0i1AP4J8ES3ibN
RztMKKZk0hbWVRE8mznYlsv6owRSI5LbkZwvDelFDWFCOmLLk4gm5qBSu2NQ9PhePDntpzggF1OW
xf1UDd9TZoFLRvnJnuWrsqBIFF17m8nJcIv3pd71jQugCl3JJC1Czw8I5Ya1bSOrPdPF+iu2zQda
QsvH3hV7O9Xxfedbj/OQLAC1BUWqdTmfkxhD/VrlZWJYMdn/aB5w9YPhSPPULt3zj5+gd6wbEs36
1PfMRbTVv2RtPR6XynvrHVmwWssZl4rxx9XcFGWSE943BwF2G41ND9aJdB3Lvqv6/ituVX9Jx3kV
kLr/Mj7//0SU/1siCoW0WBT/D4kof7v+f72lbZxW6df/CEX513/571AUKf9DCte2aPH1vZ8Ekv8M
RfHFf3iu7VjY7qh+4g9ga8VF8xN/Yv6HZzMvSlS7nk2sBnb0fyej2PI/rIC6JhO0w3ToUQr+X5JR
ONRIZflvHj/XgWYhesVxsS5DX9o/2Sn/zbQcz45GxxUnJ20QDO2L+m85qm4rNG4S2bcXjThhVzQ1
/tVh+OoHvwTgvMsZZR4A9fH1nPQwIlqJD+lAoENV5VHoOiWR/ZrCTk9ysEfXYcLaxsRBimgc0+qp
mgj+G7G+jqP71ANQWTwUMmdBayU3GNPhINp8h2T7XX9hhWiAZ5UMBy7kodEULDRHyEwmJ2woe9MD
O+/tkO7HU+tP9YmmtDIcZ6OnwlZ/yTgp7xwCLjIP16YVkc0YF8udXvBTyZxrIVHXclwMQHi8Vhb1
3jmhm4Wg+yLpEkotKwIZLRWidfB2lngZEqxjdj6M8Agju4i9PE4eboJy9pydwlmzTmT4QOecJM2+
CXaTHbRbFDrlwfHJXa1jgzTbNB/giQmaHWj1I5SmHRm450qlWzF8tfNad7B6ubjlOXYFivQm28zD
pHfe3Ny3mmRmmTK+e4o91qLrcgPbr6B7yE5TA3YA+ssp/GuInWuockDSdLNH/7n0O670oj5NLtO5
cLt7hLUb61g24tb0hKabiXGzhLWb++7NS/STS8jFqD0iOuCbqO2oWoXU530R6SbFn0Zr7EU3wdVj
TKBB8tWUzZfDdT02yOlyu92jS1k7cOld5Kt2gWKiTwgCrbpPnQEg0uwZw8IG48a0nAdaV/TG9PoO
uLlGjjJZ29SqiBZOAB4JuqXbkOvEHs8xlTEX3wSCHs2PtO7yu2UW7GOTVaO9IShHwXSnwogABhpy
cKHVDtm4NKHto9OJLOQhmdPt6zFBRNzBtNW8wTc98RxbU0kihtNCfWDNxpNz6aGYecPF6IPZ/sLG
WjRBKFSPzSI+FCVBKP70DZp/M0XZ7K0VutVxfi9awswj035uLHEH7/AkiuBa50m8VfrTiQtJJwYQ
VJO0hIjSppcu+ggh629yhgw3hUcdVqmL0QUwwxYjoJEnVN2PmxJ3P8Ye64Bxf+Enqc7d2JDlroOD
PQ9ziI0x2cU2/NMQR7tyGN4Fy8QpxuC6G5I25CTgMZsaxCKy2zRtdBe1xtMoXBVKhY2PDTDq2oPV
jTqsHRvNRlnvilKC2KTJS945SPoWxq6+szaqkQ+9U6p7hHj7se/1a3LDXw1Q9OyXwjjgk3Y3ZrP8
yXoCiKAK/ri+eoiieR9UJs+i05VI7ghRxRc0bECw9K72++RDu49RgV4gmFZpydIRLxNJfGRbHpuP
LHsmQxPprW7CUYp0R37Pg2wzan1oPmnn98qa/kLQy0Myug/Km06D1SK4pTgElGfeL7lVg36Mj/Oc
FMT7u9V29AVR2ANR+3o4IvlQiJnjJ47qfWBGT914jQSV6m1AO6NbPMiqhpfNPXsrGoG10kGXNCKM
DuPaLrcBWy5lxObRJH5/XtytRco3YE4oTRlC83yZCGV3cbzg6BPOXkbDQY7o8NqMSml6kkfotfYb
/UkRlqXjHIp2OSmBNqLQI8XKdvQ8qSB6TUpCk4qXMlH1rscDxAzioLtIYgqFCbtp6+Rvg43CCrR9
TXVHyrEtr3Ycjecp0W8ysClUct4iL1Po2Oh40v4pzRP/aUTQmDcj4aIj/Xp+QBMphDUtxAl7qG76
u9J3/3rZP6nhvWH2hF6aA6KBc/FXD8ihSjiT2WPDNlzzJsuy2+nuO05t/YDsN9/WhUkZZVmjX6Q7
O8AdXnnA2bNPEj1YVgIHZGOwDn08rr6qlwNBnWjBcXo9eWRpgDtTkEURTorePGnT8hC5BPoTxLoZ
sVFtHCJJcsmWm9uXqUGkAKi9bRPntWzQzwHdqbDLQEohcKi6RWkB649ECzmAZWzK1KIxggww05YD
THn8qsxj50MK0mg0NaQpweqs5RvZPmoj8VSSbp47aKYUkMa5IycjtNwdxV5hZ0DZjWLaxRqUyM2J
5mfCNjee5YV4xl9aCpC21OpmhyUPPr1AjsfyH2bWj8x3YJUK9dTNDYnTx2lB74zn61rANhQeSqlp
ZYaaAT8tbGrbo3GEaSD1NW4PttfQTRMQVpEWMWBLhJcWwCVzUe8W6Rt3AakOuZkfpBGvCcL2aWy5
1lBvPNp55z8S4YVCssJ5COg3CSe5eOvWv8j0NPQVchuM0Hep19x3R1SXxtUhHD5LQC+lM3BDoqp0
zOAl7Qz7XI9G/mgMJh8KXZ6MjBqupju6mWTnGV4WqV5x7NzyiDdKnL8nNXUQk6/fiZcrz9ak9roZ
5lONmBWHqn0oY4Mob0rkVdosGAZPnKtsJAaRQEh6fKKpnpBeNWsAucL7Gmj4xHqBFvclf65dgv08
Bk8kpsxP0aCwbs7Ln4E0C4oolL/nUfuEdXoe+tlAq8X7n8po3E28MZk59DGFt9uiuDsTzC9qOnx5
/15d7dLQmzfhUFHDUWsWEaf5i5B62Kup/quGmfoJBXRk0QTSjg6WDpewMFiTM5r/tWQr+VVO9o1K
ynzPlvocM4CkRTYi8gqGHT3cm2CoCfAqzRMql7uuxVJrcx2lFGeHIysjl8J4L8ePlIjjiISpsFSs
wWV8dKeyvOIzAEoU8aeSstunlkH+90joQb0kr2ONWo7+4M8kItdrCbjgsWAG3fTutTkWaVXerFy+
u8O0tnzTokG0V3S0G4vGbYD5oxf0A/UGvKDoMwEb0y/XWDQ4cfxdJxb+Qp/mCUFct9Isfj4/MdPA
BG2LgJTtIZR0kd8JzxFrmoVFDwH1MrEr3sqCucvziq+sB2UtaFeTiuAGV5Fpbhjjczn3b8UwLmGt
EuqR0TZKCLA5Dvq7eML2irn0VQUUZSwZJ1enjfy+zhBPSbk09/XkUP608UXz24yU/WBXSKyRidI4
PGXnZcbAliZPqYXHIG/cr2ZM253VLk+p0bDNx8QQxB9zE3Aiqk+vNW4khAH5J1G0cTCqgdYb3ZHE
vfvOoQgiKZanInXRw9qZS16C9U9ZghJifWdlXXyWQMGxpGV2arpkV/irXiF6J34rIJacuhJe5xPT
SnHnWxMjEmddqqN2X3YIb/oOIZcfu/WWFXneqxnaq23v44iotUX+zvJGb6ZVXKxpg8sFtNE0okJH
+mII8zepIZ+OqL1Th7YREiq9WGUAiLk0uFWulckRXemlYdWsniOlrpYkxccdsudswYiTPEUUIu+Q
IDBSFsDBVeCnW2uhjrypy5sEsak7h9SFVoQm4fezMm08LuZzDc3w0DP7yIQRPfC5x3Sz1kGvh3vm
qAOJWTTtPLumtrYTFVEAWXd+SRQBkQCbepxwPxgERugIusgxqJsL3MUOp2kk7dlrht3SLe2v0lHv
jLzMdkhotvYIVVg13SOCRJhBy0DCg3G2cWx1y/veJy88G+4JCiDI3jZ8nm5+3hKzcMN/A2oALTkO
r5O0RsZyehtSf4r2S09p2WhkaejYlG9NNiGSy6TDKBMDCcnQqgbNGsigP93xJBWxIvbw1prd3sgk
Q6ojHsbYt5FakcGhl1pswLZP82iP4RTAC3duS8sA56qkbHnTGAvw0Ozbm96Q+TWLKMBgTlKfqplc
MsSbYY3I414z4mTnlZj7x0i/Oakkcaq6nyWu5hpQ4yNqsu/RZxrN8unaJeNfgqjtbeZ4Ma4V99Fk
2bhzB06UNAunMvY3duSBk6xf4v1XR053Apj83dnjxfR5jyJxNcKkEL+T4s7AQIqFo073iVbvszv/
xebxDNdPIY2BS3WYxF137xjuoVLVfWUh3K67zgndDLaygziQZvIb4cCyYRL5JB7v5KMTnJZHkPBz
NzRfbFFP3ji/aVxxJr3foSA6slCfvaH7A8wHmNYSPJdjfHAjB8yRwCIzI9sMJm27PHtN8OxO8RcS
EH7C7a510RjhcQjb+CsyhlPQ4hsCc4pZb6SzpjMVSFGsIQwISMBdeDYLeUpL2FIBhQdMHKJlOnpR
8juwXqdl2S1sbyOxlw0udssLXh050UCyQ851i+bgm+nzlxw5Q8gi3BpA59Z94ADze8Um42rxzYLd
oCI/guNPRo8LysIqad5SA2LCIDjQ7x6dIB43fSGfYf/DIllou7AoP0oy8mOmbOv37JtU063/q6wo
nxqnD0fPPltlPofIacqNMKarS8s7hY2P2SI+qrY+ZhgZ3BHDYsQJbUTUnUHaoGKv3S6BfiI/hHOB
3gK6bHxPgaKJp9q03mzVHjGdF1za7m+CHqK6vifFAx+dym+Bgwawaa9YTB5FVAD3/Rqaemfk9V1M
LIbsjLBByrI0TXr30abUFFi2eUsqEyMIp7J1imrhcXg7CM2dT1U3N6D5eyz42P52wjAYCiU0EVLY
wGXeUxR2lMEd8y/QczLBQDoAfMrbo0ZD6EVfjVWEuZq4ChgEsOUrRjsvI2VUDDts4N+BOz0V0QQi
kLH2CfnoguPazXhLU7FVJaDB+tJUlDO6Qbkv22OQsLzDXhlCvWQ1qLBFyZacSMcQuDUboyRWXpz7
wD7i/8DgLd79BaIl42zX3Ejrz9zQ/q2tncMqaoia+1E3XxI/UyVI3Ro9b1O7MkTC/ohNBF8Y8and
uAsivCb0SAGDvDJWvIFeFIxRbM+IWB7zNf4/I1SAvAT35bnxkvZC2vqwm/qc0Mwyf8zJBDnZJJ7V
IC73Rm6ad6nbYXNYulM/cmg0CRPAwh5Vkzvh8zIVJiUIOMcyr2tYlA21tSlJ5O4fzrFNA2FsXqcB
BICLK0O8gpxYGy9pLVDVQF8ZEcqfnsYtNkDEs7gz0M5HlyqeqNmTnLtoq9pa/a09/gHRjNyWZ2gh
NvzaKfmOmm081mwRiacXiI9uJVyDgeC+5QHHxCY3oqMYSJY1Ka1sGevSkYK4oi53pgVXFTcHkCvG
uNh+cJNs2MsHz79vFWNBlgiW+eSe2ZHqKBtW/tS1jHGZ5rbw0Hdvefc8zDPi4okVDT1Gelya+jdS
Rf9UOs24BeDTW6vU+yToHptYJdveqN89j4JGsGdq6szfrQHVaKZX5dNjHEQVme29e3Ni/56r73G0
M2PjmWQ+zcbNG43rYOs30QHB1B1oldkEeyMV9INjORvq5RO/96pNgqPr/ZmnbTjyvtyL1lyNMAG8
Y5XfYxX2H9LYuuSRSPY+Cr4Wn87ZyIv9iL13WxNdsSt43+FzHA5JIz6JYGGIbr6dEf5gar0wI1X/
ZJtylwnb3NZ5/VVHRJrpHtZM3uXBGoEap/2tSvNTFGS7JGn7SwHiGbpmco6Xg6kp3kpHKqZkt+Yg
5HEINwsPFwUHxFTs7Zb+U2b4j0jqoE2WIAZc/ya9l4G/K3Nis/RI/d2a0uiyctTTS5aMsCwlpVdV
TwsD5cs9g40uiFd1jPnk4nHYolm4zAkAWz9EH3B8G7SA6Vbn5r4KqA0lJ9I6Wq1+QF6Xso8CTqZL
3bBR/FOOPKCDVGyS7vjh9Tn7gn4psA5RcNYOm7TGwtgFbCW6kPYlaBdvT2zcE/bAisJLgaBqNcvg
HDhMdp8fhYjY7hb3yJ1KLbyPaGWEB78yihNewmWrJZEeuese58k7twmNO+gedo4TkV1Hv8gqvxmf
p+FPbWvsUbAj3NwatMq+V4PjnyyCqsPA6TA1D8wF5XTXNwCVaPVQS7WPcqoPFlDsRk+UOyhjn1vq
242AAjMv+7NMnsRqISgx9a1vGbl/S2nRgVMQTjL4MruMjfnSBt3RJAYrdGhI7c34yU4NuGA6CKNA
og3HvN2w5TALTsPWItKV4vfssSmc77RDIOpn4x1+qPvFiva5aNdH1C7DVq6ccAOfiRj8VIlbtFS7
Bd1qhBdtixr0oTBXGU7WPxW1fRuMGnBgNvBLCzuEIT/3I1w7MhqEMaaByIvJxCDVyiQUy0uZ20w7
P7jlSDnXoY36t7qLwWNjb9cEWblzaLF2BJ0bCJjpM4oFWfg7qKbgjwHL5S0gUl4Wk6LkjssBQPUY
jeURi0u5MdKCguJ2qs6rz6uBN2QgK9UOr/QO27C/TcaA7NyTiu4KgrfhDr9bw0HEwlt5XZmegmIW
Z4qTxTmGhaO5unD3ntU92oicj2lmIc7JmC1qCll10v37Mxhc2kk1ytggMowzDwobIbtO6Ppgnz8f
yqTwzrMjKDacFW/An9/sgxSu2OZR7zgzz0OcDnsbwOqU2RSyxIP1ACDj0rdBllBTmUkINEO+0NpX
7awf7DheOz9GDFxzNfGpHaNlB4Vh2aC7y5nT+QCcrCgiH4+6LFHLrA0/9prU8/OZ7hlq/Pm0tgXV
UPKnoX4qLZXCS+btJdJrofPP357gDD03xBl5VU19KJi8j4yTv/fnH/PzGZA4XST/8/eYQqG7G3Ek
2YZUOrjJjQ4kCtF28bfoFmnXMw004p7494ekYm2FWXn/qZue1nSE5Ccq4+dT+ROEoX56CtZao7Tn
/qmEe6dSEydv57gXuMvswJPXUAROLEhC0hjCMGqArYof4s+Hgadmp4X59V+/JVz/zJTbHP5VV/1f
X/gptv6vX2YzTYlzz9H+X1/Q1EdTZMkwVzccb2vsDqsktd7/+SFo137pn1+nZD6oVqBdC3gK/DU6
rRSDcZCDcSagtQ8J08xDv1QvsojK+zpmHh4NblMNgK3K6FKiGyA4NqXqb1x21mBZISJXO2yx9EBP
+zCvBF4TvQL1uyVLmOSGwDA4eHLcUXH6VFZc/KTJmc9F1EJyMyNl3KW4VhbBfarTO4mxZ1MugLwE
XKFqGr2/izD6Y1ONJ3YClwq39ND2frlrQKWM6UXEeDRLpltQSNT65KXDPxNegGOAbLDydc46HBUz
UQe8KS+ZY68O2HE7uSAQ+ZzdrKho7owmB6CXyY4z+jzH03oJ4IJwhRa7OhoenQJli7kkO6ueaTKr
qv1CkBL3jZ0dIX25VWVMlEqApA/JxXYZBzyZAxWCZW4eK3MeznU0/lJG+WpOiNYy8CCiODD6PrEn
2tvEbeSpiAbWJVyZHJI2fNCBtFw+1AxxIv7N7ls8NoaV7r2oCCBtEA86Omyr5o8S9bWjZtoRR2Wz
qtjzoZDgnqX7lls9Lait/bc0vJeWpRp33wXdTAGRTZWm4URbp8iwEYtXTHszIohNmfsnfLwt5Am5
VPE43bpZnrP8NgrU+bGtr9HgPActDqQgw4I14yOu3wDj2fcr5AJjVL3OxBXb2Lm24zB+JmXwuP61
jU/CB8a5DVZdM0zS7E9Vp5sRBB8ibv6IELEiecf6aJYvUPnvDno7vqzpezU/qoGTtV7aP7q1P3q+
QzcDGFnD90jJ7X4lMxg2Vb4UNNdDSsd0TKcrJp/39bvbOsAN97nnLYdg6b/kGD8GBsN5TSwT0C7h
PQTmEQUZ+2xuVB2a7q2JmH8WHo+iWfNiG/NV9dNhFIQUJunwp9M94xV7Lgg4dyUx2Kvoo+tvIpui
nWuWFJAW/olqqUMq0GonEDWeWoMU0/Jvjm8WxmREczZvspRw1yRuuS3daTNHLXIta741Ivj2Yne5
dA0YlIUMZ0vEbY9hgIixQCvmvp64WiNpQRwO7gBMj1/ZxUbhj5gkUu8R1ShLwZotCZdR1BVVFW1P
+vLCt1DB7K0/Oogi+0thxB9t4/OhrNlSsZQGGzm4H4anw7j3XqwhO8BSOtT3kgY49sY2EmDekQXg
GyFg8pA5rq9HW6cUESUtHv+6I0vbfx9b84uz0g6r2v411jT4OhHfs2rHTYEPPW/RS2LYjUWLz1YX
yGSi9uY5OQDC7DHY2Ne4avCiatXuwWtIm8lcItLBvD1Zm+eiz37PVH7huXxKve4fmQOELgtZRmU9
gguSbpEGCzo4iAiTVzG0p5hWRPtzQelGRbpPxF5wtwTqORrsP7ocsU+QXcxAXW3I1VuDefkO+VKa
SnJP8+6P6BBO+c6bl/KQRunI41i/tdK6BgjC9hhDCF5D4V2oN5YsHAdw9+hyHZIHNKXcAW22Xc5K
WZbuDUbd4U0K+BuQphguZHJLqXY2DvhN2o2Mzmkaql/msKjQLSNu1ZSXxG8vrqzfMWs/OGlJvCzx
ocny3o3qJBx97a14n/ar10H4zjZP6a7WrnUcveSWJa7a+167jqmQd77hHOIY+0RvKA7ObJ3d2bYC
cZi7tQoV38zGP4JmfxiJjfXH5zK/5Oi/29b7VIxgnVvZ3KV5GDX+swq8376EueFtU9nDX1EvT416
lKLezQ4wIG46ED++kLk5RLCKPtY3PO7Q3ZAGO4MwPtuh0r5DYpsMDt40GRpz9tWN8THw6FIhICwc
PLA4on0f5wgkhmFBhO5M63rd4CXNjecyL+6a8bcRR+3GH3u0RuZpVpmz9drY3hB39xCRI2Z3w3ah
vQ2jq0/VmSQezDaO9Bw+gFM9edJ7tIv+qaKJuaq8EAPD9efvnXtq7c0cmbXXF/tW1s9JZ9YbgSrB
Whi5HTPl3Umk44YBiYkon/cD3niJUhrWNe5QE+A5DPpD7Qv6M8FUNpMLyOYKtcuG507yLCEsxQ/a
VvdBFT17KDrtWbeH0vmiQwG9set+N5xbmna3rlWvGYFEXZtcXELH7WA8pwmn4hQ8+qBJNko7Hl3c
9rCwX11Bzv4sP3vf/8cvfps1wXdwZzcix3HWkOVbSQufK6x7ax45XDWgMAjrZB4X3X4C464i1Yw1
sj9UHLRGpb6yuHxGTHFtA3eLh4JgI5RmuEvx9jCD3CVmfKaw5uaazntDkINX8g0wW57SWdJKzL9l
jlEzIN9cEyM3DTTMxgA+ZSbfwb6eM5eQixK6cwAyHormNRsn4jufTbf/NmNmHIH/WtOgy3PCRXso
KOAwuQysBMrGmU8N8nFeF3BJnwjircKiUbTkd2QznFiTiUOLOZJ0GcLV03Q3m86HWsyVvYouNaGc
FeqEQc4FWyJcionrSDW/smF873Ja4ikyudpJi3EyozC2r/6QzQH17gwffqF2Xd/9VrPzWarqrSoY
CzBsK2/8RcoUGWIVEchFU+3ZHyUXQDptC51/JfgqA9gJrHoQDVX72+X1jHxcDQmE/lRbO7+w8qM/
U6xu9E9Zbd41UyhMpbZwffa1iCys1yqtQva2ZevyKNV2mEpe0WaYiMLRlL7Xbkuyb4rbTVAcW6Um
hFcPL2nlX71CERBxUUCL2XuvV/dmCV/s8INBTpCRganhb0X8q0Obbc7qUvVMPo7PTYmE5ALy+uga
ZoLr4pRNzpceczpm55s/W1+AZkRI6vFgBGga7LL6Xp/vCBkyXjwaV6eSgkhBqN/keDdy509jMnL6
eLBw2p7vXAnT5rdeufGEnDlKh2Mse/faDTkLqDC+a8X/xTXeqtVw0Cl8xWQgE4DjvCMNODoV7ey0
tcynBMj4Z9yX/R/hgU/1MVlJgWGtV/O1GqknHxVHJqmPVt5/0xlIprZh/e5wTC2Ely0B8sms2nkI
ebaidQNkHdYJZ9ZyNKhrTF9zwof2cZ2T4+k/mngLLgNMiV2utNkCI1NDkNbRLUi9DzOBF4gjMpIR
HvfmePE6P99Zim6iIcE/WTV/Z1VxZIjlqSJ7UaY5yZxlfqlZh0AVoEJ6X22knaFqkl92l1IhLinX
RqIIkET9bT4dKxwDDgz/ltAqDxe5LzawB/pQG+47oS+aoDOKTzILflKm70os14Eh8hD5gvQFkT8x
AqFRmOUHwptjS5MLaZRJS0AZEQ+1Dcc9rAnTCCaL4WEGXB0HNXFkoBkHrsDHz7nCi+vsKyN5Viqm
zzeqIxoK9mTkI9nuPsSSWTs92TRiI0zqgtUJQtyGZRPTD3tyJgKiP8PeYANe/kAGXZqOraLu3Acr
GuXB9qdX3goY+gjgcrXG0VgTspK9anNttzW4av83e+ex3Di2ZutX6eg5KuBNx+07IAHQytvUBJGZ
kuC9x9Pfb0N1jjJ1TldF3HEPCgWCVJIEYfb+/7W+FRfcyMj/8ZJpLF3kYfj3QLwxauabc4k6FGiH
gpm6T9sSW1txruApSRnkWRKCKdOBTJMU9b4KDwuE1k0IIlKuEfcP6KkZL+ojdQLz2pkRhpS4cDLq
Vjt6zvJuUNJbzH0/qjDFhGwcnPSyYZJ90yvLaYpC7UDLrJOBtoRdzsiGGxbOC+yEsKYPerWgfpeN
zVIlaKWo5lV9zjgykjfwsh86ykKjinUOY3cNpR4tdfPYtWXuasazU/00ISa4UhsHG1mNb/N4uS00
ynQNPUsgX+NtkN7YZXhaqIlYEmUxCN8ns89GH+jme7MQeCIILlyWMYJhzz8YRv+uOjki+GDe6Yn8
oEsvkHDeZH3ZjoVanLQC5Yw2xGfAI4vnhKrB8F3z4rG4VJfsUdjlg8Kp6GCgJ1haF6xc4UtmZPp9
Fe7HtrsclEl29Zn05qjr/CBSYo96NFm+Kc67RZO5Js6FG2ncQ/jVGNskhxa6O0VRbFxZAPPP2ZkT
KNqysHb29Eh5hhohWnQfh8iPQqUtk1fB3ThZz4oK/qWvH/oCqztamGYn5eYl8l5q0fOr0lCRzSBz
BA1dmzAz423eBzWXicNSyf0utfsRs1JogL/nRiJl7TWoAegoOLNc4NV+BwamdqjVh3byHXPhRu3z
5zFD/hT0LxiD/aJr6MtXQc2AarygIU7sFJ0DuQ7NG3qzlla8mcVgb9OArkff43MYmX6GC0HUCxkw
Mci5fIEzDMZP2ZuLekX6AQMtSp2G5kdtvBtGcODVpPwAaYzoO8NLGSZ77n3hrlQeeoJSt7SJEZ9k
OSAwKcIQnF8nBuHwhTbcOIV6N1ivbZLjRAUbzmj9R9X1z2ayDaomv8gMosM7/luQLG0c0ox3QbCc
NVmEpqswLQtVP9Lu3qex6XXOQi29lYkrUUiIssFWJRfN5Jll/hDHqKRzbdlUeqO5jrxMbkcMeF+8
1wUcBKcPFQTv5g99njDQ52DHh1i5jXS5O0xjwaV5Np/7H3apRvu0pptEibG34MYYwiWedEy5igo4
PFPadHywjfoiUs14Z9vkwi4wZoz6IQ5wNTr5cmeqUnqMOX8Z8GWJ16kVGFdhH2+yXvVQyezUrqOz
VuwVjfhx+lt3S4gN1QivjIbKuhLE301bjQ+DOly1kkF3fuoHN5vyZBvF0+wKYbVTDNatZBBJYMpn
CEgjZEaO3LYstn3ZwEacoO4q2Z5mDg77eSSMRNqr1dDfpCGfTE0GFHoDPdwQ15I8va7q4/8Vav+t
UNtRkTT/hVB7JsqhCH+XaK9/84/cSln/gxuh0ECDGLIsEbn1j9xKReEpCw+K5pAjZhGn8w+FtvGH
rGg6thLHlHWwT58KbV3+w3GgO8myrSHTtskS+7//5+f0X+Fbef2RWtR+efwfRZ9fM7Hu2v/+z99z
cQzZlg2kr5pjIAbkfTSR6POLPBsqGEVUB2OWVj9H3OeFqkTyiwmm5jXwiV/2zJ9v/uubab8nKf3r
u4nnf3m3Gn9DNY3CBnYxv0/Dxnws0aaAlL/Bpo4IwngqoVxeaDt8kzS1nysvfkP4fSDBiJkHM59t
dB4flfPkWgdEreWWScEiEQ7olae//qiKKf+eTsOHJTGU303VNN0x+PG+hBnNSqsgYdGVC4vEkg0Y
vJbyKwskjygadclqj0NIUE0F+5coqnvYqNNBAr9PyUQg/juRQb6uJYiINiFtZzdCQe/WOiUytY9T
TMwsAEsi+dNldBfFdJTCcTrCT8UHn9CEWrcVAbdbBWW2WyeO46ZxC9IIKTblxZw5xmfQ7ooQLiCd
erqCWkETHOBYLim6r5ah9fHwT9J+JQ8UgOrRT9EYHTEJL9tSqeKt1hCt/rn4CE2wEtMPSXtfwxDW
BSA4ZVcZXMlFcsK6aBTC0VFKKSlD88lxlYmABDkjjrxfY9/7viJ+c7LCTSzeEuOkui/qCmxOQLcA
zCjNvXW5bpBFH2DRhxiuqTKDgGkCrnCDX4rQA/rR1Vem/4r4b5tz2SnqwWhFxrkWEVTYRhYTYrGo
xQK+D7kpcsztSZKb4xq38BHB8Pm4pJaLyzZ4qrN6D5lAFQO27kh1rDtSNbiQ4y7w103dIuEQtFXN
9GBgf7PluqWvk77bQ1J7pni0bloXnw+VOnk2Rm6TkijKr1/XEDsh6cIJmoj45uuvQpvkDD4mRi3E
9/1MLggGkVywbpTttPLzJbn7/IZqKuGMWh9b3SgEnFr/WkV4AIO6xUE+iSz5zy+7ril6lu05HZhd
kwDB+Kz9iIGAHzTsBsBj9lSHvmMZj+tzWQx5tq20zaC2ZNhLGKEn0cWJioy3dtQu9O2+fPx4SKex
OM47VRwJhmFXx3VtPTpUiiH7kXymdfu6iV+cxo3DMR86KbuoFk2bOhC56UrUSXQkBnB4oWQhhiAS
Qje61JWimqqchoPhOI4Wq2GB6RgmVkgKajwdY9JNjqNOpxKr+d4Sn2E9YtfAj4+1pb/JjaDzfzle
SSKh/rB+qLYkWqcNmov105TrR/rnwhCNrs/kj0B0qeOShu0wc9AENpeKvBRzFfFwXUz/XPt3L0H8
BvO1JSNAL/m95JnGVgiBLqN4TqST6dCQdTh012cXsfblYREwO0ZziZAsGVAMZ0yZNLp2TPjEP2hS
IMW83D9//vPrmuCj7/ts+HhVExGmME5zsm109tfYcprPYrGurduoLXD5LsDZApKJkAyLFy5KH26M
2sm8j6d/eWUnv0mQNg6JuGatMRDrGg65qnleV2dEVxQsxfProraN72i/ALysKeKfT6x/XX9u/PzX
1tdIdq7Ae7ITd93z6T93vwn/jdNOve2jmiku99mFQhHXqdCoxI+d185+RBY4rl/NCjmm1++7LlRt
SFHXyLhSxBfXTWSUm2gWV72P5yPVxhWsPZXzJCoB2plETY/EDC5Y62vXV62PS4X26efDdW3d9vHP
/fI3hdTnO2I1oSWrzGplyZ8ScZL9u3/mcxtoARuoatO9IrLEmuJg8ReHqQ1KVdCIv6+PErFJFscr
2i9wjuLhqHC+rWufi6/bctHJxX9GsC57Q5Bv2QPi74olep/Fl/+3f7v+2ecz5fp3n4/Xta9v9ftH
Cns9kh12w6wO20ZW30uuZh5yreaoRYpnTVW2ByH+rAexgTidHue6YBLJNYRps5VJ6lTRpGEmAPQO
9FYJs3+J6TfI3dyi/2h6LhQsbEO+1RIm3x/96LUpLRYyvaiPzvTnE1DW3toY+OYaMSEDsN0WbTJt
15iJYiQb1OuAEtP77hu3Fwf3ulgzAD4f/rJN3PUa5GVcr0QIQWIFMvFy7ORiJDqnn7H1t8aC0K7O
fdUhhjfrSz9tuhd2x3CQFKYQZpTtKDdPGGOONJsGrunDnX6lg9f/ePdB9Kit9Qyq9RLYZIpr2p4I
OYkNdk+DQ242amtfiIaw2uHgJnujoUPe0nFfV9eO+7rAzGKgqQoX14Y7NY1zsK+Gn+sOMjSpwM1b
VMz11MtM3PjXvWSK+11qtZjQlmQXtq3h5aPx3idaLRxSG6a93+s2Cv3RosSftvPeKdyeWtWRyCEY
xuirxAhrgul5dKw+l5GaBbfkMQhBIdvE4UBUWLZvpoQP3EqLcxjV86hwC0EK1pJWk96YivPYMdad
55Ap3ngqGyVFPZ+jxsSzWAtFgIK6/GOxwDp1DDPdD928p3Nug0MoNpG63NP1Hnwa78dhxJ6kMMAp
FXxdtJcAhRfWTaI31RaaO41wIRdYF2sYhSPSNT630SgdmHgX4JsStAPr4uMIWFdjM2UQnI7Y41Gi
MtuQLq3IUrcy+mQXI8p5RA6xtVTCPMjqOYCJDK+6yVA2BrIl2ueMW83eujKXbNpRP6IQrOTKezvJ
QD3FUG1dKOtdWqRcrQ+Z9JMxa9q7otRfKRtcFxkWuRSy53Fdq5N8oqqO9SuifnzM+QZEQ9MWOP7y
mEzl+ph8bE7xPX48Z3PpGIwm231uWv/w49/AdE73sUU6hwK1NLatuLfUYpFltrbQmGO115MeuBv5
O9hEGBHJowPHaX1plTLaWF+0rsEbQmMitn0+sb7u40+WKX6F600SofhnrbomjxuCkFmhSrTFQl4K
nd0nVjnYFXoHRe4yZuuO6zZLomGL3+2MUdo4rJvWJ6Nw7AEB8LJSSkMqyHy8rG/QYNuy1wAYOxS9
cT0F8Cg5Urilq8QcEIS4gy2bgoVbt3XNW2iHDQ0pRubrJiNXJGI8HZpz4hWfT3w+HK9IyQIFqGTe
QFzWCNuUyEmMoxtrp5C+m+1COjbaiUR2ml7jU0F8YH6B2Lzk7riDU3ifXTLtuJW8wKEURuvmlu5a
NO06wZnckCdSmwzP3bm5bcdzEyPio3HiJuFxHh579fuAVTVKd5S2UtWL0kc9uVKSHR7IHHJncmUl
u07lnNlZyskeIOIGnN/nIrmsp3OPlhNBuYPC+NRJB9vZmsZNKNNLdAmVSMlEmUtqKH7A9/LNIxTx
rb5wx952PxdU517+Tt2v6XY9hEjpRWgO+P53nXWgn7aVwdNRTU2f1GajJZvQjR7McFP/oF+tJ3gZ
7gkWieAuUgVGAY2vBBmmT4yJru0s2TfzQw/MjnjXblPrVzb5RA9Nco02M7uQ/WpzNo7Vd3uTXE70
hzcEXGzJ+zsa2+RlPrdu8j77dNsQVXilK9ES2dA+nl6QMW4RArwqN4U3HtJn2a0eaxfA/B7zSnSl
7Yc9/fhNfG15JgrPayadpDgcMOVcKPvqBzCYqLsEoAqGmr5KFoNhPLTEx51R/le9rzDC7tySfrz7
g4jdKzK+/IWE+a3upTfSZfg2v0aP1Xt5rs8TM/9t4+XPOCtNptkPXeEal+p9+6y7b+DPT4f+JTjw
qYB07TBn3HDOEc5wfdTAapFoAHPaI8GmLLllueTnavBQPLN+7pJ9HN2O9FRrtyFIrt4HviM0hvku
n+iyWFvzjgADqMTyq17eRJRtv4Wlj5XZxHk9YxzY4HIe+z3teUick7VJKA5MR2ESI1MU0qOCwLV5
aU5n6wY24k1xgN5/Z05HG4mzFx+UEVbIk7bsyxCKt8cVEoek9YDTKDhHe+dGdYuL0J9eyLegh38O
E5y7xGbtw9ilkTaDdneJX+6mPVShMThAdCjNW5hBxXeUqPLif8PwnKg3BdHL5eXoyz8ryasWDyWn
zB0CCTs6ox/WK2GJREWX2IAsvAmngKHwuNWuFGeTPtbz9mTcD9JGOil+5ZZPxmvEfZBmLSpl5xzc
kh5rfQMNNgfb7AVbpKSJJ/WTTszdy3zvVGdV38tnxl432Qvhc5Bm7Y38wym22XH4LnNU1mfAHox+
QIy51dYJDxljFHo/E7jOTQw6EkTIU7HrBhd8lfVo/hhu8mv7uT5MFxgM6QVUxZnTHzy1jUDubjA3
OYzy13DbvAl/pOKRmYB8Y1L8rPRxl/IJ+eczyBcI4S+0o3YDUYp2o5PvAY/Hb/LF+F36mV3rXrll
knavPoev6T1MEUR4PbLpTbcNLtOn+gn/wA3VAYxBXn8CmmxelntMustzdtAvH+db407aa9fJG4Vf
K6RtuaEA/0630zxOfunVAF8Rnzx0u+FG3esn+ZACqHskXXL4zuw4PbTutNE96Vkut5ZPGO6md/v7
GOU3DKMts4IEplMGbkqUoFE+cdDjaX7JD9AiVVpkJm76jXxGlrwLn0j7TTfhXUkmi7ktvRwc1Qa5
2G7cYPDzScO7cb6lLkRaz3SXffoCttKTKnj3VxrmC8wdWy6abojUbju6JrLaTXnmdAOEfUmONC2g
J47DM9ZYSMQeJQn6DSHl391ymUSYxX1jN938DPbhmZnnvtgDrd9ldLmvu718GLnyNERYbhaugBpM
9I3q1nfs00N3wpibwkXaFhyp4R6tQkiJWnYTTutr5xk44zwBF9jWmh+YUIkp5G/qS4uAoC0WonZH
F7bfhV66rXfJt/GibB6YeyVoc/kXHd94ImMeVjUeUiKZ3PBQnwM/P5qPOp95BxxhP6XbK6TA1gls
Cmhw7ilgWl3ohpQjaXQk3tt8lZ6d7/p1+hBehLvohwjluZzI78Mo/Y/7ol3UFHzWW6TGZYOw325P
8ego61azi7TgUrEZ2HRiphIIcR3KE0yW46ghqDF7L1ZtOhk2Y2u01qNKHDlmWI0K2JEOFFpWsRaK
Ccm6Rr52V+w/VgEpkCqXDadUb0mvEK/J1tnN//zXGs2rbd2qQnRIGmfZm0COYJTZ1juWVYsJVeQQ
oPHPRdLI/VHSMsQPYm19om2rF3TNaNlq+r3O2OgI5hc/SlP10FK5skdJ2S6LzpVyXQWUseADw6ls
mXqre23EgHOsA+TuNgKKqLKyfJMXER1ijRoEwVs8DiyesrTMndMU3HIjFLeykKrCqG+P61oXiUnB
52MM4sw+IvlkDujYwPvOBAeI5qhYWEIXu659blOcYdzlTX9N3rILlqHdmjM/MNMTZrp1oVTunCgS
qVVXoSnLIHgzxiBgyg+0nNtdL6Yy66JLMeXPkuKPIp7xcxGKqeDnQ3WM2EuDfLVW2SYxO1zXmjUt
8HOjbrYxKIxGgIuZ+5lqv6WtqZNLRSW4EyXBdY1OYnuMiQ4ApQMd01TuAHcEvu1QmqpIbkCEwW0i
6Ksa8hOR67rG9bh/JAxpFIh2XwKqufssIMk2gT1zaoqTMe5z/E+kH+YLlRita7iqOzXTdUBUZj/E
pND02sdDeYwFnN24cYbg3qKvhi55GoUhQrmvGrv26QFMR/oA09FRJm2nxfY+XMQv3OjGUz5Xtjdk
E4LMRNTr9FQjExBVlmuLTERH/HKfi89twyDPBzU4gzLFXT00iJz1vpzdWa+xWLWXFrMeDYYz6EVu
2GuJTnRBMIjhQFrhVXoriikfxePPYjKI+hfDsLiwSiUyOFS0RyhVcNXQrCdm/WPuUodzpAejULba
0wAqiZkbC5lU50Iee69tTMVby6rrD7wuPh9ibYv5kkwMZcbk68+riKk9OiiFiVGNbqmaRxsWqE15
pxZF54+FqCEbVcPGkB5k7qAqQicDEnNRqNCtFdZETZrjx2NSqXPvf5txRQdv5m+bcaZN9+wvmnFx
+5Po67j4vR23/tWf7Tjb/ANlNG0WA7289YFF+rMd56h/2LZiqg5WQlu3TOMXYpL1B+02VbcVnvmz
ifcnMUlX/6BvRgKegaeckAM+4Zf+21/14xSNFthH2+7w+t//qduOY1iGJqu6xj+nmGsL7ZcWmQoy
EWZPBNWaGsae/OcJEsKtoZDBYtTT7HPeRZcGDk2s3tqhCCuyvuTZiy00JT0W019237/p2CmiyfX1
41gqzTFdoSNmKuz+Xzt2KTsFCElunDQDAs5ckfqeqD+H2aqu5OK7IxTQBk7qjTRUV8KJcfzr9/+9
B/exNyzdZO86jmbb6pcenJNg4qPMoZ+aKfhW2kN/Z0zBHoQP3EMZE+hoMuwewIaArok/2GS/tUp/
7VauaKov351DhWPFMDDN0Yb9/bs30RiFfarop5S6FJ61Od2ZswaRpLfdpInVeylBJZOji7QWWlHJ
qwk0JS0TQNut3u0QXTUbApcjiNbtsv/rHaOIxuzXD6eYBsebLSu0g7+0UkmLGGZZanQiJNuGvKH6
m4F83q/rQMHJHyN9o3SG0SHEj1PYrgTMJOtDLKuDepdR8jygHqvHyfb/+nPpvzeU11+Ms0FxVMNU
bNMW5+uvBwwXclJVp1g/RUOAfLgOJrftUPIT9viOODZ80OUEfEMGDAcGI52JgTRgfOJHbgkAd/dt
gkFBa5nWZzXxHHNnMQkk+ZMiYHIlK0fHGVx96ps7razVzWzpaObDWDmN5vSKOdW86ctvZt1aVAz1
fbwg6IrisHyhigQ1X9VvpbS65iRLAVEXrozZ48aUE5+qJLUkZ74BavTeCi5tUEolY0JbO0SJ9Y3A
9SdZLZzzX+8tRfmXX5HBio2iw1Ys09JVsTd/OdsThVyMLAz0U1yWMnkPWNdNgzAHan4tYd5IupcJ
k1tcUqGwi+ZnSfz09v/3gygKVx54cQon1JcTLUzgC0bzrJ/wfGHykiPme4F2u/QUCtXuDp7/zqjm
9qQHOkjBXAQlTvd/vTP+9cgxkSIgkwCJb6BLQPLw676ISW6QzLLXT0MQvUtM06wCzSegFt1xrvWY
OAy1+rvL279ebXlPU1WA5jPsMtQvR6s8JLrVqZl+Ip99PzWAl6RWJSzMvi6DXPLBoy2nnNgMtaNn
RKbTBTkPm6ZWtMemMf7m1FHFKfv7KW3Kmmopqqnp/BD2l4MBFqwCJ07RSFPCoJKO2pmmzYVNWrSc
ZM6tbM8/DTJ03bywYlBVI/3/obhgXkJhfSmAxkWVcsFwyEb7ZBjHES+Q55jZrSajOStnCqV1kwYH
xj1n2F+zn+JWxd/EjAygxd9IPdR/vXIjXOE+Ru2aFfXrkU2rkQhJM9VPo06SZrFUwVUjRPbGBKhu
SsD9CfhvJfrG4LZIBmrJWwlmiMZlVd+SbUk5T6be0KeFby8W4KaxSd2yijB4jRplY1WCxR16gRw5
rpkrGLR7PCrSHEI3ho676UxsBEaF4C1x2mb/18fq71RDcZUTshzNga3I4Wp91YakxLZNeVpx3KRG
vUdPkG9lmY87Fj1hZcNzH07lx6Dvf74dieP/6+FhmiDkFEQ/mvr1/Jgquykbq9ZOseGQpYUz47qK
m2ulIinIMQgqdHLypsg6s0/rwla3uvma1kX+NzflL/cebvQ6qCXZcnRGKJSpv36SKurKjOws6dgF
qQT9R75DLUHsLRVrSklgXdUxoRYqtHSwlbQLZH/cCdtG29sqJnEnC90wbMK7gtnC39y0jd+vqOKz
WTajMc1clVOaGMP9ehWpILqopmI5R3LjtqYECE8xuoTudE5BM3SAG/UJvmzbvpAttT3Bi3LJULGv
xH0lBMtIgdKSKX1okAcNJLLmFO+NIdR88I144A0HDxOHcVEY1n4abc9hVIaahayFSeUPk9kgIg8e
waT0xnmqs5DA41q5RKlY78kSc9xJD27k0N5Uoe14RWscuwajVZvY8m6KwJetSRspEEjguJNfN6AH
GB6lJHPGmB+T0lOkwdmDl5evgUcp5d8pn/gJfz/ScM0BRUKNZoAA1fAfmV9uBoU9JfqUa5QSQlwD
rWE+YGpc/DI2KYQX+RX5KSM37Z7ikNS1ABRsrEFwCraM0KicB006HpOE+0hNwqcX20Bv5bKeUePM
Ka1/E/oS3uW4Q+rNsOsl1/PDkqQjxw4FVUKvtOOcwBhxLPMGT2lM+YpynQ4DzFUmFKupah0LPCy0
SMbLOkwgvIXAOtc5eKSH87aBaSGKHhQMV+1GkhczxW7R0lof0z7X3NahFis3GjeZiqQ2jNXNVluq
6CDB7AFFB+gbvwwUirhxjuO0D/pxhr2++AhR8pM6hsW2U83OZ3jAITSmp66eNEBeuKA0B5tQp4G5
JyeSyu9TRub8YYmK29I2brmuRXsxLGoyqrbEwBAp0t5Fal1thkhWPYLtp21lmgGBtZa5kXP9uuMa
ejVKXekONfZSU64QsxMFVCdRe85bmhDosCwv1YSxfG6dcxdiPimdEd26oTLlL/pgWy+ZvqU/zrAH
DttRa0XUifpsyZk4gPsMhfb0veUmDKngJSmSZ83YZwtKa6XvsCIO8XRudRItllF+ApsXwj00vvc4
BL2qTcDZS3hFSyT8u5bUJ3eyZAkf56Ad/bIgw0GvYv1gDJdxr5kXePp3y1QOp6Jpt1nnWHdjuDhU
1AO/trsOA2aAEX2ZHxIRgEs63x6ZUHQgi/utmMi/QCeNq0DAo7QyJv8K+6FrRV14PQwY5mWCLbWs
jV7SYr7S7WKPNW64tTD9t6PGQL7rb82UNMAgK5AYGUHh1UlmMYyHLpnW1g0pIA1UdwYeed7sSLns
DrFdZzhisvfWbMNbaQjeA1kNvNHAfDREGf2bDqBCa2TLRRE+phV6nZJrTdwX0WUX5BS/Ftt+Hiv6
fklxUSejdQoiHStAa/UouS2hyIBITXZAQ6R572Gc3fVSABilnWFdRjsDhP2lZJhbjeAbIDcywUEc
1gcFnvy2syT8P9WlWgNAkDN0ARxrGunJZKRICr8N8lPCW9TC5lTKRhfuWfVxhDcFwoQ84EiFmOkp
dfDuxE17Kpfy1aGOiIRoKa9HW8R2Z6pbRYuzC7Efbo1WJlC7B7LYtj8kTo2HQPuWFOOtk8bqeRkZ
WWjMpHdVBI9/LIYLqc98LBH1XauFu1Afg+sOOloyt7gxE/zqjvkWF3bnGTndoRYi69ZJh/JA3MKp
JR5qQ3pg5JtLEt7MSf1dJ39p37Sk67Vh9h0/y4YLhnM56Hp9zRekd5A01iFQibN0gvnU5eU7hpHx
AlqBTH9TQ2DPr7pB5RHfw84+TwU0KCWeH/XgrlFxBod9b712Z2MZIhjiODorm4G3bmnNVUvrZDHz
/JjJhQaE790B/oXsvcVE19VXugVDtV9+hHIxHot+bj0j1cpdGjfPsXwgN9V6gr/xEiuB25JnANqW
4lMY4KGfbSe9CMJxi4CNjmHLG04lFXHUhzTbRAgrtbHLXm/mHaQq2ZNzyoCOHMnbAjPKuaylx4bp
8M4YAYY22C+5EJQ/c4YUm7TFFKAo1XWVhkIWkJ7zMg4IsKStqS7FnTxFgW862gEb/0tkiADbmlgF
RbKyQz3owjP20kSkKuYtOvXW2jI3ahDP0Ltil5rn2Fb2cxtcJGR732h4GPAIYRIDfKMbTcJpV7Ze
03ZMQ0tVuS+sfdhZ4X2vUGA0svyh0ZPpvGYs1Lr+FsrTvLGXOWUazSeB6afdZBUAnNwcnUdCastL
LeCKhDZvcIsIGww362IfW+QSNNmyUYL6aWKEBrEpbPYNFolzPjj30YzPum6HnTYp+pUUmd4kMpXr
qZ1Q7xrzfXieZMqpuY6bxArly7h00pcBF9qoJKGv6Myp88k4tG0tHYZOua6Dmj/X+3PQtvaFtBDT
AAV6nZwVzIx9PAHssqaJSBq143LX9IW1HTG8MF68W1qwftOkEwvA1ekmJYq2LCZPAX96mtMFwhF0
3kYlTjTPYQXKSXtPurN1CnObdhZYzyA3y9t8obeXdAnuqHGES6pO1EF1kAUV6fYA0nJPI2rpjO/i
bcHa4xajNhyKIMBKyWxoMxp17xXlbmTO4EaRPsPQTicOEvUmlND+mQZzCUcNAALXqeHBM9S9qsju
LWnKzlp7nodG2jtl3btgmsL51C8Vs8Vqum5tIQWswm1Enve5UqUHSGg6miGECF0Y0qHqK6bxacM9
vyHuI+u5ppj4XiZJYK5kS7tSRwjWqIN8tR7pPrXzM7l4zR6/WL+j/v1NQv/8DF2czE4lN+k5pzmu
cUCS6ULw5JosYutj+zonKghoK5ZPKQG9m36iaoQA+z1vtci1JUM7owm+6fDdX9ktEgCnqybU5sTc
DV1zwzh84e2cEEyW4WcVZtqs1QFh4wM6SoZfWVBcyHXVISXg6F+wRpaRhEoL3bGPft8boxSC+Twx
u9Q6V3ekYRcvgGAneCoSsscNoqDpPBD8Bw0lafgde4NxUMnsX6d+o9R2c65t6UiqWgWEX822zTKM
R67DcsGU2LFmi/k4LGWzBKekOOZVU+L5HARhKNEjcrtMRT6pQ3bp9A0MCG1+EYkfWYfBNZqli4ke
kJ4m/WUbmDHo6tTxoF5dJrVGoQ881W4qtA5mICUvFcQ8N38Ikt1UNC6kATFOTu19UOaToJaiMGlV
cNyOTgKbltPf0+LkAvyfQqewlgxvfcekjgiyIgRzkxrfSG4aCZ1x5C2VPDAiKub9aBnA/uaNetaz
o5Z35A8Ws3Eg79f2gt5MLybu4OBoW9IKGihPTSbRP6HSD2v0DdsjzbMBbZitvwyF+VpVCdNdHfVc
QHgeMtkfIL5ipiR55I7ScD3kneE7pMZHker4VQMaA7zCWdYI2jHJhCFY7psqOYduOkkzx3euVG+6
obxojsrZpZoGcM5kp0wx9w79Z1mNEbF++XMPi3s/pPQE5ZJQDcW8nfIJwYptmG5dRC+meRLFsCnS
op1VThgljfepWGjPqjk2+f7JaNODJZu+GU+OC/4S1VuBamMUQTdLezdxynqtVQCkql5au0qRUaCb
nXNso/XUHcD/BvicC7eZyUrFMHeh1w1xHkl7Ian2tJcLv+iVzrfvB+LMNs2kPdr8f1b42cZufjGm
1PTJaD/gjALubHQzv3X5Xc7n772S7PtZ+Wl4A0nX+O2yu2EeIcjbGOn1St/nzSMZ1CpUE/gGsOAA
nRuvagYIG69J5iUKnr0+SxFmyz9Knf6a7UAELCsV4/VkXM4DmcdjjZZlzlJgFRU0hCJBhdTQLh1n
XLJRWNwMcr0V9mUPyxXhUiQC2qTXyzN9faRDwJuBaFn1uZ4IgSGPHPPeGDYu4nRGv5j2276kua2j
94zLyzLRO68bfEtFkdJM3V1fQYjIaryNmNxIQJR1R9m2Ci530gxIxxyAny3TXhEe5IVkpy0UDi8y
KiY7Xbuf1ZSbrHD/DUbqVRBSmAaTlr1UKOWVBAhOTQClAjXXY9JXdvHIWDaLBG6nA/N1VaeXkpZ+
61P5BUyg7evmZG47IqI0o7iS6GP3AdKOweGCzkzNZYxo+0i9e9fWFawn8RszXnzNxBU1ekAgaaM/
cmMAVBq9khlcck3izh1alcu4c3QxstzYEmFn6Ph9rYEAQRbbbVYoBRHFmHdTInwZoW8A/h1yCORc
QrnKWXj2pPptNphiaCWa6K56QrWmbxxKSYYm9K6hpKAXUO/kiKtFnkMMWazypCdCAaalIENwUsAi
86wKGyIfdFeEGrTt0tw7fRW7cM0QIrShg1zOgsSdvhLD9TZOJERGwOT8dk5282Tdx0GNnKeOuBEk
AOnzSHPNMDxjr6p9rUN5M9iD4NkFN3mVXsb2eFsxCOb60ZGBIDk/BW4VUQRlerxbGBymjWlLP6ca
WONg3GkjwjJ5DB6AHrxqFVH0Wk/hPIdR0NTx4NaqPzkkSdDyxWRaMnIsuf3gWyf2oP+hwd7MiFQd
HclwU/CSkrkd/x97Z7IcN5J16XfpPcowOKZFLzrmkYwgRYrUBiaRSsc8z0/fH8DMDIlVf6X1vs0y
YYADEaTIIOB+7znfGVPqu6aRIU4wMddmP2KF1MA6ldWOTF74IEhAstZcxGBJbAVX9JBWp8yBsFBr
r61ulkv4Eid00CVK0XaX2m6GByK3udP2/lfiFIvqzvHMdokWVC5jUV11nfdUPIANfCN70+NfUanw
blu4UwpvN8I4Enl5l1gxq3VSYlsf+Z9hgoXR4oNpvZrlZJwUWX8/tDtgtNCWQxPkZOsri87mZ8xH
1+HnH92B3AW/qLEcFxSrsJcLMmnHjFvFj+Bb1oOdFX3/nYwBHvVYqxMHMr7TGC6qM/xrzPNNPJFq
KWApgz/AePcgLNz6eWQg8yRVHBuAdQpxJmwSzdySRwuEq1z2xbaVpbbTU3jMFpoe8yXW63fFjZie
gCHlEab3Q7OSlSDcOoiXrHIwmY3aKShxlfhqjZiqiQ6i83d2Ip9TNf9Dk9yeG7ylYeeyHDaxpDjx
neQpB/UUFZBrXZR6yDcG4pqR8vTOxtW61FX3AZTCKq7S9kQJtHuULnAG1hbjWnepEhljUaK3TDOe
PkQraepkugHEuJyiSTxXfKPiqaLxNNoN7QJv5SOC3WnSwbnS9uqmUVIAmoOHzKYgwcfuAh2IffHT
dB3tbFnZqeU2fNACJtrw7zdqS06srmYWecV9iETQCe/mvbhHaenL5GIM/ggA8K/xCsv6QhlJBhNW
FrCiQjWGRU5+HM5jLEpylR8zT9zcQH+GBDde9FWLuCou/LvcMNAa11k74Nnp9vU0Vs5jQ+2/+yQQ
77K+lHedruykikbBhrd9N2/Mv/csA6AtaV3lopfOk9FZLwLV8a6xeopOcdW5e18qJ3o+HNpdcQKq
zUcoWuaE0m9kEejrPIjzb/Emy5ucDn+coGKH5DmE6NxSG/t0o0TeUk/Ub6yK0TliuNu4Ofwk0A2q
JtdBkr9XaZiAxw/rZeW1V6dDn8r6xyaGfZODK8tcuI+RT6L4UE2gA2h7/JPatNo0EGwAtlbn0gTm
2dbh5IyPuHEmAtkNmUtmCawZjkMkqY+BqYbd2DyGobxvoFht4UhveNt7ijIQCkZWc66G0mFBlzba
BCGCs7IdvlSF8X1AtLRiefJHM0KUsUTBH9BUY/QNZv/IJBIIkdGSkiiF9NIu95UY/QdHa0+VbvgX
HO0RoRvnTqTbPqAialRWe5rulB2YUp7c5BQbaWgc8SQi8kJPsgdfBEJrrBIsea5zJAShPjlVoS7G
Jr2viNy+y2WcEdRe9tuAFBCg0IHyYDZw/oCkrVhEI0tSe/MYJ+P7YGT+I92Ls63X/slxSH8tcwhO
/eAR+dIsUrMqrxAc3V3J1GIxJpr9qGGAWnlSa3F8RcmxMpP7yjR5WMu424XJQHx6NLjcsQFx2bDz
FwNwKMMvgM0EWrjvMWYoCgl2VT3CLKn8YFvqbXZRKZUtetg6NuGEJy8c17befU18Ra5ob5inKkVL
CrAc1El0yia2dGFbZ6JqQaJiDieeSEcgPxbd1iouqVrZIPYd7Wr6D9GUttZ5gUSgktw5UO5/ZDmg
HIS2gUVqbV6YxkrRCZPkr+U1UzDhJXE9LuJ+Svgc4nKX2U+hXXN77/oRvi7YdWJoyp7ngGyC8jEO
97EusqPpZ29lUVb3Is4gy7YOAs6Bp6tuoi9u7edR14EUl1py5J/ub/OEXJq+l9D3jQMT1WhbOuQY
0vAg2w5ync3iNgIOfe6Giz4ak+EO9S4tSXeBTgk7eqV56GO4ZUMVHx5ypvc1NqdjJrOveoYZI+hj
c2fbBAU7RfroEorsKtmEl+L5X9dxcsoS6icSrypIIvmVfPfvCh75g5U5DwMGnBOCiyccuNoRYDT8
bmp0ICKVJ+gi2YNmGHuW2w6wfmIl5sWnnhVyX7fWmUqRvDSVJHMxhdMcGbLYJtQPz/hd1XMsQu1c
qXG2oB/rbqpKhS40D87XdKnZnp3HdJwQI1Z1hSfgP3ZdRMgBPWAKVkwBcB0zMwH7Saa4qPc8CgFQ
9nFWkPYizFPm9RBXLYOIhUSk7QJAiXkiEpPqCClWtvNFyxV0/iFljDEb4B9mBB2x/Nl1nfVlShLc
FWUyrGyQURZl0W3eFS7+UnrgfOv0tfRO3echy2eSrmECIiTmc/yAxutF7V/CzkOwGAfVUhjRqVLV
lt+BT6Bx3pNUS1L0ykiZenLDUlmHrtGvGgF/jXy33OT0hBBDb6IxBMhzLdilmf8ewG3mk7TSBQLp
woPnE5jpJhHuqinvXRZkYGEHJGRF5L8ZFp6bUVGGQxgAOfQtdwfwWT8IHdKNKp/zthkO84a/o4dR
hG9CcbiTOn3BbZdSyzipM5sOK8q8R6wCNXxoTNU6pW6wwB2LEJhF/8o10P73tjUwLzf5qcQOJU1/
zLpDG0OSsDRciFVwRJtGU451f1fDls1I+3EmM0xL2pTs4bS1KZK6nPqJY5wQEyZHlVuzKpV+4/ra
HvewvajdOIbkzCJEH6zHobPeKglDDwXadH/VvnRFb25bLb92JVLKntv1ujf7+yCU1KTahe9V/JgN
IsxADqYsJ7l/VQZWBaUJD75RMcczasCxDaGIot/bojqSdkGviqn6ykrMfRRRjS5k9odZRsqRu/+O
KlyO1VUMu8jZBjlLvsEC25M2ZYxVxX3KyVS5BnDGHFP+bAQujWzgO+5NJVzjXOJBWRkLNS7lWbNS
oDYJ6JVQCZllpaBoQRAZO1axMkZ6V3DnXOQBQfR+0QuWVfGZQlO0VuuEySGliIUauc9Gq+jHLlYe
+wkeaeFnVqDkujbFfUfWkj6Ze69GFKjcuPzWspbck0O7xYbJLarlww1zi2ASsW56k0CYSo02TYyx
XQdCMpB/iqiFMtigDweWnSCnwvFiaFDr+onu5W+lJYhPB0Jsjg0phoRsjg2OjxpqXBOCpyKJwN8m
Cn0ME25HyJxEHRSIUzbeFU8xXgNNV7dKTPaPKBME8dqK5q0Hyjre0lIAOUBWy1rv3yjNETnF0onk
W26EABDllMs8Fu8qRaIktinhFlPJp0/qtQ95PdL9O7+/jmAnd2OkXjRJeATKmYo2MUztRBh76CQE
UygN8sauQR9dTpzxcJ3r0HEphrQE6iYrf1TJp0edrDRTkJGd8rzJrZ+FSOCPu9HVYJ3NwidcxhMu
nAfDRoLEdDSBNtt7JUeoWxea25HJQh5GEuHKIDiL+IK8D4Bir/phkiGLhGYKcegrM8+ubeR5Gy0H
bUX6i+V2u8x3PeqvD1Igg6917720lJ+mJLqvBbaMNr74FqDnWSguk2sR00orbNZBgW+DQ8rFhhvE
k68lj6ruyLW0vNcuscZV2Drppi+pEnQEhlBRItq1JHV8VSf2DgHt2k2NZ0/KVxfi3DI3hnyZWkQt
DENAHrMbcFdgteoHGc9Ej2aqgXJfAUvtpD18KdbtVWXod/YQPtcg89ddVD6EZfM29jUfxT+6gNlC
QdtJDzq0ueSgcKfYOCFFkYDID/VlLANK+AEg3TiS3IZgOJFMFqyVzALtBWyLBbzVd29uPpU46Ehj
Ho2WYVkk8Fgl0/RgaYXqlo4wT7y4R5ylDSeNEsUGGdkTceokklbxs2mV0NaYWS1ARdNVybE/BAlR
wVFsXUdFfBtUfBaWcIhmDtL1YAnoN7oBaKuqutXgCW4WxvTxVv4ww0HFXlPEa2sAKUNxmpKHdiSU
l5QjY+AePxTvSMT483Cqd9Wr9FVfk6Rch36+0httE2kUgTrW4wCQVQC1FDJUZ1N045OSZFd3dLaw
AupdVXfqocjbYp2D37m06jGcJpIUvyCPBwE9UqraNOJAXmylFj72LOGPALYMtHOrgan3Aecac1Ky
3Jcoa4hq7ixzqViFOJgBeW2iGF9tWddP5K+b95bf3jetK696hUcMK+OXeOnQWC290jp1MfcEsN3h
VlfoJ3cqk/hEDO2xY25HsGG2mdBYmpWfqmKbuuZT6jjfLXL7YOXZuyKq7fs8azAXlf4GF3CI/Z+F
RaKzfNKq+J40+mPSGP1jQssQP3n9ZZSKd/RF6pxE4zO/ElN0lLcdG+Fuc5uJUp5UISUng3WwzuqI
7EM+i8U6qyza+QO5YPQN+Pw12lPsdT1+w2iVRsiOWyEfzTH42SgGpZxsTM9J1t+ZjdNtB90o1mqe
vMH2YIkRVtWOTJnvSLbgg+WG+qzL0VvWAYC0NKp2eRAsm8iZ8Bf9JWXCBZWByotwv2ZTs8Mjt8no
s69JV2KRJ1Znx6z0Tc/412QtSb9OktAyGscKpx/Z6jjnDVqz2kWVuboFUk6qcs50JciVjdaS3BYF
EPEFSWISgF2au0uXUhPo00ylFUyXqOULfTFl+p7ZzZsoyM+oPe1sZuTcG0G7w/MQ70uHzIXMiJex
nxlbXcMyZJg8oekhOasKWwKzCVhgsKJV4teceJk2Eu696lTUrBptiy7mB/3oekl78ErEsNgaThwu
Bwu6iFqV6A/TOsSoM9wlMVE9EQ6EdUn1MjBzOly9uEot2VoGK9GkiBAv4N0NuLs1gsnP4CXMtkQB
ZcuFIp0P2hYk6UNTmirRu7CIJYCuNcLUZVUk59Ts5HYYogNaHbluFRtYbNrQlqQfrvkJWAbJQ9fz
B3tjBPqr1/Kb8xFHxNjS0RlEe5U759IJaIpS0I1MyP4AXdyFt/BFX1KFZA5NRXBVhdXOKxT/YBAv
yeOcfmbYF/j4mgkcx1Qko3OzVNGlrtsxol5gtwOPGqLGScXUNroKU4rsw4Bmu5UfQS9iSav3aVu+
lHaSbtupNyhUEOqmh2sxmAj9nfGjN0FVN854EPHACr2QclVXwxZ6X3wqI5gzTi9wtgW+3CtKpDx6
xdaJzFUZ2HQMBdoRi7zLZfoTmOlS9rmA1dJbKyQqYpEq6D8tU8dAt0n5Ld0rKVNVo+ThjXpmKXyy
Pxo7oHsGatLv3DXhDAviDYqlb8EhyXwAsJRBgTwCAvd6Da1ZwfK6sggXy5xmDwCWehrLIqnTElfQ
KS2pjbNAsP1gEyQsPqUt1noZuQeHgvEFERX+BYBIWYBtnVyIjUMSIia/wttqhba2XvQegiL1mSn/
NeIdw1dW2Q5PV1clw8/8o3BSbU3oHjKUYJcEiaQDEkyPjQoltdsdeIDeYVDaCpal92ZFmJ+iVSe9
LMGkWxIJbZOfWqs8txAKN0Y2HEWbxXfFCF6nGjW4ErpC3xAt+aIc+nZltf3kfiPza1QHbeW1xZM9
8KfiKPETbLqJdoYpQlOr41j5OiTslKd9a453DT859DT1AZNUucwrIMcjcfMrb5A01WCyoovZSb3e
GW6hs8LFUkRBAjtmztqVpKV6YUMa5oON7GpSzZMeRAeFzPhlqJHuOYT2cOlMlUmnVzlrpylOqBZq
eAbjhditam2wClvqeo6wwa7TpVuJ5K7MtWHbDla+KHUb9FtYswQ1HO8Qtc/h0qpUckwy0rB6j/gr
UnIeiemz8QxiT9MFZfehp5OTt/RMnKR9kEgFHxNXP0YlP7dCC70J+7PMe0wiSvs14Me3VCFpAzUs
cTC7x653n4j0+KE1/o55IWT2IPx1M4+1v5+Yx5RYJfTQMPqFo0bKGtfI19l3MgOPQtsEmzHv3hwp
he3g8CS9fNmUabnNkGh+9pDMx7dBe8IwFDy7Ymba7M5uk8rjc+aTPLZKbJv1d8fdYuHBz6Z7D/Il
Scejl/GYjGYe1Pzl/fnbmXfVJE32eA8+fDCzGWbeFO1E4L0d28PkkrPCt5m1NPthRjgZJcjhjYCV
vlX0CUlPqsHtArXAMAg0D1vdZJ2Zv1tAkPj05t154+sYZuymPbUEOzCttzA26j2b6cfe8ecfEzi1
mzlJtFUfi8hINrOVx43Q7lkWpdAJJzEPdY6RbSopHkVCTkdk4pmUUZRBFnbpBE+oxG1mDMGu9Wiz
EsT53RrN9/nls+8rFw75tOmXShhUT3omx4qL5GEWkP5/nt6XIf/5v//X93egeKugqsvgrf7VjKOp
k7T8f3bw/J/4exX9Fnj+8Yq/YHq6+y/X1h3LJVtTFfgL/oLp8Yj4F7JUDcaeqbtzcPlfMD1b+5ch
+FQIWzimYWqTJvRP847JKbB8nDUMRO86cL7/B/MOOtPfNbp8P6RXm4L6gsM/lOzz39WnDs9YOl2q
+DlW9R9lP0i62SZl9CaGaV1qI2nlRNtodfhepIQ/UC4xriTzhnvNttttBuKu97v+Kn1yM5qGtrpr
mtljWbbVlY7qgrVW/jhvZFObS5485taXQ/4oWWSdG7DCtq2FYBBagHNVpE6IaF4B4oW1s+iRahJc
B/A6piYatOTpUKCt4oxE5r82dt5mZ8evaVoNAROlqiuS1e30vDdfM++1YHCRv3y8yTyc6t4z84dm
IyRIZDRM2ktsa3dmUTY/tag/DlrTvA5k36xaCOfQYCIsM6qRbElbCh4FeSGLwqYyaY9o8wiMLM+J
ToCAqL0cnYH3dBuax+fNbaxwyIUrTJd7By9SAP6fuuaqGAgLl7hj+iOwuf5YUXY/zod80uKdWyb/
Nu4All2gYovhiE5Xz5uP46yPODe/Ec3EfRkDJbDn682PV6Vpv09N+lXUP1qohVV1pXQqCTlSsALF
IjkqbWNObIw2OUaDpF7yeZeEgeQociXeu0vDjtZl6nRnK03687yHvg5tu1NV4XE6O5+oC8AGqVk7
GzWE2VpGZfEajJ7ONKBFO+BK5yWPlpJaz6vr5ZKmEeZat+mpUCBP7DB0vWpa4C7TkgqUEzbiWcML
bnd58drrVrpD+gaJZ7qsC9RrBjT+wQ7R395eXkjS3hRDUlu2G4LmiIkLDlT1Lx+HXhCJO8sjfyvx
rHZrpaqiL4RzjwHL4w8EPRDTFwVBlevc21rm3pvTxrU0pkF4sG7jjZ96B1uX13lo3jTj6FL3JjIw
SLo/38NHwEj/uU829HG6UzNtWpg3pxFT+Frp+Xx9OjFfchurgoSYDZ8OdW6HNn1D4W+1qvg6HzWj
ACw9734+Rv/DqSaubTJUICqljTBWtyvTMoE7YLa6fbwN4o0EzceDqsUm+TBvVCaGaKPsuyRtakj6
Wn0s0+BaJG74jsr1blD95LuRByzhclc+DRUBO0Fm6/c6Ms2t1VPM9EIKG3Yge+SjbnOUKqGPTz5x
Zmhc9ES5I5+AMncxYL5vh+DysQE+dEpj7fDL0HRScQpzaUYSnfvf1wY4ei/vet/7f752OpOElbcG
6S6WIX2ARVEXDpIP90vLP+hh3gid33Nj+WJ9GwtgBLtQb89J09cPpYibk+ooHy/yqKXuYfpRdM90
cXKbMT1FENGmA6pOFFl/2fWHSpwGFyuzpOr6caabrgx1xW8XwvcQXBuaDV5P9e8cZrhYUcQZdH92
hmOJXHcaN1kOqtxuWdCkQyS2H9c1o/fn+aRS341Eg3Tj11ulFuoDau7hgUiKaf9j0+k5VKvBplMb
aR9jo83dkXouYk2Gemjhp9qOXm4vqv2S7OTf3xTl9nR1Jtv7QuIOkggqLk5cM8vXm7OH1PfyMRQ1
1Sbs7JY0M8aIDksBj+vwO/669jZuoinYQG0jHZG/aazllCUgbXrnjgIz+jMzeXMA1Cjx+ENFG0dz
PInO+Im4wPzzqfDPF0xMA3Tp/+AsAsD36SHrqq5Bxcbhf1MYgDV/f8hSSNGyuhrJiQf7tav5iZ+Y
7GsnnUwEa2PHprUtkvpJwebXLEhWBDlKMt8Wn4z20ABBGnrdvEc/oT5orZlRDU5ZQE0n5zFfQpJB
1uejTgnMs5aEpDOWE/QjDH/Eo+kvmXJv81F+j3Q+oXFb9Nd8SMml42jedO0+tprkzwPiSFV/DC61
3ylfzJpeEWbX5jRfmaMLwuJflvv5UKUgUVkZleXQSe/j2FQOQCzgyMQqnPe4uEg/Cd81NXiJIspH
mRUYG0IT7c2gOafEJ3Ygx3hzCTC1bcvYIIW+ahF+Eb+8tjw1fdLSHD561UfbIUYuFDZ6dNCp9i38
tsUZ2bDBekSZi7DY/YAJhEOUg8koT/PRfJkDR2sV53zpobLFw8dleAEAhvi6AYjYqQRZQKGCJiiw
nzD73ZOu0v7wZKQx4XfHCwqI8dggUCNDrM9+eHedTaCollQQg+Kc6U8dWXe/TCIvHy6pX728+mc/
Gh8F29VMGyi8iYfK/eyXtUMW66Av5Xtnq9oqbsvooZXaeDVAloQ6hIaiRfoz1sXFcoZkM3hVTdBO
n3yh7FafbMpNi06G/dEoUGopIzEg3E+UI3NRSjMJ8jMwqR6tm79OzHvz2HzdfPhp7PbaTyf+08W3
MWaY5Av0RIGBMEfnIMxzLghA1EzH29Kfby8JMJClLxTxMtjNo4uG6Y+S8GzK1PKt8RMN0rI0zBPa
VHTmRGoeulLFQzIfowlxp1BzRj9251GrNqut7gekbUyXTy+cN67egY0B4nCiXxjuCl2t9rmX5Pdu
CC4kiQz3xcnq+0HLvJ+Bkm61tsj3iWslFBA69S7WGzIJw5aooDbhsE5GfTHv9nFxH+ZWBNiU6+ah
wUO7hjyIx1xkJzwazB89SuhTbfC3NmaJv66y1lh7oRpdZcRGzWuVMWYFJXjDK10qgg0E9sOIrCaY
pozN1wkF5UHitDCap5fNmw41wqEJh5fbkOjb5Gxjujf4ka/0stN3XD6VsSPjKYLvl/SoOucNIeDI
hGKN6Ilp6nA7Me/NY+j1aL7+p9NNSV5or/vK6tPrah0P3cKqDHIDuvJkufKnoF111zuN+WzH7lIa
MviijbJ79On8J6GpPOTAM045sfVLDWjdD3reO086+ld7TEykKTLed1jUcby2b/MFJFT/zE2zenTN
oNiLQeDjUwzla9k4W5F32g8CqmiZ6m53b0VOfuLpM67mE6CP0mgrRz1ZpsANCPYe5TkaUv88WHpW
rUxf33eVLu+YGvuPVLQuQear54Lu3KOWKe4utFt/OZ+cN61SXgZ0Z+f56HZFYQS8fHrV3+8xX0GN
wvt4jzqU4Fv1REdSgSMGCY/noEWadsNMc0DoOL/v9pexG6Z8Q8NfF2ajPHutT5iUKsyd4TvKMy45
ApAdngbzWQu1sGI7yqMfpcpDlzRbdPLKc4v+4x/cjPrvTjxhqzzoTPzNmCzRbrOu/f1R5/lRHxC1
m/6MdLe9ELaRL7rQq37kkX9sqe34i+hOCxK8Ga1sT9TI9Ceoy+JQh8rJjx1ioVHhYHkh+WQzP92c
KDYO1eDHh6AlJXODS4+ulj2Bt6O0+wfLqvG7GZNv3zQs/KomQAA0++ZnV7miAWnOcOO+SeyUVgnK
lGZy1O6ihDLsx7Eb+P6lKkg16sM6Ay40XeQUTn7ux3Jt10PkLHxU0pdRpSE+QPZZzS+pI/QnZTaK
JX+J4T39S8wgpT6sDMUK7+exeWNh1d1WgUrHfDphThu71OW2dUZv6P5hcjJ7tH8x6fILM/h3CheX
vsNjxvlknaTPWVBP7713mlFnTFXZcz8Q4ACw8qUy8mafdtJBWmmIl1Bljd62wPCnEsGXIsME6eXi
xXCMYBfgUVrPh16TvcdGVV4MR1GutikfP16dp/ZG1Ah55vcu3OxaqWcRNIe0+xb0wIlkkhNGyU+E
gve0+3Fc23/u4VvOKaFNnv46axQSJdKWknAWtvcApxBV+BZ+Hyqynmj2kWNSE+4R+x+D2LY/NmFf
deViPu5Cp1iNObrQNoGmOz/vhYeKjnLki9BQa/Z61u/dLC8fuWu8zxeU3M8WuASdh3GMcWshq9pU
KERfY7SWInCj71XlR5uo56ZujrX+BOia7OUqN9Y0RH89FAN4hNBQHhNbyPPcipz35o2fs8B2HKfZ
fDoRjPKfnNHWxAv49OtnlW+oPGsNGwfyJ56AZshBdfvQem8rIqnuTDJM5FTB7xP1vgqC4QFHPxus
1WApyNM2p8P5RKwQQqRbw8dlsoIx6Esih6wJq6XhHFsote5cQ2SL16j03aPaJM9t5nhXMXbeddCw
AJgSmXobZzYSWqw+iBlD3O/TK+YLRym/8ogyj/Mr5nELvwvvOg+kUjjzu85H8yvmd000X0cf8te7
+ENpLEMTM9V8XQBWq5B04YzCPMDDisTyY3c6nvfmTYd4+wDSlEXcvNuE4wrzrblrIgz+/32yR3TF
v/0aKPUJzTUEFRyDguHvt00dp2aUAzF+J8K6XKIQj+6TMn5wnSA+2CQu3c+bdtCi+zAAJ5nlTr6Z
x+Zr572yto11B5Zs+elEX3T1vvWHl0/jQ19Gd3n3+Gk4mr66LsNTnQ3+8fb+82WVEtKzjQ3l46vP
Yx8bQOPrqiFI85ex6TuvFPj1ek3U2KcTJPNGZ8mK7jZ++2KKlm9pRinH+eQ8HogawLADfTdJi5bF
js9mRmp9HH/enS/wrEmJ+nn3l5f5YFlQwn9+s+m4VnJlZeXKJBzr7bOlxs553sPjqIumP5th8xj0
8tGQpXMqsqpYOB1Ua9OvBwiKmU+7eDpjUXg9zYcDFblN3QUEb4Y04FzF754qXfs6Yo14oObW39kZ
nnxbGdXXGGHnUmsj7TRKJ/2Sx/pxHqd8gGqgdvJd4gfaq249ABYvXyzqclisS2U1X/Uf3lUjDGT1
3z+4uvWJgcLjw8VSBhEGFAnZL/PS91ceTJZp0J315J0yD79hy+uxyjQ6ubRduakx1h/noyzUfcJx
9SReU2Oul/PgL2e6cIfPrTjPQ/UAmnCFmBwwnQty53ZxP0r345oqj5LTENJNBEizhSPXEK3VbAP8
9ndIo52raznM+GwbYUjqXuehtE6rA622cIEYwrmio3au+WiVmyRUktU8Nl8X1Q7QPMtqtvMY4XTE
AQ7+nhhL85hqnXmc926beczC77XhFk1HebrO1gtS7T9dczv85bQZdcOOKMEDAiDx+f3/xy93e6ui
4pE4WOhm/v07c+vaPsT8jAhH65VTZqfKad4Lguq5jdCHfRrvp8tuYwat3YWbiWkyRuX89vpP13Xg
HZYlmpjVpxNZViCVm9+wQkawcvhukY39PTi/o0VRcOdSOfQbUxy9qBNHinLhcXSPEgdWtVFqxueT
To8xGRIoGtD5utsrqDdePaL8treh28s+rhXbwHuknq2eHL6XNW337rnWzVdjKvZHtPVrKivfrTZE
a2b6xdajVnvpZbwuLaf45gx0mOOhZE3VFPbJr4gnJGnaenUpTc2FDiumwa9M/rIeN+jOLsJ6l4bY
9uLCu9eJVcwdO39Wqkre53H9mnhZ8RzKKD81dC2pMnPYoEDbJ1GpQ/yYrk0afI/NGK6j6WxX7hX7
lAQZEoK06S5GH5Jtp5IAnZtK8NgRYsgKLbbfVfc1dHpQBQVWRk8hMc8pRmffhg6xRJExPdGb8SEX
tr2wQjyx85gZVuNlCJyPF8xDtDcaBGsYZqUMx4f5nVCQXF0SUM/zFW2f8Q+kqLeWXtEtLRehb0sn
vYTMyg0QIymxSbZH3WvQCooX3A/nzXz2dme8nYh4tpg6lfjbEB4q3uR2Q719pdvYfLX299t7O20/
P7eBAvAcr91oyhPhCf9xPD3cwZ7TxdG8823o9vjHjPVvs4H5utvk4NPb3V7Lj4C4xvlYaJ3/D5MF
49+WWBNrypr+0x2TzuIn6pKBU750w6h6E6XcEwGXn+Lc0zdNEf5EmjiqG7Oo8tPHrnS/1rligyfx
1Dd0YF+QeljPmo/q0+tN91i5dnVmgitWSYkBhwAH/2hjkF/oOCvOY2+4X6xEx1epOi8Y7NJdC/wO
DabvvtSi+Z57lXWJMxlfpStfKetf//vzxfoEZZq4WprpQshhcgT36nPlFFiEo/e6mr5ZhLAuy7C3
CHvEmBj51mU+UlVH36ZULtCSEjC6xGSOMorF2Hw26awSnRIJ5Z5ri00EfgR4xQjsZig84Djs5SS/
E0JHIWo6ouNplYt5d96YBGxY46AeOrAbNCUs71AobXmsCc3dtgjN7onD45FLFeILXhG5bNxcLJBF
+DjJHdJYPTOQJ2mxoZKqHOe9eWwUerhvbA81MCc/XTZf20QtGcvzaaWc3isI2js5BMUTkzBzYzsk
k48hEIV6QD0RC686zIfC0L4qimvez0cqvOR+rJ/dXsVRWYxX5mPhP8CltM9tZH5PLh9Ipgcqc1td
+1ys9Mjv6PPSVH4EigkIJFW+GXGbXueNZ2K+J4bwwreJv4/Vv3oOVGJ7Biu9BmaYXstGJrBjkqWr
FGSc1p60Ltjz2qANCC1uvpud4t3P7wV0JKUkNqldRXl3+xqAj469w/1mfr95XAnKJwkyr46InCWW
s+HX77nHxsOgkYX1uIk9S3+IQwRVkMm675gVMbJkgjhppOmx5XzXO8sFt+LKxyEca8KzUu+Iu6de
t2XprLCW3d3aQWLE1NkYWvRri6i0HqBnGqe5RTS4aXOOteI/vihoajVeBrzAnl4wv6/i9M15+io1
aWIxKj5oYbevYCrFJSAjdpkXWf2QJEVzLoPyLojU+mEe4o8Cm4ZP+vR8qLVutqGMglR8VQy2dSKW
/icyTmgpRuBeUSo9dvxVvZRWNW6anqdfilXiBe/7uW1dFLGJH9+XHfEh+TTeJmixBWIt6AzDsAij
OFhRuUO0OcSANDrlfNv4qvXnYVn3T17UUmMHH9QamAP+2uieMI5xY0II8TA97gmyW81j8yVDnRhH
v/K1baSyci7DrPmqv5V2a3xV62I4J4VK43o6VBRoCKUx4EMvA+NryQNy0bWpvPvzNYQ0iwdN+tYW
WGZx5xiFWMb8M94q6zyqufotQFbeWQq6nrL5v3yd15LbyrJtvwgR8OaV3pNNsp1eELLw3uPrz0BR
S1xbd+/7gkAZoKVuEqjKnDlmdjMHNvtymH4pBgOLzUDSd1ZXD6+IHzZQI9MvCDCVJcXPyZZqieAj
RIYg5ie+YvHtzHUWWFzuYKHMxZ8pFcobArnNQ53zv1lrSPz/jl3xrbMMEbVybNV+ZKH+tRQ3PGg9
SVNm36hvUygSsc2zMh0AMPXzOgEaKfq6Bs0frujqprR5Tzzn+Xbe7d3YPRSdVu9tQiH4j/bK2hsa
5731umXYquPX0MFmABmrd9ABjO60Id16klpeUsPkhZSaW8SJ1UV01XrorFujUjDR/qdPDBijyRc4
bo+uy5VF6VADn2TKysDel2y7huyCdEG3V3xbJ/GMjkQ0PS8PC6JwQ7d/nIpe06yQjf5rgjjNAYbH
YdhvRaue7vaYPV2NdnqchW5k7lsdj3qdSuOb3vvBpopsYn1DKl89yDSzFHUfFtGUrYZV5h/EwWXi
YchTKrQDaAXPPnFmT6P/s0+LoG655v05S0wlRzbMbbmlDDKvZFKQjbWUpELGKSG2IICYrooEls2K
O21lzLzG1k1BojJ14T2fnaVkpEqKluiq2jTekZhAt6e64UW1Ol77bMu0rBo+ixLra92j1LzJzeHT
D/y9ynLq7saRTtpPo6x3msYfxpildhScutTVrlTkX0U/aphuWQ6WtxVNlR1OOCafRgjCcRKlh9hh
hkZVzdrB9+/1dGiVZY+65/bo8VFqe5QW7HyzNM5RmuR736j36gRIFZRUSedvE/tdSD2UWd4q36O4
OASSJUZBbaBukId8K7FwWAyhF5yQqZS7inK2dZ1GzVUdMQlgw+p+A8kwD2rd/WmaxTsp6fK9qzps
FqaLCrwFgSCYE0kV6NUMFS0bJXFqpeyZHgeKkiGQTW1Ndt11HpY9ylW/0BaqodtkobDb0OtIXuce
dFpbSjYit5NSXkL6wBvWIvGDVLHbIoDZ2ahy3llExFRdOfHR9e3xRkDzREWI8um5qbGMaqlf6CMV
0QaFWRdfr52DYlACP7WKPLMu4szG9sGhSPpkxwFZCTwUAEm41BxOD14bQ6NNrQaf4rlrwLH9PSDa
CbbE45Cr+7+ez4GhXTvqmXDtDnLeUYm79J2se7GyMFt4lNW8xg6J3jpK/E89M39YGBN977Nh19qJ
6wHyf5GisUXFTwOQknsSB7swE3Ap4G6s1tAeA5JkuKcsVT6CUSOZLQakxlFPedECa3JkLOhGDnai
HETTruMRAfrULiuz2hQW/g5i3tT1GBVtvh7y4xIxj4/YRdyqn+oiyjhbKD7EjzHEVkwcFELzyL6u
2Ld3NzeEmNaZUbkWYx7VBcdcaV9Fq3HT9laU4TeDeue5ohECzG3DPYuDU4TVAgdw3rR/+sC+SOfO
dVZeUpmHZ78VUdUsWe1PfpJ0VuWCHRjP8gSvCgMLgKlTTJbTNtyWYXqKrKzeIgSJPwYKLWsjIfdF
iPXSNOE30R0GerSOkrpZiWbLBx1dvR+cTaBWd6eWKDzm6tq2sDGLAxwzFDv+iHqIZUMEyd9WPLZ9
ZqZ8ybAzJ7LIgyDtB+eSpwmSMsUpv7oRaXjkO94L2idkC1rn8u9tuxVlK+D8XQkvjukQAYrNZ892
L42I5rvCW7TTcCKGvTBv9pGp1nsFr4ZtE6vSsgil9GI5UjKvSin4UY9g/+r+OzneHtBG0JyzsDLJ
rDa8w0AovIGmeREzA1V+A3dgvxrKMKyk2I13ji//dS/PpsopMvOL1Y1wl2PFKuAQcKr3EcYr4rTX
g3WeN95WBqmOB8T3xuIvUzlmu7U8s3gtEiDHZtwhwiXN8yq7OMx1vEFWLFvL12wApGX7FE6KUSeh
Lmx0DRlsBqOWXWLYYqZYTk7NKuGRpiu9BE+IJp4O6aFpWaeIZsofzIp1KtfGwidQ1fo/HQd1ltsB
c5FdQhe2bX0J3ZRKe8VO4XJV0tJwFZfvRgviyfYxoFfm2D4ocWThLJH7y87J1Lue1sqstvLha1XL
+6bUpC+RqoPs0by7Wfn2ZYQIRYYMdyKMvz5ds0qOKproeyYH7dJodI/KXz3dkoId9hkUUGrXD+Kg
kO97nIlmo1gJpnUcnlMk14QVZlBcPNbesFLScCkj79yLA3Hgeq/7lCrPatskvZPY0loCqQFoosNM
ajpkToIbeVp/fXaJs1EqIT8EmbKRkqReBDq8qESlGt/QozsUrWIv+r2pP5Qp0YiGW9+W2r5DsrMo
PZgKPvXZJ8Kr2UmcyVaZneJ2+D06TE3RJ0adGClMB3DpQ6fIZ64OsnHSzL46liSA5lJeFd9gjFGq
aCafg9eABlSTdmvkhXrLNe+rOrICRi668Z26PIE4Lk/iTCX6tWCTbeLFzkZkJtkMixHbDElueUbJ
45i+54C4eKgoQNWsIV2LAdH3uIOhBjeLJdpaV6uDw2sMhW5wDrucnHVha48mtJru0aTQggJzKT90
gOt32VgCIaSOm/iIFV3GHF6Xrsr809kuz8ymby5VbVE0pgQGCdJQo0jNKIjQwawt/7MplWa3AiaR
H5Kvrp3xIS4S7S6rWfDZanpP/RWKYr2OzVVf1Po+i+Vq7zQDDFVbzl+Qa4AoLUzCwYGfrfnmxmdq
2N/SIJW32tQSXWBX4nNsNdRZAFJcpQapcH4tDCd+VCwxzuYXWxZHOzf9q9K1MGcAAq2QNDefPgz8
ZDSbuxK01iGn0H6uJkX7WWO8OeuboD8GqjnealU/wituPtU0S1Z9oCIemS5HvwM2KQ1fCimkcojE
PQEKeyfy9uJg+anzaIqBTKT1n3MoivcXqQE1R2r0m6qHqzZu6/eY7+c+QW41d4GivYcUYK86X7If
o/wpsb4qOusgRmXMZ1Itse96XbiXtEDXR13lMZNdKnPjzL2QpAyPmUk2d2qJLnFI08+hN7WzjlDw
MkpOvgVDeJEj2NyFmmRbCjGqNzWBEFwnJQTQqUnZ19d66IyTaKWuupHlIryKli0tPatvbhCrAlit
xUIDC3uoKJY8TBmrdoZ9zO+26Ay63gXxUMXL50Qx8FezsTINbRimsH/uJ6b9t7n/7Z51QUYQgxWf
dUhsnBvVCzZaCbwqILASLSF92fMA0NNSjt4HszF/1C1fK12DXUYw7VwEsfRZOQAsRk3zrt30aW07
Gdp/nBOHzjplpQxyRA0XUd9eSRMMv0hOg8sdvnhGeC49Kb+L/sAHwST6UyU+G6yTrmr7tU4C/1L0
hN3yvC+/1QY2VWHvvRluxWI9ZQ9WDfbwVhJ/EBMkM56e/jpF+3gMHcyxyfl+eNW31JigIErzJZFM
fVmGdrZT/Li7mn0IYnC6t43rg6cm+a33Km2rN1a8qviMf45ZOxcTtBKKa1+POak53QKOMxlsTVd2
sb7xMyzGSPSFMylECy5U4OIg9N9CKi7OngN/zfurKSYXgY/bl9njazgJzJ83+Ot+z5+hsqBHmTdS
hWxSe2/gXbypiqH+tMsVBaHRlwpg/dqO+TOFih19Icgzb11rIBaqjSgaCopbp2kYLR8cgih314wD
oEsSrnf1UO77zir3gRxV+2eznfowEYXOI4ZF+zHxzyXPvjyjSDmLSnfx3yb7VKFsSiNAVIbvYBBp
fApUR7k3Vfjdz430qE+tcrCNedQBx60lV5tJAa8sf5ZRaj4XASV+PQawl8D9V8jJ7oN9EZj+I8hk
O0Tewip4f0SQnhc82qHk7atpsgyel4pmw6emlzqs2Gt89o6w68TZ1CfpYfFL17A/oibpoIHjPhCN
cA6i+TxkHsL3Wvn57PlrFr5exnysKZadtot5mVXXaNLGDWiJkPPVzU40cbzVWVxGzsLp0vRuljYM
Yl36xBbXnhXaCKUvi5WjpEQyhFYn/YwL3Fsj1/wBYO1NM73uLfVMY6mXlboPE0s+NkEh490xIIrM
E2mnAs3aWi48pFQzpbOpt78Pva7bs45dy9pUYu8iBmqpq89ysxKNIdRd6kWHslsRtNsBhoYD5kEl
8eTop4K7lu/Ev9rA/xnINvkbKWJX4I/j0Sc1tSvHLlmPNpa7SBP9+cgL+ltM6b+4iDXSpc4d80Ou
9HDhQHg9NyZCcq3XwXGVFEM6WABLY/0NuoRQPAcFlK0+KYKTOan6FMpyBthlL7oU492np+q3epTO
fh25r0od6GtD1lm/Rkr5qtvutUrN/EtvGa+jnGRXK2rTq2zZLBQKDTT+1BQDUlnBo27bk+iiOphc
NmmxWntnt4wKQMl/KFH1XiYuxS5WRd2n4/WYz0bjma0hbo1Bn34H92OPUfEjoTIUQIkSvcSuVGz5
p8PnJX1892ugdmJKNZhrrVa6T0o5zIUHluEwOqp9wFLdWjTtWH8abbIRP5eAOB9U1qjX3CjNZZW6
3ak3x9+HDLHTHtA65RT/9Dt2TyVtG6LwL9g2zZ+Tn3OGjnRBNijYREbGS+Di/iLKlFnq4XKKGcTm
0bQrm9pv/hOiOSohYFs3HneiCUIZjl8lO3uCaf6bUZPtL5SoPIrRoHY/CEhbJx6lwRvb4FPeW83l
cSPSzl7iRVdxoaKZMxc37pdmALEuXt4JorMuAlUoXtqir+lCcoileXx2iX5Ecl1BNLk2vS0bvrC+
Uv/pr5FrflXqFvloMcTFNovH7wiHx00jV8kZGKuMNFgjFTko8LaiyvkxkHJVB5CefPeqU0Mk+UuQ
QseUx6K5uu60EYQZeTDdLt2DXAjXuZLWL0TVZUwmImBiI1w40x1QthRorXPHCK/i4DTxVkYXdHq0
goo4rSltsXuOHhPg3Y5rLYTLbNUZkGsVhm3UH8XBVWvo8eJ0cD7aMVyNlee+Za7l77uKojI9Gp23
QB2clZpa/kqdmk7nWnjSKc5WjJZa/CNPdfskLjViqC6wE+8EPvKrFhuPSaadq4dci8aZuCbzzHiT
JqkHVAY7D52lyTjhn7pscJTVkE88HZ5OEAfxdmNXGFQHOcyoShNDGXS9mZiviT8BJnbwW+IEe/SJ
haU0Nm6JWvIiWpnh1ef/7JfVbjBY+zFXjWNsC5ir+Wr1mIZm9V/3EP2iqw+G7kCo6jXDOVtshshi
qcu2IaNsqUnw3o/xoz+Re3VpAnbZwosN3v9zvuhvyyy7lx5bDqB3+6ZtUJFPZ0AGpb0aU6sjRQTL
+0HCu7YYeTD9WXQa2MgAWy/2osvG7ewiPrKlu6vJ8G2LvJBK0ivd+/9c3okBtTZ+5pXisy76j/Xk
c3nYRJ1C7Fn4cX8QNOmwuwUt5Rqhs7Smph90Z+KjLITiUD16Fake0Q+bhg92OfJugzh5b1nngyMF
l6a9SnhcUOQGTVlKZOkzUnFqdlsDfrgGp9Mp2QhM/SaWbQC005yAltMu1aw1d53suDs+egS6/9Rt
VIoFPSIa6o0QurLekC4uXFnRErUfeSiXKwDG/UL0JZYBmSNsqqVStEukGeql7EvjhhdAvjCcsljz
6zVuBM1lnK41iohzSb+JKX8u6BE3slXGMZSa/+TeA6oaVehLsJKp/yh5JmZJeA+lDtPNytq1VBrj
HVL37imxEpcyo+TSG2q2I+uPm3pc71vgzKwf6uMwidPEQZ02XlhBfLhdW21FVzht0PzpYBLUmqN/
jEjQkMKTRhegvuQNziLNGmUHJev4aIr4oR7lxyA31Z1olaPKA9XGN5Q84ZpFkHsTBwSO71pvFpQV
OO5tjMBQsHi3oMnSbFxWLHoufdFBp4CgA6/H6mq4iLlZ4Dhz8EvS425aMMWdrdCglrSQbpraqrfx
e9/JZjnHLQLnLj1od9B4JgKzY2718C1FrfJLdqlVcYz6w4P5sbCgOJsBzlhqmLC9DqKaJIZungAl
VS/l5NWl+M2jK01b9uPTjLqvrZMYFNOmLttVdtR25Bt2gAjKKAe2Dxa47hK70eAmlzKOwoMH0kqd
ZA9i+DGzUMZx0WsaTLXnlWKS4WFX3EHmxdQluJaV9pLo+vAxymz1CR9BrZqa1At8iXl4XapgfMxS
amJqdo3sPGCjOB1Y0/BhHFtktH/6Ui/F8yIiZ5F5tS7B+BhnLSbrYR+yLO3Am7m96e9FUxzGzEtJ
K8G2K7J8suCeJiqx5PsrcRqhSDHn4lRcWa/Ib+abusKbJvbb6uqB0aUazmp/IBTiRG2/ybGMGKDU
qnONzcPOU3g9uRivvFat9IXURPsDmgabdOUliWV5l3hJ462b1iCFHpDtt9PSPxKrY0HVNnC7OmBU
aplqry0VDElsyBcjlbXXnlY0tcRYR8WNGJOnmdNYXkbKY+z/vU6MKZMi+M91uhOjrfYjH+J0Xs21
PiWjNrjNFs11t+Y1kN8yDRZtNol7TAmsMzHB0KyXTRLo3zpUQrOhSdSLNJbZHgIZpjso2L8UrM3y
EdCMN/3JZWIZbRtEJ0SX6lwMKJo/NxW2QmXHl6asfG0XGBNGHvjKTNw7Drtz70nBm4/XFz5JSrZR
ahiJSHoiFr26sQsnM7xqssUTZ72ZbVwJLi0YvkkGM015joqz52VYiuAGAen8xHJ91hea+eFZ6rDO
o6hf907sfvSJMvNTPfnKa6peqkoS7Uwez3d+TReTBx+GhRg5F+HY3t3SR6oVNfLKGaQWs8OoJ3Je
pXMx2soV9YiEI7QUk0piYLhVN1p0NSivvVMnTyAYo9z9806VhXo7m27MfKDtWrkv3ag5JDg/ThhI
aZ6LZmXxx58OrW3C7RWnj4lTZySFbwqfpLXofx6K0XtBe0apfV6+8divfpVTzIHKhh8seYEwBk58
z03LQ04KVaXqMQQA2huCae1PUWn1L62VDC99XLIkQiggusTBmNiEftWcRYsIdv/yGBUX+CUrhBYc
9/MepcPjOy763fMegW4PIHbKN9GV8Cg5KXmHSGgqBUaube3BwFj7ejo8m4nkvQcyroieqCgWA6jc
5XqlT9XDoi0OVeRGFCsVUMa4wd93/Vc7DLxroeo2BelGslFQlIHekeQ3LE/rpVkrLf7KtfIG171A
etMbO1gz8XaYguueilLJT4NsFac+MDfLwVa8wQDGN9MYnx7ArtgvYjrSyfEr3HMfnqJWzh5Nnyol
1cleRauQ0LI6BQ7AoxPhhxxqxV6cPQ9SYJMiEe2QXJb9mFlNfNGwhuMU5A38Ham5uw6Q6sSru9cA
HtKu7G2glVMzNI14n6qpMSvkpH/NfFAMrg5WWoxavYTBQw/ZJDaN7rXDouoIUuJ7OrVSwh2nMBze
xFhdxNrZCfKLuDDyXO0yeLhATDNjPTBeCktaibEsz62r60EamMaclDdenf4UQ73uR68KTyMvDIZ5
GAHtTvS7mJcOzQyi4HgTP9vqIBSGPW4cTQWjoTHTV7cbwAOTqkQ7n72Ofv0uZ051EmN2iChWDfvo
IAb5mifzxClDXJa5UrKCbIErQYZFOc2sJU6Q9kCk4YiS98/tfermwREP138fBizS5E45iO6xKXMi
1Pr4e0aoUD8FwmHReIFaLcQcOZSYM9bjuInV8uV3U1woxsXVISjGFZZHmFHn8Blys5N3LAeIOfHK
RtJjxLgdNnYPo1QrFjUUVP5UU2eHbQEqTDEJKNZCl0eCi9ioHJ+HsffkoxpiF4HCb6tMLTEo+sEB
NwN14A7ESaDLGGoynCpUsc+ek4ifB8uqbKYFjfSrzVG3kfJFt9opmA72ZnwQB99DJt0+qpXE0W5q
QLbTeFKk1wDMJjyOP3PEqSSFycHil51ZQ3+OLMhcauDlu0IPq7eg4O3eO4ZHPIZmqRZXSJHhRbT0
Jl6MWjvcWL2w1cgOkVeAaiiLbOGqJMiDUdKmJ5b+4hfRsBoATC1CJ/Shh7kotbQ2y+C685mbJxaZ
dk8mb/ZoK6VzxllgxBhD1V/EfeycF3iqwavnfriH1CdjcBFg8yNEF+VH426I6l+i69E/xjBLfOiG
4h8h+lo7o6y39Zql34IpVpwOT4hpFxWNXnX2RqpFgREe62nDVU4H0S+BoPAVWTuKqWCsAaDym3r0
PaeJq/7MFf2JPRRw1vnc4xkwfHEn1wUlkz/6wKo3fePUuJh0j37PNccPuxzrjSEXzcrR4SyyUPEP
On5c87oo9HWTtO11sJLu6isb3671F9HDCkXdEOeUZtbouPE8TPHpk2yj2kqe1V7xN9EvCvv/xyiC
IEpxAnzgxcV+Ev1sEdYuzGaI3pq+2PZpor5oOGBQWGhSxsGDQkkC+9X/KjqrwG5uZWuRfOGCtCdc
kZk1vgNcYLLePzvS8C7GPMK1R1Wt0llTB+rVbo03byx/qG7W3sPCM2+5iZdW7dRzbvcqOa501Kcx
M4ZnZEdZvRFTW1sb18BKKh4WjCaj6xz+3EcdKnGfMGK92gWUDleKetamnVEx7ZbyVLspYacdRcuT
a2JBICWBZLJZwjujPE3zxSDYd+MGUe3v+cRvu6UYdLWxhNepn63ER7QUgxAd7d7emTmI77zL9Ssv
KR3bI57r4eBk27r0jWuqqN55yCGVToNimq/0+gJOb7x6XmV0t4zSrRdxjZprzXqMBgMzhX8u6pXy
artqCMeSn+RKmQ1Olx+sTzP++sGi6YXhISqDV9NslXNplNVCjnz3DVzKL4il409fu2eSFlN5TeWx
YqvjZw3THbWKhviI18yqKI0RXyKXwJrEJihDIQm4d6jnnWUbb26ebDxArUXRJ7dqOpReRwWGhEIm
zeLk5tgsJNTAOIiWmGEVlTXD4LzeiqucNgkP5eB8s3TLAFxtZWyZo6JBqWV1W6qBoexGfnRq7V7d
JlZ7RhEBdbEUx8AF/63In2LGo4tCRDwepisKskwo4+S9MnWJfnNkc5KGRb+Qs6Y9Zxr+fGEcFZ9j
pZWLQlaGHUBW9x0apJ2o+eeIhfema+tmaQRRQQwypkQkAjsJ21+eF06eX7PpoLu1PPNHP9+KPk1R
CPiyDWpsDztnN7u6BGFRd2TtTIyJWTmgB8oUiqPRtdpZmw4GbO95hxvoSvRVSqSdgUloZ8u3Xti4
qLtnVwFf+RQoL2rFumAmLs+RivOFB32fRBSY/BjNyDiIg2Q7hLrEadYWnGa4UAKHrqr5c1LVgwEX
TfK9EOX/NDEZ3/ZkZre6G37nufETHDoZz34cD4oLmrDC+PJGwS8oalt2v6amtcaRAdhr66wkTy6+
DZPFW1Inxm3w8W8aJQuLDK1SdgE8pUlW7b2AXNiFhodOy1jgnWd9+jHGMkpo9FgX0ZRI3kFJMt5t
zbW2YYsDQhaRZM98kBTxCBHaiCXtHXTlKwV3xkXFPuIOv3sluqsIeqTkp/1cND3NdRZJm+j/34u0
PEpBNkN77QlOT1x80zfwGIQ2yrdh8M5eCuy81vIP9pWfmLKNl1Y3jCv42oPoLhUqiYeyrJZNEBcf
aWT2+Ad1JgnmPngjE/O4uldVwohW0lxiG28xkjGfhGIgeKATwtFr8D6xwLi4HZo8icfomTA+wN+p
H9oNrkK9OgU3Pf+zGFddaOQffqqYLDTGcOFnMD+hHgH4TrKD7BJAadkxHltFDebSlN0uJyLw0Grh
EeVsdOf1shdp7jLwcW+2a2MtkuNUe807sjxvNar3/ZCXHiZRZMM1amGoAivTsw7J42UYjA9x2yLD
2g0EElKm6ac0MBXd4rOK4VFZZh0uRWYdsOgnme2O2GdV8USFgi5uOuawlg3UAdtq+Ga0cjjMFG24
hZGvbXJyk9naV21/k1IBdBgN8ghRUztrufZ1yhrqtj7VLSUMfdjtCa4qCp880ZcFxxpKcja1DL1t
sd7Io61kDtK+zDM4Wl3i3INikM6GEx9EK9L08T4xT6Yhu+2afZYlE8Y0pLaGgjWcFsjTB7D8r66i
y3y6Mv8jsZ3veWtIP1y3mpOsCHzMRrKV3ZXDdzgj2HQHnfEGOyaYBEYF0tweO9egL2+jhM9WSdne
o9lSp3txZH8xKEpNeFtDrZlSsLD0Ndc95ard3jykVTzIr0Hf0egSmMwakAMxJvl5f/T1gpJFBv0q
Ykak/IhwOjhElBSs+LkktSINYmzL/mIsEv2cN7LyEIEBFvyVykMCP4CkmsUCFyMPxGFK269SNv3v
SlnlG0030Lz1mvlZZoRcq+or3+Ie5i7F1Txaf+HNByXTLiA/YoCDwSmuA2mIW66k9NZOHCjfQJAp
TpnIaTbgVFJMh7/H/zX1eb1WN+3v60WnuPwxXNbEC4pUfbEb4kY9JrdfLRlZiAVichad7AK2BEJt
/xw4kv9V9VJ84FrduZcF9c8oYeQz4XEFAG0dQWArId+HlT/TZDPelYnhvoCcate+47Ni7mv3RfR1
TSrN+SxrqzaVCQzHLZ/DGP5Omo/FukHy/DGU5lcbwtKlpIThliba2ucBwW4Vq59oNFEi89wzoc0T
JELFgIGjWnX2cciRMTh+tzAGEpAp2o9rjUhiI/tqtkF3I139ju9QzrrpVYtwClO0KiG35pbvY46d
h2oa0dGYmpIjzQo7C15B/iAxba2r6K7T3tlGOcZzLmuFd97xLqJ8bG3EqO0YvyhSdU5iUHSJZp11
e53699e+78aN00X2Uu8a5ZOI2LFpXeOmpop3tPzqHvW2NcvwtJ9EDvxwFS+cBs+lpTo10djhhuni
XipGKUyQdpJLJhzAVfCqBbl3Unzi+pLxmWb+u2wMxr2qUnWFVixbVvwC7po7KWmt0p+3lWTcbZIT
Jz0PX+MOLz617vqVVGqHxrCaG/Zn7S0FUIPAN4z2wyQShSblbcdYjlAPMCrmhXUwL1kAvohWN6jQ
ESAwQ4BwXhAJ57je1ebFRwrA57bqvytNwfYiTb64eugvWduzvFFt+dTkhjoXM3KoclIWfq+JWs0r
m3y8O6LqsEpLXYwO2KaqAfQujSezCA5uWaUfVqj4qMWiZmdobvLR6TZkW3ZcDVZSpy73ySHwi/ho
Y8NdshJV11o5lDPfIz4C9MubjQoSl6z1lzE45q+BCpjC0jXpFKLs3PU5rxm+/8Zd9fCp0Io8f9Fj
P9wkmiQdhXesOMhxcTVgcmA68U9/jfIy1ns8HNNOpQKh7z+lMTs3aJx/uUm0KE05/o5BwLSZR+xE
DWK0ahv2iXIvd3tzspmU1cS81rnqzlTALd+sXF2FqjH80jx3NxCN+VKpWTmXB885GEbozaSobLB0
6Mq3AOefHWieYS6apW+aazQrZOmmUTWCT+EneGKiTyvfSNxmCwuv+M0wjZoqASNTLwjuTKMshqji
rflLSAQnMKJR4J/l0Yu4Uw6u2syq7o5MZ7hjCTQp3vgBmppu3Dwzzw1+YQi6ml+uvdXluvpJMjiZ
9ZGSv2LBAb93wJgkUQjuGz7c6oE474uMXHI++Eb2NbLLDTV69a+kMLYdgZYvuMMAoA7K8SVSA0qc
pQSDsNwfjrocZeAuGvVVm1K1NqWbPzG6Yf1X/+IR8AMCvPxWx7GFmMDJ+MRRIY6fr7vu4RhcDAxD
5mporYyK3yMy/nYnpXdEo0qwLay63EOrwbZjHKyQFAnWp3txEEPPpqkGiKpsuGX/uiaNqapQCkfa
8PrITuV0qNCcLJSyaxeQKrMT8SUkbGJYqezoXyMBezpW7MwRo1S1vDrsJOp+m9m8ix8HI/NYHXX1
qujwDRZ9XeEizEgr9RNglrttRBObUhsKIYLV6VrZwPGB2GNL8kUJ9mTES4wFptPBU6bTMa3Wmdue
HiNF6wYYsriFvxKn/5rv2+eBKMqLo+OzQ3TkfZS19EhOEUnZ1AxqzPE0jYeD4rbeu9zgEUHQZNyI
Ud7U2IZkOOyIUZLqkLsk+WYMRXGbbtnXivQmbhk0Yz0TTXHLjuzXQjQ9ljePW4omrIS1oRfWhu+g
vBN2Bx7lWEDK5GD27BNnneWOO6Mr++QxIjr/mvPf+liwbCqnPpLh0Smtf60xYrn0WmtfGs+yLza1
XLGZjYdnv9736iyJ0UyIGexv7Us8qRJrIrFkqP65FPcQGBEmfmdiHv7vGklZns/RuvMb+1hOZ4od
/j4TfWyVfo/+Ne+/jSJKsB/3y2Lv6EJzjSLV2tU99YSQiKiQtR1d1+fiVNcxB3v0PiaIuSTz1Jlv
t9XjUtFXiuvF6b8uIl1i7XLY/ovBtxIKBaQSYx2EugkWNpcx8TxqNhSWlSUynSJ1SD7+GRgiyztR
TD4X0579TgRjlucFcntC1fZMDNe6ekRV3O2f86QQR6oqGD56w7C2NUa1Kwv/sp0aOf2uNQDaz0R7
tONhF8iZqy+f43qeMi6mis7H/Edb1T0VXSAiUKhPs1A+p3Y6fvUys1zKuEzs/CDobqpSf4h+t8xn
xjD0FYZPKcu8WPW8lwS74ktqQ1Djw14vysrElK7wtWpD6lGGVtcDnR2L2tyjsnzMFpewuHTOUX4X
DXJ/XNUZ0sohxXUUfeKgQUyfIeHlqSL77qy1qyl4OlXJzroq1QnyRA7frFTatV1Eaao3YAGPJVYu
qwV23dGbnufDBwQB6ISrws/l1/q1dK32FS89jXM1attXoXX+fW5qgCfxez9Tpm3/H2fnsSS3rq3p
J2IEvZmmt5WZZVWaMGRK9J6ge/r7Eamt2kf3dEdHTxCEIdKSBNb6DfZKhb7pDaxVgw7ZJCBLH7Uh
nJMepcMzpo0lD2x2T1HsD88sdYOdYAW+kr1KU6TnZvK+y860MjSWSEdwCSmuZVO90YzgYowdiEaz
8s6yyARJ7oXlj3gYKl6Mgftc/+yXR04ldqqZ6geBQ6PYtgoGM2VOdNWLy+5odcQqFr6viKOsO3Oj
PPqrzU11xK+ITLIQMxDU0E3wPq4RndrOCS64ffwuLAe54CGeqs1fHRAGUH2q3Nkc458ziO8FF9zG
4jP/l+Vf7XJOPyyeMGDkTj6/wmDr/an2CSTP3CDJ9pm0vtjj8QlX6x/aj2y32KRBRfskEjFmbzDu
s+l+5MIe+pxOtsk5/4yVTX/NrofBUbOrZmcOE/4MWoR0heWLnZdkcQkTQYyk6fqimE3r50Pq8ihH
KXWBz9lJD0vuPo5vPCBoZT6Y+hSgqDOutE4pH+zRR4hYi3JtFStxDuh+7jVZP/Sdh4cCfxSwyrP7
yxi9jbjF7HLMm9eymvsWFq0xiDRwwzE2o/GHPkObZGdiPXKVOC+M8a8kGK+VpkRvYBm9g90hZygH
BUNVc7vCIlZWuaxxtjHd5igHD6F/rklH31zbJp/Gf0I2N5lVI0trR/c3pZvs5ZSvd+hDmb9XiZ1c
JaSBNUpzowUGT3r9RDqAQf+rpdDe46RLroCFmzte4v88z/11GuvL5xz9AFkMuvJB5COYAgLN4bFW
/REn21ABGjYXMBvbVT6l3CfyUkBXVER8yiCsnuRRKxunyWZzjtUjO7d5kOyPGr39Pf4+Sp6QZGTU
Ef4CmvvXJLL7flLshMkJTwZ2RMfEE822E94zAV4Fdx5MsM7yMOrzAIYVjSMXJDcNSA2g/RzcVRWI
jvwPIp9oSOwrx4joCFYtD4P3s3X9eDWHEfEOnZOOMhP535OSsgtAQHWUIxUDt+S+zg+mNyAXAkG1
0mc0ac3+/Cz1yO71P92N2iv9w5/qEKFTvZBKZVpcIJuYJsOyr6zkOOAcHWzlFLJoseyTLxBbZFke
/lTvM6DnMyAek2EQxSbppr3blmXcZIF9mTjHZgjcPuTuhdevso+cOuO3E8Ytb1LzllQBjBEFC6jP
No978KpJHBKv81Syo3BqfzHqZBg/21TV/uIlU3uUM8l27qurBvw4NCLONLQivipOfX892YT1ZE56
VjzKc2IHwm3X6ntcZAbI++VwMlruV53vdaxQq3iRI9gheOE+plRri2TXPGD0gxVOUMMhmE8s5SB5
6AckHrXYbdafC7F6Xtl9Vv8fFmz/9yFN0uAxCPxlM3RsfCbwDfi31hcfODNqw3Nh99dgtIaD4DFv
AUyjrSqcVyKw5l7WnKSuL7mhVRfHq34OWK/vP5vkCJygUpAk+LGMFlLESVcqZ1RWMZUKu/EtnaBT
DsJvHwcM1tZpqfhnr+1wX8XL6qAj4Hxq3CnYGkVbXxXT6lcxtjQv01Sxae4s9zUVQ3dUBPZBCxIk
LjBNiiAbslNZHbU88k66H9CJVPDvTjlC18f4ZOrhQmVjrKZWfC3mxGIcxc6Da3drWZOFwl3gkBrt
z24MkhgYatRvS6/CKND27VVjp+ahCSCbB1GobM1xcp87pWbTmuvHFotfh5T21YseHMtKEEOkSHga
31qkezPXaS+ydm8PvAN7QeVEAgJf5iJvvvp2ZB3kCDVN05uL+PKC1LW1M51ADZYQNIAkNHW4/Zxd
zRAC7XMS559tRZMq68lIs5WcRk4oKjFuSavzieY3Zc3FkCftvgwx37y/BU81WBvY2rPZTGOwtFGm
OIdtt/18z8LGMLwgfPqfnw5/TQRkMkDz89uWw9Fhv3+6z6Y/n/DzHcSmS0okDuzd/SVzthsAVVg+
fL5m7ODtaeRk4D5ftYsUfw0V7vcnlBPWUf77E96/rSh0kfqdP919bt0KWO/w6eRoOb/8hA0yYp9v
sp8/Ydbef7/719KXkMCT4fenk2erjnVQAhdU1PxFyLMxi/0a67V1+JzeIe24GGo8gIDhVU/gjma+
q1qeS1u4j6TKnhrd8d4h36A4hxPsIdf86q3Q8mVpK9lDoXvm2puwEmid4sKNyXrKpeH25HOXiRKy
nqmpnxTN+CY7ZVEBxjAsb7yPrztI8y0B0I3Mh/ZxKE5umfz8HO9pxA955rPgdNWVMBTWetUs054N
s4OXqz2GQaE/oih1codWOcdzbayc/hDGfLWyUw6zfSTrWW2HqEIyxG9D5ChcJI/nOWSht+Wwzjqn
/Febj2+tZzvN5f4qY9wQ8/f1hXwZeVZrRriC2GV2kNVBG5sHwM33mjxraJEzquwKcc4/7zfUe9AH
mnuVTTGCDzvEJIrl5/tFM/xXoabNUY5IMRjE5bm5v1PZhLY7cdAhCcn28YFkm/GeBJ24fyWA/cut
GmfA+I2vg3c2/Dx/aBQNAusYRBd5ZKUZ1CncYney6lgpSu6VDgIhMjHd/mu0l6jDvobt+DmBHCEL
XsHPx9+v8NlsJ2UMGf+fV/jsSCvx+1UKSCizAZe9VDs0ktUQyyFdIbTNomOjW4oBpT5I9iznEbOe
vOFI1tkl3V5XD56HVcKghu3NAF2wIp9jPyuhGyw7Ix++WE0fLrTBGL/HRXuu3c7/5eFVrOXhwJoQ
K0+k0lElT12d9Yka/nBM7aN1AuVLmHkuelkif9Hh9WAH5Zk3qEtsTQ1DfeDtalssFZ2jo3Tu3svd
ej8o/HONwpE2LKy8NP8HF9d4AqpVikUjS40lf2t02V72DIY3M45ycskLvcvG073VMbzFwINgDaIC
w71Vy6+c4xXdEu9XtHQjNJYnyyqf09naDa9C87FCf2gbNeU+qrWImKkXXFQPPAj4YgU5xi5dJnrW
nqfGVh9jtXmR7W6Q4Dw21e2Bu7sGp9JY4d+pvINn1Tae7tskkjl96M+FLpCg7c1wz6WhrWUzO8Qj
tr3qc3yzptCFBmanLVKoHjzLDctEgpBkfFNMwMz02DRlC0d5Ppx0VCtcSzv0WlAQXwxXkduV6wkv
6BfPJn0mBswRXMfGb03BVsEuwHfIaiegXMWF+kvWJqV1L17sneWZaL5Yj6ikL1EK5lk8F26+A1mC
1+Rc6ZNyi3J7e5PnZvH0YgaR+iBrfBJ0ef0wPsmhaQ8IUBCq3xM+UJ4z9p97LoVSXZhlExGrpzAG
LVqqTm7gShn9bpsy+FwoXDcAhS3CfnJgPOj/dM8DbTGVB38swBv/aS+tOdDQqQk30uk1wW0FWHWV
vnXKqCP/z5NfVnFYxscmNoNDAEjrjTXAq2pV8RW6+vQqrJUcpOVeejHKjv8xM7h6DJ/J1lgJzKek
rkU6X/FBCcy9o8bNsXcm9yx7J/Lf4JCClxF01c0y2ocag/E3U3Oj49RGNeF4Tiq6qcCcuLc38iSr
xJBxFBGbBxxWjqj3+5tgZkzKIpa+PN7sw5POlj2y0QBLSHQUKZgpqOunmLDWmAj9JhKjRns4StYF
3/BGdvaj619IO95rsqkWfbDM05FLaD7dI6V91FqLjNdQkoBEFvRFEUHMNoGZCAR7+xhyAQjmX5rV
fEfZAdhPNNPETae8JmZlbW1/mjlzAyKACo9sT9jNzKz2Fkh7l98aB/qUNqfRNYFZFNClH7ZflYsk
K9SXMrRJtZi6TiDb9HY9ClF7T5lmPEkZrVFWLV6alK0Zf8r+B/G11X2mKk/2Zd+Z3/B6xJRWqOaT
aIl6tWmUnQ21IHOXDMEuwsTyEjpGsXK1JHuLbOUnrnTWRzrc7vNgenVTsFp5F1bfAr7qlJuH6sPK
nyZcmob0ZcLW6jnCD+K5a3CCShz4c3NT3JjTAtYGyOq5sxJZtSkIp69lL/fG5NSZPRDRubdEXfi5
PX7ORT5ujmol7Un2O16WrYXDn0x5zz3RPY9dtqqQM37DS0sDfoGjqqwapeVs7FBUCFm3zRs7Mayc
kgH6xDzYyPwNiY/uSfOz+hFq1b15sLPwmBczOnoelRZcc9BHhu2oCuvYK9j3mZbSn2d9ipXahP3S
tKfhLNtkARRhOKdzMcWtvcLSiSHzGT1CtrjWzz2yrqsIln52yzbZixwc6KncPqoNbqiin/yHxg6c
c1s4uF8ak/uNENwhGPzptZwwcCh8XHLhZEZfAnPCWyJ1vykQmle5PuG102nxNSd9A61Xd77l8fim
YT6BKTwOIn7eg2vso+tn4bT+uWGhc4TMWLmLxPWS/aTYeAzO49LI+T04iNAgNtX8nODL6y9sQnWL
ymobrn9ZZ3exqTK+Hoznx2uDoNlh6oHySHYA/oQ/6gllJckcaKkB6QlRc4JVMHrRD9UW0YNkB8x9
7Tzy/+M8OYtpDXtXq6OLOkEVUBoS8b6VeI+h1XuPbgN8xLVvsmVUCfogk9OuZJ9ss912M3jtdJG1
1EqSXdOjXBZiApcvbb+5Ilo7nON5ssLX3c2Ei1SkW/ZjiMcKovcZGxOjtR/1YnJvqQPMhT7Z0tiW
svbhs6/SokG1MU7itQEB5KyBynbrOl7GcVK/agVu9/JItkGzEk/jgPc7weavXv/LsIv6i1Pa+d6B
4LaWzX4QHT1HmCR7uVthHYOUQdZHX+NJ/QFlv7uFiSgeRmN0FnJ8kxtIRRRO/+AZanbzdfNDtlte
6bMOqGxka7jOPLc6yXburS3amRn2rFYWfIlNkvPz21F6Jd2mSLBtZZV3Z/15d33vDutifhcozBwr
4fx+dx1LqWWv+5sGKZW46ouPytEuRGSLL1NcWCs7GdSz33rVscJIe9P3UfIydUAUCKMUH7DBl0k7
mBdh6NlKmIaP1GWACch89FlkQhm3dpecPFv8u12ONVXzNTDd8KXrTIg3tv7FHyp0yPIkPFeagB6v
+sVaz3znbdDTix+52s/YKB5BxWVvRsDH6utCOcbG1J9Rp4A5aobNO1j5fcDa+6fml1+x5jJf1FrJ
N25J8N2IWvWhD6ZoFs30vyYK9urzUJSPcHTyyua5gP296UwR4MQe2RfUo4alro1cxKPZIcU9+qDa
JtPZG7G3Y4ORSLGgtymvW/zQx/SrVUbf8bT2vxNJeCgQ6Pio9GmtctsPF153RvSkiBfCRv4GxsgC
6sfGLLL6wwvVK2Zq4rvRRR9TF1o7xfb6jYrzyJMPeK8on5CLKJ66umIDOvraRrZ1k1lfII7t8qIv
7iOQKwyWXmoSxsBhbiyixzCPvUsZWaCY5yOY+M1KpEW0bl3kRNYhCmP8At6x1klK83hl32hVyeO9
t/XhJcV4+a4TB/Ei0t2Cef455d7Gt3o/Rc4fagU+vkPUblK3Uxaxgjmx7/b6Ee9x7IOCov7Wxa/g
j53vaS38JdLb2plfwT6byA4v67lDjD8yeMjfYruP10HNPsAegaiUao+8WhI73yezhJEhwi9ln3Sb
yI3VvVJa6qMbYxkrRwyd/WzAwXyJchPP7tpyAe/Z9YvItCc5AEmibIGoH5CzpqkxRI90vgLyRUAx
gdc1Xxww2TslzcpNjRGMI5LwFf17fZ+aXr92B9X6amPQHjn5+ObXg7lzdXxDZHutfm+HKH0X2Llt
BfCjreZF9tc0y6yvhktEYUhVZ1uJPn0f0++yL4HjvGFbbeywbJneRqNZyXbNYqMaN5lOzGsIXwko
7+RLEN9xVhEm0IadKsvaCrE6Yy9xlEflXP1skx04Qv+vIb3pmfAphLn669wBpP0BVXccLZH4k0Ud
g1OuotL4V1ue9cWFNxFvyRTgRfRncDp3oNbvojpt/fyrXW+h3IZBe/6r3Q+K/CxA/HeJPS4bWMvL
vu/fcqupb9XMXHTR8Dn+aYL13twwp7k3kWWrCSLBilXY1oYmls4ljnq3oLCMdWsOCJ50nrcpDbM8
e+z0drBih6Pa8nuSFvf3ge2Vx6wIu12DyufZ8lHUaZOSDIaCi1+CFvI1jBs0Afw6eMq0DoXYmMVo
rKsPwACKS20b6sbWOn+R55bPxvr+XajjDo0Edqa2nV9kmzzyU886wAx6kDXDiwOkjLKwOjckpKK0
zy/3trjOsBDM1HQVjqP6BBk8OLRTDYDVN8eKvV64BADd32SvlbbVyomwB5VVI3H7UzkW34s6U58a
sxYPiC2e0sBHtVePIzK6VrKTVdPU+kVexv69N+qnrekl/iPZ0+C51cVKjnIn1i+1yTpeha0I8Aut
mdGayBP2fnwKa7N9jcx6mYwGcswOkcLJ7MRaVkWb/IQbP16xl05uOXtPq00BiXq4Bpd21aJ7yUkZ
blUFGZOdWuDv6thW81i7RIHNNDoLFUPEpLWic8fDX/bJIujbei30sF7btjalAKHF1bRsdRuAINnn
ONdfZKGZVbJSKxtDO6PI721RO2WwlYIQF1AbOOM8WLbJIxic9U4VJDg/23wl9FeovWgLkIfltO7S
gdzIrMGTeSI7xJCatin1K+chZ9cJwQ3Ke/F0w/8VpQceGO5HXPm/dDGor1mtTMCSmvDSFo27Qx89
QmvRNh96Df5uaZTVqxaXEfmNqvsAy2sZhvfLqOPn+DmvVZMn1GjfizZzUKjrsluVFFia/md7N3f+
1UZsA/8RsUit8FdlBY3+4IFnhpKhTmsTYMG5mAwNbGT8gSXRiKrLOB7l0WfhWFq21RIBixoXN28u
QtYhsB7nw9ionzudDPGn0Zts1xV4+rLtPvjPONn7OXiotWqdqqa/U2CjbTFbHUEb2dGbrikK2oGq
tY+bIHoLk+xbZHvNhQd39GbOWfC0eQ18ZyA0nD3JU6aq0Q+kDPulHJSygwX5BduDKCzPlJHHxtTD
LLIGx3ixY1NbZcnYXFJNT3eaWmXgFwz7VMVpugnrQXt0IIkte+gk7/3kPBJkn4H8LL9IWi18mOyR
zzIkNI16Cd2xfTQbniBZpaknDa3aQ+4qwW6q1OlShvm4GjEyfe17dsnlF+452cm0SlIAcdMvCHCp
yQp4a3oKZpqUJ6BCLmRdFkDyYhAOYsKjMfmnR84hh8sx93NkXVdQbO2797Exs1s4S19rQ1+chry6
yKZ4bgKBYJ3jvt3KJln0pi4uxAoW8pzPdnmkz5rY9zZG3If+mR9psO19QjUjTpclzcUN8+Ikx6tT
pGx8a2oAYhne1iKwdZyquDq0Re8Rghfh2W0MYwO+LbniZOWu2LiMT8VotSSMjWp+5pZYFRnByhXw
zszE1I4otiBikM1qIVrdJhvZGGu5i9/63O8GKDT7RNPGozrqQNA09tNFIJqnrk9Bgps+wepMzbaq
6BFGHEpzP2Z1tc/nyGSMIuNm8ur0WioylK0Hz6ZaZEtbbaov+AiH6IQSWuwQJoXNmbNUHrf+vIla
ACxcd32F1JhfOFvHHRfWDPjoKiU6sAHH722uOqHwF/AllFOcZt3rn2HCAV3oDjBmitD4PcxvbB/T
MoZ5zCbb5Wz2PAxcy7+HsQqxwQlM6Slp23qrpC7J/WTUnyLbrm8hd3C7Da1q6euQAjoUCQ61l+pP
jp3ruyKwYPLPg12sXp5yqD3zULPMiqUG1m0nh2pqmx6EAlxbVk2nxfDSq/Rd75ASQjZIfcpClDUt
z0pey4Bdj5h0+0sbsxjm59e+JRNSEmGr/VTyjjVXitA2sYqFS5grXgT1lm0GpqvgadZNklU3RWnM
ZSOgmtdxh0aTyAgdkgT4Bon8XISCuEXs7oK6cH+Rn3vxh7h6LzOrXDpKZT4aoOQ2LTqqZztOjL0Y
M2OHaVr3IGdE6idHlMtHNbsbwm91weqUZ9ccO77PWGWgd+YZzc4rl+MsUmgCi9rLPc5/2wX91UZG
rDqEGaHtydqFkBTjwhxy/GbGbJ2hP4RKt2KU2S1qy+KlEtVL0Rv6w+h3+QvvsgDcaBGRmTsnpUDq
zjXqg+x1RBOj32l1O9lL1qNC3cm38efkXMKw1qYh1j004gEMTQX+3Ujf3Ug9WbMHie2wPQl870tu
2rPcaCQevLgBmNlpPtvzFkJYUnWLxnDaj2njB0r5UafpAEAESSy17N+hdngnX6l/F61oxnVapMbi
r46/qnbdsNuCHCnbp6hAO8TDQjCbTO8UtoShEV9n0xpb7PCraPjJigxB5qH/hfLhK4bi4RcvQycY
XlF/idPB2jXwcuC6uOUlIyG8Qmbb3trm6C15vPG1z4WAYHC0NRcducHAXlw2FriiYiw9JmSmLZ/n
1xQtIjMwT33T+M9+0M8Xit5izEg167x6XQsLy4t5MC4B9nYyTOQ25mooPHScMUO+T+WUnngIFfEi
T53YFT8ieLR05qF2K/olS59ok7KfgBcZTMmqTNl4FoYyGG8i4/bTrNg3DOECSPKA80OE6IC1KpOx
/1BL7Skny/jN7+xmoTu294qf17jEczd7UoUarRGePnqZg05gOKLZGk/FfgCJg/KJphTLtu4OLDVc
8Oz0ao6ZbhXLTVdF4udP2VyMZBbINNxki+oHJ8+Z9ipd5zC0vbOuFdaEbzf0adX2sxUQoV5dyf56
JCJcdOgVN8I/x8Tll5U5uIs8VJ8TB/aVjSTDdiT9tLH9vF5KZSEpHBTPBNi2KGfreGCt6tTgiJjq
r47Jx3MT/SJrKiF0kNfPeKo2Vw3N4UNd5PUqyB3rfeyKn05mZbfSa5QH5KFJels91xE+D3M08kY2
ufmeheKnxXf2zsNF4H0JLCA2RLREsfmK23z/UEBiWkeuC5LYc7DM1PpmXwfQrX30Jke8c7DbUacT
V8tXbeIGiQ8I/m9tF2xsD4Qlem/RT48fxqgVbZdosbIjAPh9rBE2z0wEyCv00H9zWVCIzPXSeTNH
099idZJv7aoUt9Auz6k/6phyGWz96+yH2qLsQtA5vDpxdeuVMN4PQ2QfEfFGEXIurPQSlN+KKmyD
RdDDFy2i7levb1RD3Q5R5X0JC79ft4ZaH102EJeAt7iMBYssAwWHDa7b5qWeRLDsiUXCFqpilKK9
MFm0InGgfaoXQxPTN222WEU8JV/4Tlnyjxo3heq+hWjtfnfdCGWVHsIZD5R4a9coo/iq1b95NnCt
2gy7H4E1buugInEnjOcuNz1YesotsPNdayK2MDqIjoyJvmxbTKb7LHS3CZrkx2Johp3tKgd/KvK1
NnrHKW26hUrQg0CMGDZdZNibwhdfQidvcXh3o0WTj9F3dJmurlU5HyUXD1LOeMAig77xlLY9IP16
8OA3PzBgNjOHofCQj+DSE2AgQxDGN1kgUKYdlQRV+rkpURRkxTLXWpPb0c69M2pntS+/DG55reyc
aHxRP0MfTy8IO6svhaK9olLoPOhx2ZxHq772MVCeMovjY+R9xKrITyqiE148jPvAQV0FeH9hnpQH
X8BUDO3svQeVsQWbjjTTXFVG+zJHth5tvesfhN1CXFcAtZlKHK1qVYRH3RNnrRUumvUz4nAGJoYe
RywRfiZlCEZqRL5AtssCMhZ4ejlE1r2w+cqiP0dFe3wZ8Ba6VGn80mpF80CglStp6snw9U33qrp5
vIBkkW3rqPvpkgm5YRNsnIfBgdpohtGS1UZx4ugmOxGN72/4IgBXnpLvhPUZ0WvWuPeipFzc65Hu
DIux0VNAdXm3Lge3eq2MWKwxhSy3smobNo8fT0NfNpjgv3nluOxbaKBE2Yz8eD902LUefROm33IG
VRyTwHwkFawswx4TwtA75M14rcbYurgZqNa+XZue8ZN9XbVQ4/Z7b1rddWoz0k4FMp919D7VXIex
oi9HETe/evOpdx1UfpLQO1WkmRaoUHWrIYE8I2KsyCNF+DuM4gg4cTlfM5Q8r/l8RBr6mulpBYmT
JtnZFRCl+p57payqupk9KFr9PQHVU+D79VwnasczCFkoWXWiYDqPLsEynnPPYD77x0wUS2gQ9nNZ
qNkiAiZA4nz4t7faNFfTxOCpG9rf/pu1mhwhOzweD3tj5NX/OLg5KGWPUfqr8kv3MFRoP7oCfxtY
N9kuMmFYwc+EmVyjTcaWe9wYpVFdJrd2IFuqghhOcPXaqtgVLNWPuUteLuTy3/EMITlXIKWA4OF0
QZS5WPtRpD6KKXFwGerV5zK91TUL0Nmu99Z1cbzrTBzh48BrL2M0J1+8tH7X/fysVlzpSTrgtg6c
iSiXsbQdLNcNYZk74U/qDqw0TuaFnq41y6n2ms1sgLvnR0ZfkZlmXQprea2rtf3hltmTNmIT1BSq
im2Nsu6tuPzFLu8h5F74HnS8wz5MCiSaIrGrx/bB5VLaJrrbbwfLHa+q4wYrNKD1N5UEpW5n8a/c
PpPJAjrOxXy1h9Z5d0J0TqtOax5JMIlNlbYFWJcabDRhLNZczbVoTLHMGyf5XhXDMizq9EMNa0wQ
8ih9sYEGbjqkT47TZKDSYoHlDb1eI6c/nvXWdJ9dz9O4ZW+IclXfotCC3umq1cE3ewc8Yf+hBQk3
StcBim81NkB4ER+RIo7XRG7Gh8yzy0VnWd9jrQyeoSKOOw3h1C2ip94Le3SkIvPgBzIWAAjzbHwc
M7OH9lOrmzrvxBu6qAc5IrJbEOMV8Tm9b4qtGJqd6gTpHk0Ie6+RfzjxWyak/lr7gvSEt4oQ8l+L
gaD7qEfjKSfsuxgiz3+2TJNwUD0cZuxJb6AQXA2gBYc2PUcA9WDU1O26trCpDvguVzb+l3seLsqr
iKdw4XYu6e+5txEujjOW+ayqiI+SeGBR1PIgrYFUGGbX74Ugej25Wv7upc5HD9L0WnmxeS2M8Cdm
7TkEaG9RgqNewuNDYcFT7T0mUuN26JL8MdDnyHUhmh824llZJLQPdjkflRo5LxXST2tNS97dsS5X
5D29azYXYJZRUiV3tPNtRVfQ92i01VSDWQr92rvKgZ5nA82PSWJ/tpXKYBP95cYyzyKHpcSVru59
7vtkqY25jrgMXU+wWQnCtVuU+VkJGgwIphThp85IT6AuvjoAJs+RYa2LsHlCgjpa6pN+mhrvaGbE
cR3P1c4lpu7LaQy1ldW2w85LG32PD8l4Keci2uUjIRdQBtGuDLxoZdpCf7NH9PTrYfgFGW4Ke3bs
yFq91MTbF03rFesegSRul2kwHcggLENTsTCKKo2dOgJiSytbI1YTODs/UfIlf3muVy39Eno6MjAu
JjCGWo6nCbLqMjNIR8e2Max6KyFCr44OlDohukXSiifEgrKdbPssYIX9M6Rx9X7dO72xYDVyNkkV
vLlNTxjGMaPXWY1y1WWWcU280NuEkLP9zNqSkZpOEIzyXWDheNPrFYo/UXvuayN7QlGBdTUue2Cv
zGEv27QM6AvqssBBFffKVsD50HTCUNNsR+Y+BgarZNwmvqmKMh5Cs5gO4LH5dnwyGBGk/pMAe8RC
MPmiNKQdeki46w4B5l1WDe5Nxd5TdfSOTQ9O8/BeiZVG7HHCSCzTIItOYIbzfTQRsHCBeawqZ9JX
Ruj5iLv0jwHRcM+ySeFPsWKfWxCKPny1m1IExY219Mx2xjZislk1BaB3X2yMALAjD1nkpW39gssX
QfTEfOb/Y4PRWaLwnl9dMfsKixcHMvKVyGd2Lyry0qsKhbD1OI+SHXHV+A9t+UNWMDpV1yRMk5Xj
1NMVhSlvYWjtQJbFmK73NtWyt3rqmuBfGSI72C2YFwuI5NxS9nGyVC0M3FtF1KfBc6qTEOnvoxSp
hXVBcH8WvQakLMfcD7kT8b9K1W6T8iQ81xbuvopqldtM83xYlRT8Dby9aB3i9/l0tmqbB0AW39pK
Sbj8uS2ygnVwhEWhG2MTKCS15dxkW+sWBBobZEtjV2eb1Pgk6YjqgvrbTmqer4pqfBDIAV1VlA2W
hh8Gt5B3vSU0l5It7FHND6arC5joxEXX9NoKXUGTx7RvHr1Sz7ZtbL53YZecw+4nQfD6IRVjufFc
H7WYCAeixkd0Ux6hqYxMjjz8LFrnYaiGkdAp9iODrdoYTTjoVSvpu4/GyVcLe4uFZSrtK/d7bdnG
fvBUuTVObXHtX2yVP0WUINoTJUdb4M2rC4tHy1yVRY+oByxIrxiKhezSB+LWeb9S+lS/Gs1jJMWZ
VDvFnocv+K7dpBKO28MKI30xQSph16vPoT4M3KTAkiyqUGNZENpiowWqcRdwqluBGemgoy80SzjJ
cT2+VuhF26ekQEegjIN0JRzNPLQRfH0PMNezFtrNI9vphTpkxTPKj2tgksptXqj7otHejNSrTnUW
+feqVWbZMh77eIOACx4reTcoa8xLlW0KTPexMYsfUCfAiOV9f+BaixY9maqb9T+snVdz3MgSpX8R
IuDNa3tHNkUnaV4Q0lwNvPf49ftVtURwuKNrYlcPFVWZWYUW2QRQlSfPKRLwcl467y3PB3BVK68h
2laPw5Stza5unoNpqp+LzH0oIRO+LwOlfvaMwVr309Rxh2Xoupq/J0URb/zWv7eKcrjry8m/zxFb
h58z/hxkcX2M1LCkcCNIPtsJZ5OcQ0YH6U2oowYjT6pMen0F4ao8UZ5U11QfeX4cpHl0+vyShgXI
JjaaACTnEPIGMpiW0aQb6iHsFytNIPDW4Q6nosp+yRrOvgGaqRtXDK1J1fZlweNdSRzrJaNKCUio
lm7lXN3rgz0M3932NrcDOczT3oDhl2De8JpdMfsBPGkslfRjBGk79V9yqCNSuYWZX93J4HwAk25C
O3rzqkGSc3QTlvvb3HH0NxD+qHsZbFBMsalD1795U7vpNg5l9gcZrEYDoKdepGHldedQWZttm+zB
jR4sx+uvfTA5uyyay4ubnAtO6J5R++o1dXgWlTTPWT2+kp/z7gqYBQ4wPMCub4zDtWvTIyXt3tkx
FNhYpK3VvlUzlVk3U28Myb0JUsFXSz2CujQ3z2RHTu6A2rSMz+so3bB/jpAvR93EyQde8SLyxGqc
IltH7iLTxj/z0uq/lWWoo2prWFfq0uNDBG9USzrsobOSl05FKsz2cv3EmXm/jr0x+FxzdLwz4DnY
Sa/WIPvRVinqIsJbmED6mqJ/CCLXeO2+NVUWHPSwgLR84Nguzux60yhVvQe5zHPLDebp5CFTYW1j
y/nVTUXX1LJKX78LeNc1M63cJaLaK7Ae/WkIXm3+exQtTxsFGqBXg2/bJz9FiEiMFGswr3EwPcpR
POfFfQU6T47AWFkXA4WeVTRW4etcQ/LkjiN852JVBDqNnWDX2sS2YlwnX/3ZmMrRUSgIXMy88Jen
1AdMKYIWe2rCuRhOkb3+4CiCWF1Vfjbtl2AZwnkEex0brvm3y/k9G0ar1rQXhAl21HdPX93Z9jdz
6w2XScvVO1XnuKvTAQ7G7JHDCbKJSCgKyaYSskKylxqW4MFAGHZ2UBSSNu2tlxYiydwjT/vBIYOl
F9ZeRD/EynIamr8BPAoQWWxnQNS3VRvOloE9kZTqViCZN8k056eiiX421AbmJ06+85PsLY4lbnF8
iPsvQpblgZtBeC/XX+bJ4RKzXOm/CPmw1DL3t5/yt1dbPsES8mH5JlB+ffzfXmlZZgn5sMwS8r/9
PH67zL+/kpwmfx5aP6HvGEaP0rR8jGX420v8NmRxfPiR/+9LLf+ND0v90yf9EPJPV/tg+//4SX+7
1L//pG4Q1rwdGgWivROvdpH4M5TNvxm/cyVNyKycHOFt1m3cmUnxfnyb8G7aP15BGuVSt1X+U/xy
1eVTqwMqNNvF836l/7Tef7o+mxm23oMZ83a+XPG26sefw3vr/+t1b1d8/z+RV2+n+cGqhn63/G+X
T/XBtgw/ftDfTpGOdx99WUJ6UvEr/2CTjv/C9l+E/O9LuV4NdW5tfJsUKzp3Si8YEgGbndO3RnqS
aapOuvEgzdIie42csMTafh2fpbsmgXT0UmTZjCF4LIzOXAeNRW1VaymfiiiFQK0dn9kFQ2QrRmlJ
JWEPvkX45Zw5Mu0T2fe/pF/afWijdnMNI5a0yaYZYcuwTUBgLWT7F+iir5B6pNfKVdLj4HoIPg/U
+bp2cmtgqEzvyhwGUhFlJAlKctIbOQpwtkC93GzSrSfmjx4AFSdnHdQycqkyHKlzLnV1ewv0YZXc
NFbkwpNsUV9SzEjssLMHh4mY6i5M0HJ14buxqJ8fqqvJoQF5+5jqHjGcIqe6VlpaXTWtM/aBWQFd
l7N7o5kOfgWy4d1sZ/QAJufdV8gFWVFObOwSWSKr/bSsJZcOB6PhUDM439aLsqq7xHkKLe+vS8qw
fBzGO50Xi1uYObNFc/SDp9YjRczoBQVCwP4mVg89MiXq74TrO5X6q3ka9ha/tzOg3OASNkLLXgre
S6OcvrgrcCKe4pmnbOhAVbhlRdFpDtNH4RzLyglvA0+LPNAwwl4Cx4XgisOr2wxpXKYpzpysSXq0
23dzbpHNVG+HNMvPHyfO2hQeu1j59GEtObQK+46TbuuoNRZa9SlCa7M6BPdRlwX3sgfYK0C3tQ72
PpBZ8tp4F4eMG7w5uZupLBWhy8zbQkb/6LpJyrlpZJ5kM3N0dkIZ2TzJHoJp0zFTspV0Zm9hcuib
ZpBTcMKMguJoxGaVVe+pwMtQGwshHusq/b5XFO1eWnvE5LZgao21dNy8Ilz2hlnlyFsPLjJ2iSDj
ZO+UEkoP8Bo/YxdvooVPiAzpHNj+zWnMhXkwdffbYrfBE+rwaeUFWR5f3UvPcjEPDUNQdQMUJuJT
v32u2zCnVI9SQ3crP4TlBDo/kTqDYcv1T7KxigLF+lu7WIfExlpQE8JpoYjNQLYgfD2hfDeng/Ju
AbMqOTBIh1S5LXib9G7BeoTrVYGhYaPDjH42RRPHZXeWQ9lbmg826vSgjWUjtl4c/9MCy7TbNfTR
2xVQ2+VsfOrxkrFFRAFZzx5CNcwfYitndxUjKCEdnLclaFAjUlvAkQ4vrXuiFGDOV3IM9vSn0bHC
Z4QW1J20gx7zTsuMJbaWwpZyGTl3ifkwLIORagyvPc5q8lXpcjIZpQWTmxknTxEAtaPrcGig8g37
XPXGQUZQwOWx5/bCB0fA2POC6rrSTmsgVQ4U/gJO0gs4STcB6inn0ib1KLrS2AqP7C0xckoz7pwR
+aYlVJr/aRhJiMqyUqrO937fTp9mz3ow22x4rthwn0pTr7dTnebfAtMipQTAiqOzCZI3kYJSE/9L
ZQFcTSro1+K29VdKOx0l2FiikGXTNq6/tiwv2y42CVvOqarbZuC31tJxgyf7nh/vDZev/jvQc9D2
yRHmxe+3wI4q7iaCMReBK//kVZ53Yudq5ivZlQ1c7BYQggZN+5u1pkx7rHRrZyyRkJ36yHCKGPJG
yMSKRk53qzYCYMmxQGk3I4yhOYTq6hy0yOZEzX1dwvsse7Ipp4xq29wE1eE3Px3JWy8NADnA5Gzu
ZbBqGMhBJyGcqK3TXMc8fY19z4F8OAVyqqSoYb3ZYlJZV+kIRe939mzMX9O3NZL+mWPL8tJ6ZXIH
939y19XOpvE4+oTU66dJOudqmMGTNFp5hIT2os7uNKxkTDOAoCbviTJ87iXUB4q1sr5tor3spp31
w430Yv/OJi8V/1XCC36RfYUj03E0MojuTO+UiWa0NRgpl7HsoROMLondHD7ald47/ZNttEL/pCD6
hKa7iLmtKq1yLOfIpp8oPVlLT1VN6oGscm/Z2oNphuVry3lzqAJkt9PQfOHUo7W78jUIchUF9QFc
v1q8akjIX63BfpIz4tJN7+qSl8bS5LTW7rjRmJRcn8M89M+ylw3lH1Pg2js5GqbKPwcNkGQe7r9C
4rfeYhuAmaKG46M+IbyL4zZZriNX/HC5lmqdTd5mghP/b/OW4J9zIxUVCifaqWFU7KvZDD4pag0L
feWlXzi9+2qNpvYX4tqeZZL6dYP4KXWS9qvXJ6R04j58DGOXe6YVK2e7tdPzh3U6SL/O4VDDd8OX
+KKpjXMclJLzJ2gHVi3iOZcIeYnproMVcNfHQC/BItj15zhRvG0KW9fK4aCchGmWbOEd6y6daEjW
vW8WmwzRVG2b1K5yXOxywjKUYdKWl4Z9mBMPrba/LWmV8/srLPONmHREm2UPvmVRCJUi7uDASr6X
w1Qts3svS+8B2CblustRswhC1LZCo4Xna0SBSzOicQWp1kDi/G9NgV4veq8W3N4r6YoHDR5r2S2D
DBXYimO1d0a/KuytMcSg3Lym20VaoomSg/BJNp0JgQRa95/kKKggwFkiBhE2EBE5868I3prAP2rI
e2tV3mxIOwZ3tSRJqtqU13a/GLfSCHVmeDdJQqRUBEnj72OWOUtMI2iXpCOOjeCggtWDQag0XuAK
SXytfOkblOh+DX55KqVSdjnVURTDiPueERTbGCqHtbwNLnfFYoIZNxSOxXa7jwqHOfkcpIvbqmyW
pRbHMm1ZagkuEGzivDbLua+38xO1/uPKJeN+mhP0YvTMCci1UlKUOn5XrRu4SsJOfxyFE2IMd91p
ILNl7KjY1jlqhN5tYfQVaZXo7NZ6dJXeqOQ3kmfQmMuhQ2b+3gxGISSkPtXTtqc+pgFJB2RByJ27
hbHxOzs85ghdXDIHFi72RGWykV2Ixadm5RYgOylDrXftlI/NqjLUn6E3/zJV9oZIcDBM7FXkkFN2
qplGQHiJUjy6VBvf+62hPU8kPddG4phHUFPac1g7Lmz3gY/idAlVmGoOa1tkXy0kX4+WUf1ZzarL
dlXYwDQGgMC6+jiLPKxszEAzj1Hb/ilHncjZytiI0p1/jBVrLtNlT66rFUp9hKUrPY/JUFG/zvuU
xs/hatYAZqSt16jWbD3f289VodyX1Olup7ZHbW4MyvXYZNpplk3aAHAqhJzgShreuYS/gOvjFGT9
z54MeRdtJNGXvFDrA+id+qSrEEu+qQ1KyUE5LKLiTFokPEtTK1UJm4zUma3mgoL/lz6hDK5tKueU
UQd6jGThuxmjVp4t2wnOtwWkZ1llzqG73rx9jKlvSJTPQbq2ovIHqdTyiQxU9aQo6R/k+vuLKUaa
ao0HIJNIWYmIstKrpyLqNlCfzw8yXqtmhIhHSqSkU7Hs5pPecnQvpstJvp9qAI7Q+r5dwE2zuyy3
qO03ynI9cFSyshOvOMtgUATzUZ+oFJLXRyFCPU4uaUmIq53e+Nw1tXHnKMBj5dAJIFWeW6py5LDy
nGalmolzlweK+vnnnL7XjDslg2fcrzzj8zKHl9j4QddR+wvhtIyc9HsGBudaiIYUpnYN9czajkK9
dLFJR2YW6CQkqPzIoWxkSGhGTyPoxNNikj1qRkebw5llHXKH7snPofx9u9wtUqfW3B89sK7iI8hm
dEwY1PNwP/hKe7bYe5awDejtWR/rgz0E08HV2hZ6WkypbhtUrcix7ErrbY6cbjckEYHiVs02nME/
d23xDxMKlZrPJFIOWscWQjZpH/igrsS4URX9ZqTc5ad7Cfxgm8WMzu68n5Ol2zRSfa+By/+4tJV6
boa259+WLSl9ORgT/I3wgqSbBMWZL1rnDTxpTUQ67aD4orkvkCI7rxCd1XdNjGSgM6b5l9yfyq0b
UF7OFhui51pdOYWqbTyBzEcKOj9bArkpe9I2A0QHViw8sineenIITRpuz0qh5RnEg7cYjirvzBd4
qbsHLcz6B12z/M0woHiz2Gy1Cu6a0t9L00DRJSyzgtLVmNzxKI2yiSGG2NsAOgTPdfewNPZT3PrF
A+hMh62iRRFn0dQegHsuWMW2epdZoNkoMd3E0GseSrLVr13DT6iJLSSHhRIz9b9UV/tdezbFcGhB
sFIh7F+k13bDb8PkTfdyKgjYa1br1YP0uWa570w7fZS+SGlXIHDSZ83TvJcB+WEYXjxbeY5gynsA
sNmcCx9EqhhlUBvcep2XIkKg9c1ROkYrqB+82u0OMGnxPiKCF0cXKkdVMzsELwiTseDYgl0XAExZ
YuXqiMhVSRjeZt98YQ0cQzG0rRIE/s4bQngI0qC4yka1kIaaWwR05RBB45+OpmygplHVYLcE58KL
5MSwCZMS6rm3VZJRK65BqHvboSsRCHpzyBnWwKldrDiQMZnKzoZp+8h17GOuoRojyClVIbWHLBda
wZLWchkvboQLIbyU46ltq0NjUrwcJvO+IP8Py1PQP/iGzvdN9IzkLkYD8EpO+acl9otBnPrwC5IB
wtGXbU0FA2BSTou3vpJSpx978ARCQHscvNZ5mERDVS4qwDWnY6kWOQ9hZjkPluY7+3ZMnNViMzVF
u1DhdJYmOVXGQmOzanM9BKPIatKpBUF0u8xiWy7j9VQc93DTnL3Q6Y8UZlOcnpbzZ5tX7k1mdpxH
iqELGxVl++ansVeap8R09oGqz2BN+uCcgjBdR3JoOsk27YLmIL1RNX6LfZGqB53zUvHtlVFwq0B8
z4YQ0QqWrhot30HLEe3lcI4rUJRa6N3JoVaD+FTyz7kRdvc8qdLbJPRZYB6GqWEro0rDUlZ1DZ5f
DnMHwk4dwW2z4mtrlwVKC9ABHZvSyffcdI0nkg3cySES+FdkQ78NIf53OALHtYPU9/VDrAlPAFos
xOYpKu+8Pm4o3vU2rTob5140siebCCmqs1OFfgUHOh4FuNWqN5IWwk2GSd08Gl4bfx6S1oufy7xr
P5dq90Prop3rVNWnclD1Z8rSgUfWDW+KUWg8j6A9NoE1+HvpjUz2+6iWGAAwCJ5Q/j4nPjCpRATX
nCE+UAJ+kk45P67+TF12Q9ISlvHXoFZguBbRSgmx/wyxvGpZ6iblT+1RNhRfqVb4OFh9+Ugx58xZ
kgrZ5ewn6dpN2a7mpgkx6lt82xd7I7Sse93Rf/gZgmTjoKXXoeBOyesk7PigEa+daKRjzHP7GIzZ
S2tXv0xiQp675V1tx+tbfGcHpzic7zpJUdoilSh7S9P+g23KrP8Ut0yLY77/hdKOGzMNErDSPow7
k0nFsKgp1ZtQhzGIRvb6kjzJSo4/uMGCRocw8i/SfltBTvkQt9jexZRwdez4e/ihqZXOSwYXfnel
ZYrsffw0ucnZ0Mhr3eq3gXLFZW0ZZ4SKta24q8DUjUbAenBhleZbm5Q7S3BLyzHUJhHgYQCNi20Y
DTSM3o3FxE4a5ZylqV0nPpXloHwCOGg99U3+p1JYw0WOOHLVd+zNrE3P9+YJ4ZBDlBTjJe9cDZUc
KjUmO9bRN831q7TJps8tSC5dvdjKYanMYHerfj5yZsv3v6vDV9DQERVqWodWYJHvTG/q7pKk8ahT
iYKTIphfWZSDawBC4VwHYNCD8Cp7ls7TptA62JH/7kBljNNj3/os7facxdBQiBAt/asZSCTJNbLC
DSGHGHVuc4qNgiy1obeFZWw9kTDw/0wRJjlnbVqcnTH+FJlWto/fTNJe2XVYrj52RyrasfKDvs2W
/ndBb6tJ2++XLH3v1+ptGewBOblbbfDyuyaNeogWqDQoqTFZRXYf/siBeVJE9Be/mS8G3FifZ61o
N77mpteigEkQcj/9MNmVdrV5R9vYfVeuKd33SD608yU0gWfv6pBSIqdxxs07o+zKxggAqPet4QPX
ArMNtlufL4t7guK+W3U+PyZ0k78tjgh6WJTY0LxUs+KRpy23Y+hI5YhKCfPcFPNXOZLNUJriSzPU
W72ZikdpUyOIYOrZ5Y8bk49oNqnaaCt9pjBBf6LvZ8Xo1osty1p3NfWA1ZeFxuS7r6FdfluVcrAT
ZXLxSq4hbbkHt6yfjvFO2ng5itaVHrUHeEauRTkh8YHM0mPv2eMdvJl3sRhRJl89TrDw7yBNmzdy
KBvO8H8AlI85nSQsbSzv6pPxlpOkqaXaeg+zQb+uIYamTnicQJL5SDOOpX5NQceb5Rzdt2Ik7Xpo
m2feHU5y5KqzCUpRn6q9g+TWShpvTaPqV19HKszoYJqTtnBQjXtzildNVsdb21Oq+6i0yM5CzXtI
Hc245//tAnh2tJfeJoGi9mb4r6nU1hlkKBRz9+YpN6PiW1hRuOrCSgXZkaJsk7lyLiYMJSevUc29
w6HIQ0895AYKFvWzVUTfyXDVfznxHnGNYMd9pt47VM89dJ5ur4sqwGZ3nbcqeDe/dK13kl5bSWC8
Tye+4miN2gcVLOQxReJmY+i1faFs/geUCiEFFBqS3sK0NIvNhqP9UKgd9eZESLsyTmUPl/WvadRu
/r8s909XlTbxCdl36dsApHwt0petaDqReZUNxUabGMDvZTHJiECftF2nq/xCRay0yflySCHoI3h3
6yhHy7pUyeRwgewLyqVOHbByIbOcPVd9SrGo8wdU9t61IcM2NXl1KHQ1us+Hlupfy7A/cRqE8pTn
Q66EDukKWQzrj9HqnoaEb7AyNmtrIMfJLv9841d9R7Uqu5OX6du6MimVEcyqumHRyJ5oZMgs2Fk7
cWodzdlfs15OV+5o0FyPYf+dYpVTRVnl5wByoz315f2hivwYGRv1u8V37JC7DvQ7hVO8jhQg7T13
nrZy2Ixtv0WoKd/LoT8P8Ua1jPgoh54uyK8QujhP3CpfA5isKDeCeqtSVeUO/WdwzTn0a5Xq6i+j
lv8c1uK8VQ69xPOhIut/euUweyjN7RSoP/p59mB+tVVUh1ITrG+bJ6CjB3YwtoZiCf+ZTab06p0c
ySYLM0Fkof+IByPPtqNz1G0O+jk2MCiHUY1bT7ysUxhTDSSBKDSTDhMph5uXPzWTEiURndaWvi31
Ae7ZN7dXWUa5kSvelqWydjXlvrJtkYpZ92lfnKwkQycQudjNDP78u2pBwqB7fyjzYG1nLYxOXe3m
T0ZifEfEM9uXQQBOpwuKO9m4/theBvcqB1NTVd1mcRpKoK2tGomlsauGA4SGr35eUUzo1frK0x3l
vhVyHmQDgmuewrZkacY7e1nlgbkaXMgno7bj3IAwOQsG2v449yhdkr6Iv3Y6HJW25X5rh4AHXVLC
E99Tl9ENbQ9nROF9gybom1b29ZNpTMmJVyVtC8Xz8C3h9Tg1vG8mJ3VkaksVLKyuPZqz+0POYx/A
45uyk08jFY/kIzqT525k3SjJ1PHJ1GztDypK0e4EInKUW0fZZGyFQqfkMSV2k7KJKso+1bZCIDx3
XJiGy9m5Kz17Izehbizk2vJgrfmtem2SWL0Wjf+1jgLtKEeykc448VcDtXF3i93QdfPSlcZcIVWp
Nt6rPRvzne1H06pXERWcIZnbevro7uUwU6wXVJ3XqLGiiSFoa0wtDvmp6eFF9pI5zJqV7AaBmzSr
xaW6LZuWWgMZzpR3gT+7yP6tzNb2YHOcx0ssmoBTmHxTG8MXp7C7vXSgvuUjfRIVn20zp+KwrMOG
3/UAekh2Q0G7EwtRC/HAudwaweRzG9+COlJuGlpfEGIJzLRERTfwuWlsP0MHjVF4qRWOitFznfVD
K7R7GuDyPNVj49Bmuv6i9v5PL9R38WkaUIbjPcFdUUsXfJ+dZF/HpvkXDPvHJu445IOkge2jf7Qb
p3iQB/mpXs0rNcjDsxwGWhhuKxVqMjdxXppxRh8pmf+wfbfcpe3I4aPn1F+Evaj06Q9KZqFl5StM
emddgZA6FeoYfTHdBDJjr3nuJlggs6j/Ic1uNoT70hhXVnaw2aOdYO6GqVn0zL8PJ2UchHwh7lv3
Fh4CtzIrHpzLnA/r3KI15AXy1bJm4DmfHOog9nXuDBclKAYE75Gysgbt2qFlbiLmi016E3UcLrIp
6vxZGQNnnzSx7d9JG9QgYGj0sl7JGYBMIo6nxapVPicHjfxPifgrWt/UJJXpsEveirn4BTrzSnqt
KP5aNGp3mFtNp6pBzIjClkxQaUdU6b0FyiowKH3si9V+YxubJFBb9rzQlLyE1C1JjL1SJ/auhM8M
tmtdUzdB0P5VlhzlK2mFTiB1L1RW/BJ75/+K7Hs3/HRIAfibTTBkfHC4uUPx67KMjJYq8Tfh+L+v
/0/LLLabfPzbjNyCWYW/XT5NJD5NJOShZfTyWa1QfwzM3FhpSlNtOGMoHlAYyx8c0QNfQAGTfZUW
2cwhKnL1YDvvQr20ndgPHW5T3lYYqynjNuZ3WzlTLm26an8/cZYlTWbWhyheWCbHyFEY7+bYCryV
xnP1rnSHrSaHcl5WpgXpTNXcqQFl45T59d0lAhG6fDJ5dep9HW74c79fHF7b9eeGQ8fbxzBVIQKm
bBBydj5lHDt1HgelulW5n9LGM+/AvZykTxWmYnAg6jAm3o7EUDrashu2teZ5Gz3mPXzNDs5fNfiF
GrRzi+GXerUh77nIVbgrdJ9Qs1n8YP/aI6wud46bHNyos+5bq0h5vmakQLVGBaIDs8F9PJvWvey5
QW0cg7Z9usXJKcGQ/iv38/mQ8c/g4JsZDn8Sh7YxopUtVpVxy1ICFzo5ZXG6XVKDKyOiKmsziGzj
0HcBJXhleZBDtM4RArYoRZJDN4Pqo+6eEAxwz+hLOLfmw1A6pK334mhXTmEM8yDYPyMe0hX6NvUn
NObqT1FMzsssdSq+hqnmx0xDncl7mwzmKdhu0gG2DjmUcXJuG/PuYXLAfJv7Yb2mCdt92VCLraF6
fjaL/mfjdc554KWBEniYliim+uUQkuUVQgjQcVpxU9Q7uMvhnIBmsNKqYCNXeNeVy8po6fFhEOEP
DWmkWUU8CvFNJDHLDE34NvYulExzyDZYqKWXQ6ZubmOqUN3LLWryAhgs7PD7O48lJxViPqznbL+p
E+Q1POV9xax95TxTVcj7FY2VlAoyzGT9IPTRtVMyltElos4V9nnjFGfpLuCM8xA7lFXNZWWdyNna
h8AcHhVjoMoaVuSVMfftjg3U9EfCKQL1p9MXPYATgW9Iu6vT/mbP7Xq+2YdMf2eX8TNwklu8mXbK
HaqKULKM0CcNVXVfC3XdNGF73JZTdJqF9u7gIC2gIaC3a4TYrsHG5cBfVLiR3gBq1otvJzygxNwq
n+wHVYkOnYhF+sA9uYH/CoXp/Kmxe2PV1LD2wAW3grHb+GZoHfIYQR9BZ25S4qo3+iqNveS+j8r0
CcWlawWb+FdgVvnODhoFgjWv/OpRycz5UUmxHxrtJPxRTczuKNGs76CuRkCoQgRocOubKbBDCIrI
5Nd3Wq1wlpYBz5bBMkY65FA2pUMdux+gyBOEgvNlCZQ9RVA6F8Ofy/LSLBdZbEMY/dE5X9OxmHe1
0QTarpptihYVtmsbhEirNffRhtco4bLipLqMncFdPPPidMcBUrb6v2aBpYpPhmdsbovI9W5BZtJ/
1hSjPsRGHN0vjV2Aoh6m9WKBHim6h8cSrYQ5sp45kgyO0raEyF5TuvPa1zRlszi0yWUap6bB3uoz
6g7FxW5G2S1qkB2wN22M1Hz/KQyHo7iu7L65dTKcAn/qT57q/GykTQ6lYxm+C4krJV29G78to8y+
ufaR1VpL7zL5t2s54sJKW4YHNJuPUHvM+2h0wlUtKLRamP2hAnDLTal4xjkPPai3JNVWAmnUXUJ+
Zz1ZEYe9fj2pqFwyRy34pUyzfpYh0A9EMCshwBQEpXUYU8fh7bFWvg6DdqRyDjZuNRxJfgnucmGv
5uqHkcDUEcWhfl+25qkJu92g9Ke4sYrvYeY2PCUN5SWKzWozNsrwYKtWtHfg1ji7SE+su3QqkbbT
Ib9v229Z48QvRqk4DwWFxDl0by8++ZjnIjhJl2ygfgDSrDboBhLNe8WnpjFXaO7+WaEV/Jwgboty
hbKWIwsxo2dn5I/MTbrNxLv2xjFWthIlT0HY9U/JmMUbN/PbfZrZ/ZNaFPEdd8BX6ZTNGPh/uLwt
XuQIOg5n35jUbsYqx0JrFnPFYp4T/lxsbtJuz0Hw3dS1JPzmgncYQeLTw5AN5kQMYT7ZOq2+r1LY
gKJIGXgI/1LikcI4WtpA7GyBL10cVVN+Q+bFgWKZUwAlC8kyjcmDRFqBMrxWbZY8SBCW8DViJH1B
HF8bNVVXU8tbh2O1JenCRF2B1S8fncIsHnmXplgin/O9HEqHUVAnHMfOvTQ1Vl9f9NZ5vsWLSYEi
5FIDNj3p1MfpejDb77EXdGcZQibDvbazvV4maGq7VrlJXhrNXCUOL8FJGfUWVMGpf/Qy5RrXgcJm
CeDnPZJl/X02NOT/1ZSiFR8qz73hULOARlG9933N4IfoN+vKCkmRiYdpqidwG8fI/oiRbKSzEBFL
2L+3TT0qfGNDcW+ibAvbhZ2QPbUL3ch2ijP3PI5hdUWjpFqj0pr9+Z8jMtYY/75Gp1VokhhFcKiS
tH1qJuWLz2e8FGJU5114mIdRWyuK2TwZxdg+JekX3UyTR2mx0BhBydAadtIXTZ5zb47wJAVN+ymN
dWDNlXnP3hRl7qzvvw88skNLib+0jmfsGs+IjkWi2vcdNwN7cP1zzWOuplyX7jh7ytYtAUCi+u5C
hzkjtjS3+ssE9dJtqPe2/tL1vvNuuHhl8D/NzTn7O8B5m816e5GNp8J8wEO3gMrxl0321A7GC46C
fbIguQB4ThmyuirMkpubsRNo0rhzDpltzKe5hB1bkrJ3KCDxTHKee21WDlPfAdXP9eirWhlrSD/D
7wAngYNF7ovuxEgklmBwkh5iVyO6twZFv09gkKG4iT+TSxaU25vTjlvnaAfq55CSBlI9/mvRcIvw
7Lnb9wjYbApvNp6r0GzOpD/6lRzqkIM/RE2CSE+tdGvD+KzpZfckfTUEC4lShfdypJVTuXbv54hb
+QMcOO55SpRkDQAAeZHJnu76ajbWyC2F3x3D2fGmZH3u2xJWER2GLHtSwtdSCIKJADkzEcIk9Qij
k5zJq3X0fa6sXT451udhGMp9n2zDAOrvGcRw/a+oQudwajXl1e6H77VVJ1c5UvXXpmvVFyB13SeS
a3dpWqD83flkMvU0WMuhng/ZHiiwvQWn9yWjPv5Y1XY+g7JX5kMJ6lpPORpSRWOFI5xTb70xgymD
zcCwkw7ZaGVq3+IcCD/OkIatl/lpQxIF+aOugQHCD3dOjorW6HbsjOspufc6VeeOmWqPMDUP66Rs
XH7oc7BqnNqEjssY16UbFGe7qyr31s38sjhrrsURtFPCyKj82Rmwc3PgViA1NAIDn3hKFcaALE7X
Dk+6LzTDMzP+M/X9NUeP3V9Z3D+YkFF9nSf+YEyjKh9aLykP/WBzRqhl+r0RV+om1EjYw9n9TU6a
3GMJC9EPxxqyVajm9UveI7ReO36/qgMUwMkP9jCK8jfXTGZ9aBO7e+ZMQmiNgW2X3roIg/9D2Hk1
yY1jbfqvfDHXy1gS9Bs7e5E+s9KVVVXdMOSa3nv++n2I7FZJmo6eG4o4AJilNCRwzmso8hhfZaed
++4jb4zskgfszl/w73ZPsqVbtbPUnR7E2XxppIv/9lqys1Qm59drhRieGLrmnox5srxWJJ78JDVW
Mu3WmW2Cu1HY/Jmv+6ndDYqzTFsUh+p5bd0ItD8m9GB2aEWYT4kW2Zuyy+J1M6+1u6hC+lbhDtzN
TXXQpzNZa+q+tBStEI9DfC8nyovZZrHHwaPnmUc/BkElbK3UvZPXUvXh71/Jfy78kEeP7nu3gy8a
E+hoEIebtqvbhexxu/LPbtm8jVHTWtuD89h/TI4KdhY++kELbdS5jVZg3O6EhbcZMFZqgQn31znk
zbLnaqCNIbZMnN5GpyHgWkWLDhMSeaqjvZlqAMy4ab1N7+fjuz6hPfVXuC1R2pVh1f7b8C+j5UWy
Oaf3y2gZDqLom5ujbTyoTrdj52RuY9Ton4zR/9pZ1fgVkZAHBQGiF0NEJuQqU4W5WbH9aadpIUcg
s7jpOxc2pxcUANrbT3qkDUudCvyJ1STKq6rS5CfZbsGN97MulNt/ZWmNbVdu/JH5xRlfGeetFxVu
RyVZbZt86rZCZ+dg161y7DpXrKe8r58QNu/RlauHr3mlzzce4w8SQ1tUhxdt5k5PHcAW9ElUMF7z
u2ZWwD3+Jo6H2qkxCvXJd9CC7U3zz/EhRlEf4z/i8/huHu/ZjJfXl2/or+M/XtfnOr+Nl3/Pr+P/
5vry76/mv98e8/VAAeVJd83vgd72X1tUoKc4wR/GWcCkCxH8N7MdKQPxFf/0b0Nk2AdEbjsWnKa5
Qz0o2niON76j14YUW6V8sgWax+Ucx7x4fEeRZ2n8iGcQ7W7xefzkGN2O7EmzSDFcuauNuKoWSapY
d2Wv2xh4dGIle+RBdnw05VlV60z5rTuP2kMbDMPuIz5qvUmmLFAfsXVGlymNxVvR1c8OVdU/0NtN
FRu9sXbqdwMeNcsBGZZNUrgV0n4c8NOqjrIpz+RB6SmX+0ZTo4TCI0mBolVMzUke4sJtTuF8kE3P
HMwlEi/N6iNWGS15bNn2lSna6IY/LeQ8OUV2jAWqsnA6K+T9bfWtm3Ss3ir/OXfM8Nj1tnaLjxES
J0NiYaep4kjC3sA4dz3yL3GSHkq7xUU9Ac21dTOMu9FuV44keuHN2VCRJ33Wv8umxyFke+PmbLfs
8RF3kOnRwbsASmmH+eIcg3YzYuzKgiO0oPlZ4gq5bXxsBhcJXGAZKB+7Vbn0BwdGQSLOstcKZ54V
KLG1pgfTY4sQ17wbZjHZLHVVd1+jYPykoUv4RxJfbZQM/YVlgY+YZp4gsvrrNmHdInJgB53avgsY
bv0W57ngjATUvMXUe6x8UeIadqodgAzQEHZTy+IgWwOpkYs8Ky91Vw63c4Vn7MoUCe/ZABAIDj+s
odSHel7CTDxVWTHk26obWTIjqLekODmcTGhbGVpQKP3o3RevzpdDMRro3RbK2lfT8BBr/fRQmxGS
swjL7QbVdNdOE9QbZ8AxVlP84aWJZ8HHJgv2ImqHl9GJtAUbwAwfBnqnMuaJggGekYYDLiUlT4wf
B0wg/2yyP4oOiluiR48W0BkaVPdc2+2StQhVk0jjthH7eOLMTXj2iN512SoadP5Luj2ra+ZgiUnB
r62iFq+FMnuI17F7oeBW3RmgS/CGUjr4kkGw4eLNomxgR2SOI+7lgcX9RVc1pAx9tMtucWQHDKW4
1iC37/MEYkooJmS3/5pihGVP3jB4/QhNiHTuVJ2E9sdlqJNibMOT8Ta1RphymUxtttI8jJArwDin
eBL6J6T4S19tPuWm8M8OYp4LGVZjgYOGYb1qqFpS73c2WLCDm4pJKK4UMcOV1WxfxZWrrNqoYo+U
Z8Zm6rT04sR+djukWJ1gDI0EtgUU5ZyDrNyqOj5sZt2Ol9TvLNg3mv2ORPOmMPz8e943r3mlDS+G
rfZrRUT1EYe3/pg3ebnqRds8dWXqrSiRh7taC6cX8gvAaPwK8kWvjS+B074rYE2gCdJSfZP1Tdo/
GlljPKlgp/h4p5cMZ55rMLkPclA5f2XgPGgLO0RpWWTtVlGHeFMa6PfBfRme9c49Kjx3P1sOOpj6
ADgnDHGdhJKJLt3QN5/LEQpdbifO/YCy2F2vgQMYQWp/Lkm+6a5dfEJ5P9n5th9u68Zs3uaSkRyA
Sy8auGPWHapOiEcRli8tedetTy5gV83Cr42raU8z4mgTV3Z4wPQXEiRiVkvMvsSXQfmjFMr4DUAp
dz/44g+Ba4c7vQj1nVN76n3jo+2N8Nj0DfwQAlrK18p3EnA3tbj6NrbVdWdjOQvUIcvr6M6dFaTl
wRsn9Qj2J92MM7TiI3Y7cxCZdhq+ULcecx4YaLzFtm4QtH9ch/fGwggVe7WyyIaDP9mkFn8/lW15
EIYxHFRoJP85SG0UlbKz3w8HMyq5CgDGAIwQUgkqIDM91LqzX4XmfVEN3TVyP0eGjq16kgbZ0R+9
B9lnu415HxSduqsyMKk9lIJoGZuBse5yS6OGNbd9VGaX3JpzZN8Y7hpoPBbONi1R+RsLoe2mipI0
ZHabdbBGxaeewH9jYNm117oOgf2r/Vm2ELxtr4XlkGHOYrGWMXmY9RTwKtDOGJlwKRlrPPGaakpz
uI0wX0XqH8hQTGiJdnC3crAWeMfM+MdS2PdU76NLorqYzATOfaqX9n2Wms0BT+1wIZu+PYgLboqk
8Dpn+lxr/WEQIF0UN552jWIYGxYd6hsARORPlX09KPdknrr7wS7jg2MKd+F7/h9GEc9LvtnD2ny0
StYmDXWzxYCC8rOIo2RVe2XN6ycYAYASPNk1CxbbhrKuppVz1wZqTcU27y7ebFeAROz42LagBEdD
SV99H9tm20aozrJQF4DnfV94dfwFFz9/0aUGxh49kmqxUwvMICKgGXaXPiEXixdWG9n3LYm/9TgA
P4Q2rm2asoaNAfBgZ2VCv+tY9O79jrfRUed7hGo1O2Pq4xP0b25F1hBfsFrkscgu4H6czUxKv5ge
sTdTSY9gyDbYjon2yqC94p8QwzjkR20jZNsEdvnNUMd9kc0i/J4JY7idsDhIg3FhdZr9PFnY44Zt
xabar2BIi3jl1n71CgIJZwg9R3xYt6vXIlmwF/JfR9XKj0iJJEs5KrHhfOuJg+3IPAnJl5WTZMii
iro7m7VX8Zu2KqxQS+XFCVxIkS7ZiVx0j6avLNXxGJjnLilCPGuG7CCwUPqqF9k3UzWjN1UDvhhG
Dr6ymkXdNUkmgLIWUhepX52lXY9AtN+2nLLQF2pfdxdnppFJJq1k3ILF7JDD7x6cmY4rQ33so86S
dOLgOknxOMFdPGAy3S3KKu52A5i4DfZI6iVuwhD9Cu0sWyBlAabMB5QLm22MPjFPSN+I1qXei4VS
pNYDcixiMQ6W99615QUXCMdf8Ki1ZkFbXvUUZjHMkTILN5me86Ts9VgBHJXg6SoiG2JGY59IU+nT
yodwxTqxPd6aZeeJTWMiyORQluZjiKKNE2uqelDjGp8tZEYXifDKkzykc/Gm4p0fbsE426FeYxxl
p5oaqI+QI1uXJmYeiQMqpDH86Jzo6cZSkL4fwYHxM86Na9S5+jXIu/IMwRBV179C9XzWoDDpDaN9
9xEfYsVYWnVXbLQw9tGJxrBzd7scd0SwO6N5u5S8MJaj7bGu+j+0ekJbfwjy7+m57p3muxKb7cJw
yvHRqSaX/6nRH9jZuqu+yb+wArBw0aCE3KlZQCUMip1sfnTcmhSvYrfOTr/FB6NVVxG62is57OOQ
56QwjOwqI4aTFs5qGLV2KQw3Ww/eQRV+9yAPgcNb64lO3csmSuUair8o8Qx196DwLXxA5jLb+o6D
u/w8S8ZQ04S9rkXuQY7rG4gv8eRtbhPmYbkIsk09eeNKzuoro3uoKvUFS9L8KEODg9dsV0dnOQns
Xo7bSLArqFCctZ5E3KjhXKlXPclYZPm5e4o3xU/9jWHp/oG0svagTci7yhGDXX8hu6U+1qpT7Suz
7jdeg1ewmkf7Oi9MHZMX4Z3LBr5/65pHVEmQcMVLYGUas0gV1oQrZGCrPXlL59Xi4RIWtvEShFp0
7MGgLQvPcl71oOZWqFYRu+zcfDE97E9SJ1g2OYh5TXPifZ3q2hF8WriNoqi/5E1TrFEbVR/I1ltL
o66jl7IMNfRlUnTprfFdwRDia91F+yLWdZ5tzrgNvcmDV8KhDbg5u9ko2N2Qjbc8hPWT8c0zE2fZ
TO50V8ad/Rwm1jooJuLor2y1Cd1UM9OHt0yQle6QdfXIROBCrlMCmaePObCwoBiKS1tM1b0X9J/l
9MIR1io1kWUXVK/jMD2RbNb3rgvUvC2G7qzbdrYOcNt9MkvNhMKahZ9rC/doueWp+n3Y9dYfiBw8
m1acv4V5Xi7VWhMP2TD6G3nFnq3H7Yo2uq1nJe0xnxqs/KkcBhNovxZ+NoPuJGLBJoorZqAqvmlU
vMavs/eMLgLnzQp1Po/e0o96GhiPQQ8Mo0/st14HyqKgPrA3UJF+VP2EXSQCBVOhZhh6ZTcUnZ8Z
7R13jnYpUXSgWtvlmH3xnDLEgMpzlpVWiZ3v0uy7BLGkvsc1mXwNGOrG2IYKFuGyd4jZoQVAspey
Vy8htdtQC/H2M+8UVzgrNIv9L0mw5uGvfSlbrcG0K1WPZlgnl1ExspmqNjzNCLMiF/uqtsZn9vrF
wRdRsJbAsl/j4RyXQLRf4wXrhb+Ly/HKUFRUJFNzpyaRv0ldLcCCXo+eg05Xtm2M/oHtRfFzL5Ti
YAnML2VvriUK+46RJ9Lc67oCN/UhOU3aXMRp6i8S7mEoXXLoe2QKPtAfMka9k3L8D/SHMhjJQcYk
QER21CZ1gRpwqK0jdOzi0HZyJp0yshKJt9Lhzl4LC8uT4q3B8fqlmgX0SQKicDYPTb6b8abNQTXK
TIExtsZZnon5DEH/y6BMyUGGPuJ5ZjXb/scs2UFB/M+pXmP+NEsE07dqqo2d0LTo0qaxvcqh+6zM
ApV1GZMHH2rDThQurlaQeC511bUscOH+wfMylt0Ud/wPf0zBHWzrlq1zdxsnr+V5kCabmbjyU1BR
PWtlT+AdWrMOlVVn5NWuQuh2kbh1gOHm/AoxryCvLa9zmz2/glF09ir1NPJOeuveW5MG004bqm+u
/r3Io+GLWWT6krchvVBaNg8BBmEbgd3uJdBiE4+02l4rqcvOUuuyF0vtYOeUot0NczMzK6SXY6c6
yF7EHDqgTEF/HNUwezHb9N2NeusMpzt7MSK28vyqDk3A10ZNeNV6Uos3MHzIGwVGdI4UN32EOXSR
cdPJcxAakIYnHJXe7L5Yja6VvWD7btwVffjndC9FYixERf2sW8nfTvcBtbxZU36bjgi7cefbrlja
qQ4aQw+9ZeyS7Yn1kb2A00af6vbVRdToualq5eonFNJTJ/rU6oFzIMXT4GlTxJ8Gdq0b1a5BS/GZ
LFzFqrdi9HCY06vgPDS4sw/oQ+/qEYskxR+7VRMU5ssUWn8UCe4UZXIPNZkl9kzCgK+xiKz87OjG
cJROu9KPdw7xfceOw/zLovdHqCrxLOzTyAPCWrX7KikfItSp1S2cgOanJt4x7R6rqIeyVfNzEFcw
DD03XemGgQLifEjT9j1BLmU/diXGgWMTpRcNxfFlZNvtRjblOHXuSEdBEbHSs9sFqqFauXoCCq/T
x6fBI4sQ6fUrDoQlFfLRXIFGmhMKCG6jyZ2cBh5qL2aTLGIzbl4N3VIP3uAoSznL90W7TE1somWv
+joi7/dKoiU8pglOanC8G1bvUboaa6841KFqrUhrBpsu4QmOxkBnwWNkB2Ybt9Mcoe4aQO4R/BBZ
ko7qfxzU6V6fZXJWrL2dRdNXPN/RKFuSfYyenSYGmYVX6ve0BqnnWd8iYAikje3pUc+woR0Gw78z
TPhsSEWEa8WGc29WOX5FE+lmqunoI5pfeu7ClAZ9pC2xTdgOXmHv4W5b5zp0y5U7JuK1EuZFvpAR
BrsYLiTWcDxIC3UCapB70UWeWXX5TVECm0LgL/GyalwM7HEXT0l97gaFDWenmt2xs+r+KM/aLPrz
zO5N5U4NgYoz4CP821Dc0ftbb9vNuipWQWIypmwWt0G6c7GyupXNej6gUymiV9lZzHCRPFyMiZM8
yeKXrRifWSplJ9mFf0C2EvhbbGUnS5Dkdq0ydJVDOlBODmLhXzGxM1cYNQFtCmGzy5g3n5F3Xyuq
oFyMS+EtXnqi3nVUbxdyxMeEJERayrWHEpTmXxcJU/4UJ0TkZ34ZGZez4s4xVm6MHbns+OnqvKBx
CSO1uGcr0T7XmXMKxw4kyNxytPRZUUP3LFt2nX/z0lmTY0y7ZxtHd7wmi+lozs0CPPOiNJwe6AQz
VURrlsJ3u0NbT91z3AXjMsUnby/nkvHGWjIypp2cO6jcsMc+MLa3v0FDYcTrcE2Qcx2KXJtWV5ON
7O1jzwT6OPvrlVhwVqmFhWLXFy+eFe0mVdjvlqFYqwTwA+ShoHiCP3i9xVHlWMXs54/qkDUPjiE+
y7i8TjjWqHO6zXS1MrjXXTM570NraNxtm+oShLF7toRpkYbQ0BBs0mFVD9hKlk7QX2Fh9ldlpudX
PCYn1QVy9iNuCjNYUbg0WaExQnb4poZZRYYCyxzyC1VxEXYdLxlmJXcylhpxtOCOaa7KfRMB/tZY
xa9LV4z7mMLmU59P903V4xPUkAsc7bp7smzIiDgEHPu5dQsFqJlUaM7KVgRfDS/zpL+TzdGLsrWf
BOPGi8EgOm1rbTLJ3FEDr10U8ynm8Ruj6oJ5CUOsndk9GrjeYtVEASCcGYerTfE2dadDVtjKW8Mt
1UxZkbO13iEyyrcLRORbk7o7TNTyZx4S9R0KsbPDLnE0gr6OuN6o2qPZZ3mwGq9BWWp3IcvsOx2e
jNOSIRfctBdmP1QPmZK5u2CMhu0QJeNTKoavpP6tr5HFfQS9hE95YSQbB+TFgWR6eEUCFzkZK7a+
OtmDpQ7tl0Zg8Wt7VnJ2NUABdQ3qVbFT4w5thHrhse7hNkdTHry4N+7mxAxw/zn406kro3pbphvq
w2g+zv2NqcVLd95qsrxfYkjgHclfG86qt9VwFSqKvWrTxj7j4N2y54n4tQRFuet03QZfQ4dv1gBG
O3OApMjNeieDVLScW7cZBJBNXKtbDCh1rVoNvRNVt6YHvHPN7WwshYXX2KTcjYfvmLtU2DRE04Pv
suFEZOUsW3IC1UN1NcxbVVUp2pSFbbssk7q6yiEez7D9lGvWQkcN+MGcD75AfMPPYncvm3rnJ+dA
3cF4vkK5J61fvZioL/gLiPMPKn/yW+DHMXZJYf6owl1ZqykWAwWqLHvbm4I9uyX/nLghfkjkXh4D
v1QW/PCb965M/ryioAby1xVrdLO27pSpa6xCxc7QYjQtqsp7RYj5e2Xp1TWASYDdo/siw6Oukl5J
J3frzKMKW9+aItSe2G1PmL4Lk8+aeIc+7moAy33Amap+zdKV/DdMjv1g6Wx5odPZeQEXOxl+buJu
qSwoQlnLdJwwWuqN6hgpEE4343zazVZA8lBrpY13CGMKBFCahQx+jNFR7t2aRaouw4y0o3QG1sS4
yxoKVRG/yYUJRvN5tBNBHWiCB+zn/rqvGuelseZvUP4JYzH37PfhH7cWoM1dzWpvFRht/mks04Zb
q5ftfU8JV47ndRulBHctXJy60o4nldd3W76y+WuG6Ek7J24NKDCruIix/0SI9t707XiBtdn0uQVJ
yhMsTe5FHCeUT33Yij+kGuWZFFy8qTLeethos8r1Nh/juqhPl6GV6ssMb76+zfrrOB+S0iGP7hff
2xQNENmScd0PYZGWI2tR9Jdvw9ykKi+F+SpHfYSbkQWOKfJ099FRFiSwIhsAo7yafL1a7TTwrnoW
fy56f21wazgn9YDPVTuGDxlYnqWwQKGOFQCGPsjLd01rXjC9DL9nOtVQ0XLXdbVt1moFW0DDPwin
xlRKMb/rY6C/uuUYkMFJhyfRx8MqK0rj2iEBsxF1VJ9aAaNE9MZM6Oy71QdevguGdukULhQ9CmZU
WPqgPsnuGj4ozjD995oN4rYkHYwUTx5jE5ffT62Fj44GjCtTCnLvscD8DaNJPu2wObTg8V5h5snh
EXmWfdzVwbKq+3zHXQrZxToyVsF8w5WHpomK4NaOzSqrFnoNk/xf//O//9///Tr8H/97fiWV4ufZ
/2Rtes3DrKn//S/L+df/FLfw/tu//2XYGqtN6sOurrrCNjVDpf/r54cQ0OG//6X9L4eVce/haPsl
0VjdDBn3J3kwHaQVhVLv/bwaToqpG/1Ky7XhpOXRuXazZv8xVsbVQjzzRSV373h8LmapQjwb7Cc8
UZIdBeRkJZutZoq7CvMd3nJ6QSZ4F92LjrLV1579BO0dvNGtV2dlieTlRXbkYoBaVebomjkIdRld
sm4bvXj1ndDZO1PSrGQTrcFsWTlpdByMonhtVyCq09dYpxiUTFqylIPUuOtWLqnQvZGFz5mTnadm
qK6a4RU718+7habn0MdlMCsd6GqBd5QtUqrVtdKUcZ3VbrxyyrS65nb3+Z8/F/m+//65OMh8Oo6h
Cce2xa+fy1ighkJqtvnSoJwDpi6/L8aqu++V/FmawusZmKJsMq2NtJiPOvVFjmI3kbCZZkfga9n3
YubMyIPZaS2ePvF3oHnVPR858ShuDz9GmXOm5EdI9S0DVV61XRZ+NLwk6FZMHuUC2QIbDBklfAma
pH3IJgcyL2N8xavPkWmQFbn+lzdD//1LqutC1QxXU3VDg4dn/PpmDJWXNn5vm58Hz1vrsxq2Nh/Y
P7Us3jgzkSjyQBj8FSydIVhVFDl+isnRLTX+uzhXDDjj82zZlmfBgDiwOqWkECcdgaim3ZDDSFgI
WPG5CpLkduiGLEL1XAYgx6oqcgqMkm2/csGG+92dnCPjtyEUgp9RJfHRRag1dZGbGawEHbvSf36f
LPv394m9miOEqzua0BxdnX/sP/2YBeDQqWNL/WWq6majGW26MVhD70n3Js9Rn18cI1I/Z05KIao1
Q/L+QXQJ3ERZyI7CMZ7RIPYeoWVHhy51x3U8lNgRVs0jJq1Ye05J8NA1UbK/NYO5xCLrLCqJ622r
RBj0BEkLV/VHj6zFjOjexz2Wbh+VGXkmFN0+fcyVsz4u+tNg5svXlSM+4t4A7BeJRe4LQF7uimz0
72wY+fmtHejYffJubWWvNQ/5GIeQYHCb4coZH91JlGbWsteF/1/utkLMt9Nff9aubmu6Kew5yeDo
1q+fUK1qNbrvkOA7JSw3faq6uCyhk+S4EE9Jx7B/x0LuHHlVdywaFzGDLm9e7VqEd3rSZfehGWX3
WoJLatK7xl7GbocOhowfFBi3zuNkDBHglBxP125lsx2t7L4vhEOyOWk2o3xxzysofudlt4Y64yEX
Ap07NvSsWQyVgn61HnNawjwglezUy9jWiqObFPCFfjptEGbeRZN39dQaVkCU8Y73ibnjHmYdp6GM
t0Ovh5c8SsQaeG1/H3HnWGFYGT/5Hak8shnei1L0UPGGSXlLguCLogLSV4RzRJd7eoKz9lAZWrOb
AJCRDm7jqyAnfJVncIq+cQEULH+E8gYxyKhJXwx3GpzbhKL0YbCm4Gc/5jcd9EuPdGWocNfKZ2G8
ycrL+DPpJwjcNmJUvlraS8Ps8UMWJvTo+Sy2JyTt5Wk9he4tKJsA8o1D84cZUyP3l2Da4zltmqzd
JgDqLQ9+vDOcUdlTBI5R+lZqfak5AVYJiA0csQrwjonSdHfk5REKoCXjll+x1/jpFPD3GtX66fAx
JndZ3K5k2xLWl8jw662XN/tQLYLnQG2LlUmN4phPhnN2qaMv9bko0Kaz8WZivvIozjdUWY09xuXU
kb2Wum5ljTc6g2QwDJ6PlaED5XUmPIydSz66BpYlOwEpR5e+QhfB9KZiaVTpuBjVCJuwebDeuJSj
s/Dd1u3mOLm9egZV+uchyzDqISdgb9nPT2JRd6l6jjTgi8jbb+Q4S/uujk1wsZvYOY0ZFvaDZwXv
bg87Jh5NtmVdbV7tAb07N9fD96rLIWh5TgKOyFAeKcedjc7znslddQs3OlBLG8+KV6n+usNjk/Iv
cDu3LC66Ar8C6V4sxtOpvJOxDMwrmqBacSGj89wXaGxU7NT9NVthEmBgYHcjYs7+ujBZ3CoZ+BE5
T06RZ24QQThK+N98XGtyEM5P+LGskyDhjY3A4K2NyQtWNtuKtdYIVjio659hg+R3pldZl9oW1mWM
QB3+85NDLid+uS/plq27jmk5riYMRy4Tf3pymGWEu7FiFZ8VI8qWNlmhbV4WeIsCZHrrTBTs0LV7
yR2nvSOfjH7BHHcilBLVwpwuyaR4V980vvWFNeJTy/6F5UR9MMWgforKYiHjgaeHO7KhxUY2tQyL
UBAcT2Tt9KMRDNXtsqVWsCBv1PQ8mUG6SYTWY7yQhBvh+A73lNj+1CNvFM+g2N/iqb80ijZ/98fY
WfcYA+0TdBc/hWp+AxhHaJXe4riZt58S8skS6Pvb+Iy4BAy7oRKh43AXVk7+ONclV0UWGhvZVMYm
v8BK3cXkuwqElwUM76DL91GbF48YZFNhaerv46ho63/+tJz/eM7zDLEphJl8XqagjPHrU6Qqa92h
ihl87oIWJ2gt/zRZtXcfpaV97vOqXzRm278NbQB+wHct2MqO9oxGzgZL7P7N7IZk67Qi3JpG2qzr
AKSLDr7kTpsPDpW1O9mUZzIWmIJajW0fIhFnV57jSLqoLLhKvJCviAViFzvwo+lLtTh62tgfC8wy
npvRvARVNF0QJcqfXWF+p97RnGQrmJOUTRHUd7KZtmG/rFy731fzzNJnq+ZPur2VvSG48bWeVvXG
d0V6CGbIGRjI9tjNfCJr1o5vl03d10dQe0AtZUT2fYwqe4GMuMNuIatRmmqj/hs3M2uu76XCoj5G
bvOB+3Oxi6OaZEqiksKIVYbqcTcPrRt/Z3uQM2t3tE82Um7TwjRy+5RXxrnKzXFfzh2yV8a1xrL/
ywcvP9iff6aCHKWpqbauGmzWtN8XeD1S1F3v+vr7KPxqlVsFiFpT6W+HmC88aiTuS15F1oYtRXSy
Sse6TyeEd20EFmWLOnhyMTsDOChb4NlUqlvnnhEushpczdgjZSYPaEVlZ8fmnuY3hsIiC89xB9Up
Ui3DuWOpt//nL7Xx+yJfmLrK11lXYcLquq79tjSKDbN0dC3S3m3N+1RDaj413GV+Ogw96nzwHTUW
KJO9SBGXPoEa6VdG5rnXMhX5JmZ7j5ESGqRmlnuH0gmtgwqEZtcl03TyuqHaFFgzX6Gf9YteH5u7
ItTIxRtFvQN0DUoomdaOl3p7A/zeQZ4VatTdzrIfZ3/X+xH7GEdhLf4vt+r/+PEL07WEoxmObrrz
5v23zRALk4k9+1i9R2n6PcsupOe90xBF1jmcsTwSn2OKNF6heGSuPmLyLG4dcdQw2LpNKNGoWcjT
aJpBxHo5buQF5GDZgZLNnP3w7kaK1uOfUO8OhYEyGAO0Vpz+dIN/y1N1qGeppjFZ9+RAwR1AGBUA
euCGifpiSx2TOWaHrXa6DQH1dWvq8xAfzZUFWrMjMrB1dq3q9Ek4pnGQZkM4EWdXXzWbnYmILgQs
mvIgx+ZpfBubgvd3FmYZtDtfGTZ9JGrovk6rLdqhPIGUd94DNcGe3gGMR4bEZhNrvhqN775bvd0s
YS6gLqL1zrVKEGMVcwdiQ6SD8yC7gKzxL8XkIbo5d2Qja5fGGzEDN4P81A7qnB6iI5qKTwaAyH/+
mdjyd/DLPcBiN+wCbLVtBxCi/ntmAMnKREPL9t0aQI6XdUjyC3eBdaT09ktpeP3KrGtrF8xNpQfD
repNdpK9PLpx7yUrPBam+ZSxdJLh0QI7xcPtC2qg9kurgf9wckNdyk5XYMPi8VPhMPc6+X3Q90+4
E5VnszTtk+mHYtmirPwFmDuMKn18neoC1B+uKfss9IunSqk+yQGdktULqx2be+Qe47vAn5J14g3K
5yZcyAG5yNxV4QbjnVdkLj7xHo/++dL46T2xvrWeWMXou0FXcCOTxEsntUj7+T2fLzJHW1WL6vtx
PkD/+TNWZUZ1Lw9Ipfwck4M/5ipRV9/GfcREhFISa4pfrvX79UsbVBDbJEH1/NG21XMAJ+Qt0bEX
issh2+e1Yr/2Ebrxtf3WNXDokk6tUGvyrDe7xA4cyiIL0w5cCQYjiJwRh14JNaHOrGuXDWheJ1BD
3f/P2XktyYlla/iJiMBtzC2kt+WNbgiVVMJ7z9OfD6pnqrs0oY44uiDYBrKUCdus9Ru73HcFiT+E
QhJeE83HLhq6fwR9rhr7IwuPPniy8+beUsG+qHn9ZEMQOE96Y90DZ9PWvY24W4gb8f3oVx02d/ge
RUhXuCxcQJgP7XXpO0w4eCWV5MFapa+vkAyr8ilxltaPQ964uh1NtwkbopMYFG2r/lcoZdE7+SJ/
8imygpH2tMWK+eazarngy/Vfil9u18LoW5VCNZzl2kVm5fN+KZZjB7nA0ig3m3XX59qNKJSGBAcf
q81nw1y3tMqFrX6c/blfjmb4xpbJsXkzxt1Y4O7LqZ97j1pr6B8NxKaVk70g5JdWa+69nBWDDziF
fjE5okmDBDGxFgNFLUe3yyH3GsQMvDB1ZzTNR10j9GlvZjNceO7Xzge5aeG3xOr189LIbKWLOrVu
H43qGnWjR92yx1tTnmpX6bt6uxSXw5AprdN3VrrvmmK6XeqUFHiwBOlpKS31xWjvc6sYz59VrYjQ
z2+jm0wTzY3I3j2FVHGd4GhEqHV8wdbrnXyjf2NLin43KMGlGc3hRZSGBpoG9SYcUv7eq48ZaaBW
Xsa0AJcPY9CNRi0t3cS/eEib3dmyNNzXfsQumpTh1u+m4V4tR+008w8tu8tK4pN4QIFzASlI3y6X
LMgoTE5KfK8yR6DLP96yDSzu5SFt14bSq+ulONpxeJuNpbuUPnqMpeLqviptYSwTOvPZIyPsZVYb
zdO1Y6h2rP76bIdNpLkTutHX+6VhOSQ9sM+NLbRZy6qvnKX30tKY8jlIivJOsRHPLhvRn2PTUi5e
CyAJEGn5liBAliLr+JynabbN0FPcCTkvHrH+ul06fAtV3zwEZi2FqNHB67Ab/TxY1kBMZRyuUGDT
C2QA56OHwkrmKMX66bPH0s0vMlzUjAZksi5bLJYri91xgDX5IIb5O0uqo+IjIh+kFBOj8fZZ1mtr
1BpKlDUJVJiDl75pCOiUsTH8xKgIYDGWmnfd5COPkzbGzovkkbHXMj+6JLxztmH+MEgqL+yKmyxL
xz3zcYpixXML0wuTvgEBwDr/62DPxc+6ItX5GWei5QaEm+0E5HJfsOpzF+WAtDLR3ZMBYkZlbl4D
mWl5UQyYxuTOTEv1VPR8y1PRo/iMauO3yZopS4o0XFKZUJWOmYiqs0kF+e0WjVJ+gzcE+iiwc7g0
bfsKNddIsvLbBMh/69VTsV2KiXooBg942DCWu2nU681yMZKQbg7P7bmXJOSdvHhcL/VBHe6aSBGP
xSR3h6TXxWq5jVKZFzkhDOZlPdIBLbqTiTB02ILe8KpjY+yU5mJQNI23GLl/W+oVH+w2+O7F2GB4
iYdjMHdXG0ne2Rj2rZdehSyuem2Q8gUBfdaMQkKxsx9eR9EgAVA6MX5rbh9b4tGQW9MZmnp6afw6
xu0pHL+LyIe3Xqk/tSjbkSbxAWFKv3K4kRGBimvJjj1wSHNv+jyt3mM/vZWGTrud/DCDMS2GmwzY
vAthwtvEsTpr+0qttxvVJmetNwT12osSp0I/8WoLKfMcTYEhWPGVbuLMRyU/elUD2WaHVVbS2esV
6TyY6IDFanlcqj7rlzO593r+Uyw4vzTogSatJz5sWw0GDl1TfLWSENkeXfIex0xLQDTb0o2dF/4t
OxzL0aBwkImlzvD77CLU4JYU5SmStf6oDYp+lRtfXPELiWdZtvVStRxSgDbYtAztgVQkkdmWJYMt
K8FjHwO4BfoSgyJpw0eUOsxr3JWMVzQaXjzc+9p7XobhYyGr1coaUzyP7KE5D/OhUCPkHbJqJ3tZ
c5Ytk8N8tjQu3UpdK1wBiW+91H3pVyYDtpfGA6Qd5VSp8nTs7bTEQKeOHqaBNLgP+OI9xDej0b33
TgSh4yE9Rb7Vn9Y+iLGPiyDwlZsoURwBVPpoqgjHKjDSOgQrtW4n6c3NRxFVef001qjDOOZah2/3
2GQYGFQFr0kk0uqxhCi4xhgs2Fq+UT5mGnKWjOombjEU1VLHSNTKEb2ci6FpmrsALWl3KVptVx5Y
YEYfRRQV7SO8RPBHc+d0MuSzWvg/E/XBiyf5O1DwHxEQzdehLj3Hr4T5kFRqvcotI7iF/Zdvon6Q
z4NUDgSvR/mQjPxIiVEgsYKfj2vIansDwzbeyfzbG8rYXCDliZVfjQqb7O6nogT9L14NqUqSXxEr
OyfGGuGpDMdgXRVAhH9ZmZquYiPhDZAjwz71pbrDZpEXoNCNp6zMtEPhjePNXCqbgm/KD7JHUMCJ
IynahIipnD6avg4k2peqw9JqKxmai+jaA4mnVe2GHpU7e9osRbLG0bYnoLeexix9RI9Kd9JWik92
XgdXVVV+MRh2z2GQ5rsCns3aQJjy2c9thbBfIaPKQqvdBSc1aPK7JmMEET7CNnO1WerVETbzMqB2
zw16t+tiqOXt0srDgsp9UiXgs7hl368qYEpPOjJ6V7PX//a5kALT9XKN1g4bFXtGQ+7qOxzHcqDJ
JZZdsRFefKQWV1aV1s/IpT/DTOL5jHqXjLf9Zk0eQK35IgH3ZDsEAqvw+aLAAqmlYWv8PAXJx0WG
1btWVVhvfp8iUGFG9Z0/f1KqBn//JEBw9XNW+c+G5Evvadn97ZNg9e4myXAYSwUo0TkZv6Tol0OV
Npt/2eTNsY58SdZ/ZOVJD6m6bBA4A4D0e5ynzbwikGT4FGYUaAh/tvFRrTL1KVWj18mP6ivCf+pT
oMUgWOvqYShZ+vSjt1o6wcXG1hio9cclQTMeIh1U0VKcAZNbVOg0fjhuYQ1Sv0KbRNstd0QiEpRF
EZN8mlvHMLrGWNDcKOzKD0R/wkuee9kuSPBZYLWG8IeYwpNvJ7kTRGwp83CAXZoOOGMlxsPSwx+e
0Xzr7pf2ANsRPru5LKVQYSpKRzk5jHbwZNW2gWCKxm5cNrZepUkzkNA6wS2FHjQXaymLdnEcReCN
KNpJOSCvaZu7pag3BszQolGPgTXeMxA/qZaR3Zlxl93FbDlAYhKh7wreBdePeHnDLD0urSBG2vOf
f0FF+y2cRYbPtmVBrMaAJSS+hLMik9GkrK2eHd4wbgkQThpZyYmB0UsRx2ow047OrZD1o1FlPFT8
XyHaeSRQjVHceNmbKlvRXVHl8V2JifXeikVDeiyCWG6jJSojTLyt5VBaj3nRvcgdE3Obas3Vry3U
Voppn0hq9zJ1/bSbBDDOAHG4l1JDeWMiBHYxdBxywId/XA49pNlbNa9OP9+taGHI2pZRnnvsSZ5G
4NnL5XUx5YeC7DAGXHQrZzhFpqfVKQV9+mz99Zm2XcdHy850d+nlCwT9FEbH43IPNJFI1o0ryYoG
dyASeKOiMHdTYL7gM7xdPqtsASZGGxBtW+qWg4cVz0ZHXffjUuSclZNeGs8yJronH3/FXa6l6L3N
Z591/+vsz/3MyP7rfvZ/z77cJQ5tsQU6TQ5Rvq07ydtGQRi6bNCmeZc23SppkGxE2+WrzzpfaadV
1yraerlsaeh0tXT11Oy2n3WmsBBMG9VyI/rpJzhw5DFrRfDm+fJeaISxJtGjVF2H1h3677lrZEH7
qnbiAfxYAAhHWlMBgUm2yotWdvW3Pz/fvyWyNY09AoAMAxY6Ydul/W8Jo8xgkxOqTfCKUE0YHwxz
V2vZAwSv5t2w2q0Ya+Wb7FvCDVRTu5Zo6u+rYDK2kP3zU476vZMDHHRAWPGQzwcJWf+VEYMEXYpq
3Vz+/CdrX7MmmmkLUyO4aWiWbuniS+DMUGQ/DMhKfZvGYRXZUw30gYOeFHg+m2azY5scO73s/VUn
DyYW3/jZOWqqd69mVh+h9gE3V6BYkUaAPJWm/asPXt9JRSqfezTD7qUxvRqp3L8WFT+QiqXMLg1W
0KYLP1PPY1MR2hx0/LXzhEnesC0F20RalrPlsHQkA9/jWxXm/wJB0KwvAxP/ccs0EFE2TB08DQiV
fyaPYNGDMMhm+wGDAVMkZX4iP+PPRt6cmvMhVf385BVwzglg77/UL8Wlx2ffpS4ROVqtiY7X33yT
L/0+i5/X5jbEHVhNEZqwen+nIW5+DIT9CnGAGEitjxg0mL7YWHpN69wFJqg7wJy/WapAaw17RtIJ
bVoal5v0MjZOtRXqO+Tohju5KHvENG5ElHNLqePZ9KsW1Zb5guUmklcGDrAA/7jcBIbZeImxjlsa
Rd3Ga6/o9SVRckyIEbLkJD0fz4flrKn13EFmuV1/achStNqdpaPBq+KqCkKyVVuYyOnFkxtoYfdg
JsZ44Qu5a9MOda/5UA6vMKbi+492g9Aoi+T6tLQBzlCzrDnlCZ43Rtmg5eoHCp4NmnxKlPKvs6Vu
OcRz65fOS93SWje6uRc+6jT95BdH2W4JPozJrVCKgrj4fw5L42QheL/J9bE4LuXPZjlC0pikwUCS
1sZvV5qkjTbPvMp8kMFlREqbXqx5HgYeEp+nJrv2H9MwIPkNZq0t+fe5dXbzQYIzI5MIWmC5SVem
8q1oN0vb0itMp2qP6urIQmWey//XpyrduA89/a9PjdJBdq1BAEVIpwkFXQwaEyT3XmuQLLDSCvsK
cdO6LsVeHaVXtSeKryHAcOoGNbumWfMdf2Htgqq8flnODE9nB4hLhlEWOtvECXDJ0hCxz8dGoi7X
S/HzsFxRoev6WSWTfHBaJUYmpemlMwAXxNjUzNoEsiGdl7rPQ2D4gesXYXIgehwf0fDCAXA+Ww61
5I25s5yStUo2aKNeozZITpGfoYBlFdna4mdYVVFRrVNkNlCVQA+aINcA8a395Zc5+hl9l93XDXHr
flTl9UexbttbG9sgVdO93BVZReilLDr86Ogc2H17yaLpRPAnOfvk8JA9FZbjNbr2PAyqsW5FPW2X
Yo45oKNPY3wtg9p/qlixKHaiPyfT2EFY/sdVRneTQpJhudlExAXU+o23+TACWnv2jLza5j3bnzwP
ChQtw7ulA0pvo2MGnnEzhHZ3FEWOhPBgF2+gQecbWIVkrTIAQUeEhdSbdtQnZ2kAAnVLpKR57Dy/
QF0GQdk4A70eWuph6SBKNKklgi6dhZ9q4capp3cPvc2m1UOjjZ1ztZlJON+HFcKJgIdiCGwsmbWd
F6r6k14DOZqbIysGzW2wX0n7ylhbgRgOM7gY3hfSc1IgHctFcW6QV5mJeNZCzPCLeB/URQov126O
Q+7/RdhQh+4n+YTiFg+08VKVJekpIJivtT6tlbCRrugtjHejTVypAEO6izN1uFNRWbxt9dPSttRU
ilmAugkMdykSu7jVdd044KkY7OtQ0zaxrOQvY1Zvlu/CGNrODZqpvqRJSQpvFOLj60WIeZVlefaq
aLzUuPLI+yEYynuB4dNyZabESKAVAk5CDQBH0n17bQ9j8A2uxscPoXqI7PUWGp0aXh1XOSkz16gQ
RpA6JC8zHW3TuoQnB7m1tD9OxuUEJ6GPk/82jfL/p8/vH8F9srqt5mXB50dIvir+ZVpWf5+VcabS
ZMCbuqkZ9tdZWQi/sVOjHR51fbKucdJese8oX5UWf8wOjZbtUsyQ7TAqlYBZRWbQ7VtCkGO/8nJf
6mK+HrNwMwTxIAlKEZD4/5xJummzyhij7XL20Voa/5KaRKbkn9vWeWVFWtIwMcgFQqR93fOwd6jL
Agz1g171CG+iuitXmrIzdcQ4l7PPOvt/1C397PyKa6gzSilZKTRjkn1IcPrQTSWRx8T2Dp1a7Mds
irStMnjmZmyZeT7KuNNs0DNGE2VIXru2SVZaXZmH0kZQVNT3kSklrMqMbB8GYcrwTDEau5+4Lyo3
UJk0SH/hz6UXEYB0rVk4mS3FynswgbQ8F8AFN11tVcYlGbISrbmweFZb1h910OD/OBfDIl/5mlc9
+Omk3/L+seabATqjifNSbuO4GbDTs2Iv2QYoOV17srwn0xs2S2mMW/u6nFWtJaMyhp9ebCI/7SyV
kpG+oqDl7T87L9cTpdrI86UffZdrk5bZeKnsBlzHQ1+DJasp3tYP5ZK1Sl88EwI2QQIUyWH5n0S2
fUfmUid4G3aPXZMR4eV/ZOBX4MIpH1DcykzxWqTh9yCa0h/hFL3qVa6z7B88HlALZCPmkA9zh5B5
4jEUJUNdbwO2npdLH6fLGkodY35ZZWxrV9f4Iz4XVpXSFp77uZRCoRTPBdhx26nV040VTuWe9bj1
QJr4VtNC7XshvBjFRF+7aFpQXPyyZhKaG9pguhS8WI+2nPl7M6y6Tdkz4NTRj6Wd1HOwnhIs6fVG
nr0ZvH6tsfy/JAnril6xi++qHT3D8uqQ9VPFgUSutFrq+dbdCHvgl1lLddu3Zr01C1t6CRCvWTok
+Eet1V6rDuirRw9ZSIBmvqHs65VrjZN1hj2sXeuiIyUzN7QeCV+UrKRb1au945Sm5cpIhX0T9TBc
0CV9qqu8Rr6s8B8Fe4PCV8bnzjSL01jp6CeN2fgMzSPcNKGWgcinNSwQVpWwfrosrRWcJ1PPnlFZ
Gi4VtglsSegVh9O0HX0JMaQ2nJ6bqI1dGfub43KRafvrFum2B6nupRszw0l2+WB4L3vTDrrVchGm
i8mq8Sxjj6RZfa4itFmmcQLYUc+7pjDSHj+L+ET9VSwLrzoSWvp7cWkNK0IOy7XN7K4Ulj4h3ZTc
o62T+BeBdwj9Tvx1ytTXzf7UpXdQoHFL69/aliskT6y12JDBhOzjzPPESznUFZIdCM4BwCRkH5Og
6VRjn+SzNJ1XyPhKmdGxGD1xH0/W3Ud9YhtE3UDIWs3g3bKafl/qa5YkblojCABpKblJm6Jxghlq
Io3YtaSBpV+Nqewv4D/xg4iQ1e1agDWI867NrDEPH6f41ZiHpeyRjNliu4lGDpMsYjj6ORuRsaxL
rHo+6srSOIfyJB3+Bq6Z63zldgSq7TFYsHwF5dZF4VvV+3dm5IXvXV9ucSrOA6dI31IMwiOnaK/s
jEXg5HGEooU/vdejdzUqq3/DfefnVOXKqzrpA6pgCNwNhL0dVOKR2fVME0nBhB0EBDabeUj20NPs
LIJc8+nSaTmrtQavKMtK3aVOqqDMOFLAPdLlHmQQwi36nb+W5s/rrB7rsSCY8nXnpYNjI3MO1zT2
15JR6hf2uDJsVkXZZ3bUnsFtIRMngvpeClgrW1PVfUMp7ur5oBUdaeVnXffBbgpnUtPCbFpYTL6f
KsdgAvkz85+aEWsKQ0tzp6sGEwAaB4J90B8KPOtsP2IhAplV5fY3KKh1Bz+oX5TZn2052DOTuPXT
Mwbx0nGpWroaAaKQHjqnq8++ZoDzoCKCXRJVYqWqo39V02bCvcoYcaZL9HMTyd1atfPsAV8sFe6t
5r9pAxCYmjW008XFKkbW50c+xLMCn6I/2iHih8udKl/56075bNCqGZK6NaRKnAlt5SIMztZcSFiG
ntN+ShB268twU5vS7ItAi5noETxE/DldkJBETaJmx0l6GuazSCnTk19UzS7HgfDjLPhv3ZfW3K/7
tQyVH3SAfLCJjcIqmU8DQ5YPkuCwFJeD0KzMWH90QtlQqBht0NWKDcXNlSK86ZDeTCwteQbyox4s
va1XqgHVGb0MlMECogPQ1dIbK9HwYZ0b0EMrVr3dWofSD+ynKmndxNAHPFKA/md9N26WIrivPU5y
4gFvn4h0MQSwBPXtFj9XvmpW33lYe98wbQ/dNJ8FyiSt2mRJmJ2Q5QXLjOzutpz87laxp9ENAtjr
ckLyQZsjTP4ca2r6UN9bWfX8WbWcWWWvr8LZzVDG8EeJU+uEI7nFph/eHEpzwlXn4lK3HKaClYsD
5xCLSAtxPhSDbisCYK5CPgwh3QIphaU8zeWh9kExLWVm8f+U/bR61uUMza9MfpHBD6eVnP1ig4ho
ZybYLwE0CGLduAMrbGwCqwiPhpn659aaE05SUz22eYb6Bcq+7+1bksT5r0wFQ1pVqvUoMewBHEia
s99X6iE303iblG15x64TiY+0TN46DDeXq5SuuPojoxXAPc9laN3+OfKnin/SbsgS6rapyoSFbSE0
mcfpnzEvYpRBZ8mF90Pks/zBpPnHlFgf3I5fau3Xb2k8rV9Ei8x1hMG6G4fnUcUaT6mhFUtCCa+t
OuxxQsLyr/Q0VmT5JYyqet/aK80swm1a5MFdkN0lcXPNNV8/yJLQDkQLMHTJi8QNuxYEjA7ZgF2T
vsrlEdWvIZEZOrgdDFo0Pjfts6JL+qoZ0W8jbtdsoVUQTtYqqCJNgK2FcjBm8I0pwwpCUPpFVRDX
yrSX6B3krHYz5Y+Y0dkgfVAwVslv4hxlZSdZ8ZRtWrWPkj1hVOSTwIRrL3ZkU1MXYqV0NKN7gh6o
eqt9fRUjTlxeB80mREX6KMkmKXcUUp0Mn9ZNCjJ11Xv4U1lB4npCyTdQuORN7yXaZhI/Wl3N9h2h
lrVJfNwVCJluiIAPrlkVrL1Fu/emMNnBxQUrM4EbikXuINELoRMPNSnkT65zcjyxQMM5LZ1BDqf7
HtHoSMK9cQyY86H3oimixuYaHJO0BnhXbEbNUp046Endx025khFkw/kBLRmpV7/HOZJ9nZGV68z3
MkeSynSV+mpxF4EGBFKgnhGxVs8NHKdYCVscGQIXhZvhAODYPuJgiPB5DUGKnGFwH0OadJNBJeSI
rxsgxLLao8O3Qg+TZH7U7Cd07BFrKBxjIGIQTe2PVC61E/CZNz/QtmbAmsko8yhzvG4sD0TD/cZP
T6mmPw2RoR38RjZXsUC+l1WL70aK3eAdadTkWB7Y1aUnyPzpqWSQHgNEX1sYGVXkFfeBXjwI0aQH
EZKq9vQj4esrsljGC2PvPrAwd8d33Aqyc64Z0XMlJVvF7HtMrcLazUlH3uqA6bpKd5LABP1QBBjA
4aAHUzZyuq5rzq1xmIBBrGc1zw2mvuc2saZzkANQkUyy4lCzToWHy6wMI2tjDro4FGX0lKdef/ZG
grIxmhmWUnm7dlRvLfajDkOytUe2FFFodbhXoqq9LAfVRDlxKDMs+IIK0FUpa0dtrIHKaeapIBt7
7UGirEYjQL7fxIYWsK3be5PTyGe/tMQT9EPHCoJjSRT7IKXSsB/t7jWFP37W1QFstMbPqAFwdVUN
Y2F29IAbwU+uugqBBG+y1O3ASnaVqqYbStoPuS/XaqgyvYzDcJaz9KaBk4c7PfhaSPLIY4xas4qz
FiP0NFgTsLC3iW/mK0SUV8bgfzdUrfuXYU3553abUU0owhTQPYkaYAHzFQmMEllm2pWd/QR2pD7n
I3gqvGPMToKQ05gSmy5Iy2hIrQsvglrfieIXvhnmNmBGwyclxj49jg8xWfY27EZYw7zb/zLy/jOR
zZ9o6kQDgCsrKpkIU//CVFFkNanSsojeB5yhkPTGc7CX89syUXI8a8d+p5q4qBTEgdyCveMmUWpH
60FaLTLCxYQqRzQiKq4lG00x6g0JF7YtYZPe5nJmr+UpUDfTPNZmcR+6tpFoaz0VeADlwXMzyv/2
jf8zSrN84wCvFQH8HlLIb/RNYpl2HsNs+5kiaHZAc9E4gthZ4SMfYcqUoIeFWYvnZPBdHcK1Hs7n
CZbmqgXzUFjun79cW/lHuGX5a/BlRyLXthWSzV+5+wMgf7VjQPlpswtB96StMPDO3zsrmElLY7Oa
dDt2jAilFmuwfmlS/KNtmuHU9va0z3VrW8omexbChjvWhsPBkwIAZ01obpSgRFd+Qk2y7YIXMGDy
pZ6CS1ybCuCOLjynrZpsW5w4xHoJf2BV+SzloeeoRfQQtuU9s5i99os+xdEsEdtK1p7DBKPHSEe1
TTdiVOPmBEPU2i1fFyJEbWnIa8Xv9mlaq24g5M4dfaXCq8uERjQXK8NI1nVvHn2oX/g+pE464AaJ
UOcvuwmDrQibVzWbkFYs8rvc0u2D6iuHPpTu0QaLnmLeWkex7Lc0RyxQG1v5CC5H32U+E0guJdFW
eGp15E2pZlxz2/4So35lPIAFVyXrsUc/tvLi9qTKTQOm1sa0QS6OTdk25yTFjtnw89ZFrzh2YtkK
iRMpN5gnSORvQpxK63H69effX/ltVcOTSApP8ObrqmlaX1Y1OUqpZin87GdmysNNV9kF9lqe3rvk
de7rQGVbVBBVV+ensyjz4FYwFvz5b1B/ewbn3C8YFR5EjZTq1zywIpn1AJ11+qnkyQ9c3ZoT6I0E
dbnUB6WKUsySnFbj6gzQY8sOzN8HozKsCWkDf+5zaxMK9Q1jgvY8YJaLNMwoHRM0BaIxk1d936mn
qccW9M9/tvIlVLkMTNgM6LalKvacC/0Cz1BitpPgmsyfYcXDJ8fiu9326grjQURCPL/cZ6YBRGZq
nkSwJni/Rzxd+5Zbw56pG7IqPoQsQor+InWFQ/TVPtTmmDiRhTcBZgauwm/GUthSHsJSkddjkO/Q
h5JXTe0fFQvtCQ8LQ6NOV/inGPvBn+oVkVNr21vE+vomQWclxS8Uc6ZZ5jt59qQh25g9aswBuepj
CXx0XXoeSix+2J1MYySfQxoZKi6WpG0e1U4ZjW+ZTm4zgBHpxtLYrkd/MDe5sAL2oXm3qqOuhA05
2hu/1TZBLqpbrW9SuPOJuR7w7dp4uh6xIrFZrQq/J7o3NfDdtHJV6X7jegULVzv6DjEwqMs3SdfF
mZFdrCQJ+17Fwji0hKbumFE4EgvzHqDK2fteD3+1rPtgLS1r52HcI8Fb7Iq6AU1M1GXLikE5oKEb
Ihr8Q9aw9UUgRKs6fLXyJtgbc65NZ7uN+2WIw2Sg7+veH9Y9EmZMASK7t1Fl39ld+y6QUkxZ1KjK
ToEQd1PUrFSvAJDY38ngZg/eeLLVIt4FZa84Y6eHE9GSzBVl4o5Yn99opoStbImWZS/bQeaQuZBu
w+wl0wEw4EShpEf8NlkbZsrK738hNp7e17lu7PSuntyGELQslBsE7mebI9iE+dTU/zINfCEEfTzK
OrIPJuF3G9m9L4SwVvZs3kvT+2lUYcBqqsuc2JTsTQwCaaPIYUvSuesuhiG6i+4r+HtG/jFPoLaz
eNgMenffzYaDMBcfUn6UP79pvw8QrABsYQM4UAzV/E1gRlP7aYqHPn7vw/YKbFi5V2zg7hUIY9dj
3F6NbZXcNKihgZPoXEUdYaQpluI2giWMpOHqXddK/m2wWhC0sakBgoy6e7N/sHPrbfTH4sEn5/9v
YBH769zKWkVTycRommXrvHn/3DEaSlinNZYF75KP8M2EpGKfm49NEjFxIV+6MQZ1cALJy/dwdkgP
AYu9R234xkzsQ6YYYr9spjpZO0v1AF4v26s9bll5y35HwZ/C8UFXmk1fnzWl2EcEDreK5c9CHBBr
UEyzD1U/yY7m1VusgX6MIMVetdgCuNJU5yj1qi2x4fgh7SrCZow+TTs8//mX+4JgW54rS2fzZslC
Betqf8HLTGmLIsAQR+9WqtZrOzZ85hMP2ndt3WphER+NQTHWcKXeRwmjqHY4SGMtjulQrWEvIUDc
B2dtkKuTSIMCfWvlxcS4/kazpD2OhZ3U6E+QfXGDhKyxAr0YOmWddC5BFTQ9Ir+8TJn3rZVbBjWP
TRU810cPXs+xatEi//P/lefnt98b/A9TqGrxkBqK8eUlqvpU1JafZe+JEPIKJG1/gQ1sY7Td+eY+
ZNFzTcN4BU4mO9uTf683wS+vnFQ3llWxSXTbPy+H3Ca0i3IPIgYCZCV0q6ht41uGKm9fWPUrFszD
SSLcazXpOpSqC4bKAwIMhEdhN150/rYbHcGhkGdrZ+s+nvaJpN8MpPsucfYamnssNRLcLPFxQA8n
szVHFBZ0V1l7LI127ZGj12JdOWJKDpa/6WSUdnEJa8HNZNDjC5O5hLjXzvOjwG0xDXFqP5uTH2yx
pjuRZs6oGxKmJikSIBB0rsgZZKdmVj3yU7vEwh5BcLA0/GGilZ6kMSlXpCiu4Bfzizo8NM0U7thy
+sTpDUjdaVbgMtwlLkBw1Z20RxYoQDzr/r012qNdVnj5MFojBu6QVIyvCYs6ZwLQuo5wPHHSWYff
EBVWxWV2YQVpHy0jD48ksXKniXWxUwJvOIzW+GsIW5WsQ6YcvNnR1VOz96AtkXAgjulgGjCcClw6
vBJfygZtv4GhcCNYpkCRI+AhI1ozh0J1MUfgus50sJ45Dl2FqFiUPBl6hafl7MCrWsTcwAzBjVGO
dTDWZ737RYK+uSasHhzkMfZovfVb3aviJ4D+B68iRpyPb1Yi+Sc2PeVm8FH1roDWOdGI6hCxcfko
5gMMaQeH1uLke8Ub2jvvFTzwnZKLC8LO+p3etsPORE31/5g7t6a2kSWOfxUq70er+6Vqk6oTSCCb
QDgJZ7d2X1KKUWxhW+JINsZ8+vMbzZhIspPspnkYFS9g09K0evry78tsmEv73i8pqbyPlpNq3ZyH
MVPpV+n0csM5W5cMSz1uveUHTo6ovyRTbGF8Abaf/FF5D/HLLamHt5XrX9xHnv9x681Ot+nt/HJD
xMPMs+3qDLUEvr2ZbThCaEYnLfV6Z3EJ9M94Uozx7TJ7dYMpf0vF+/Z8ugaqekiz9nLK+Wc/8C+T
PR83ib0oiIgfk8yj3nCkh+84mRKpC9dFzPExx/PZFrdnSV9Wmq3RobgM79P0fwhk+9rnLPfblzdT
BnnE3vRkxsGMp3H5MFnel9HpYs7A+ZuIweN/gXokLxmTlb2Z3yiECj8e+/eOEyJpBmEUHipuek5v
xst5XG04/eVT/NIPaJOebrbpiTfdMr5/udm+c9u/5ovqLKDo8wMjAmoOEKzW50yvil7f1N6XbhoM
XSOnnF0SvInuyQExvmz+57K9W5zQOoYVWc8IzLnXZllGr+mJ8U9pHqA3dFrWbzcM1Zqr8z6rtll/
XN/43vHD3dWSzBdz1+5vXrkVo4FmD1Vxn1JpFN/frU6nn0gozZUIf2rKi7ubu+15GUeXq4fbRkf1
vwymxrXdFLlJzVgxisFWo19fXNVLfn5V//P4neF/vDgvJ2Qk6y+r737rtKgv8mXRjr80oMzdzdOd
5Kt88MuralWutv9ZF832Q9GuF6vvf6rXwXA8RaibindV75H4W1/aTdk7TOio6J7rantbPH82qdfV
Sj0fr656Zj5Slf4catQzVI+UutV8j8IiZ9Hra0gHmROpXnAKzZ8dLepqav7+ryxzXGaAUeMJPKAu
0CMmA/bY+K3Vf39hOyZrYXl85AEXB4+eXy/L6qRsV005WfUXn3kBu/1xWuEjqf3Vj0j0Vp86GaMw
QMLo9TGL7DMhSWACFfjU3+vPI9uY4GWhfqYRP/8JE0KnwwABpQ4ywfM8J45DxkZEZNO48H3skgTP
dUHaZJLgOwmLxFGldkpdEOxLQho7aUi5M2CFZhIOv2VMyCL9YkSSkGbAGYFnxB1r2WdC5jvghF6E
C6OZZN12SGI1Ek8mCegEJlnROePrRcLVPhNQiE4UJoC3WuYs0ogRr026+sTxaT3HdzT7YLx6L3Ni
hjYRiXt6I9i2D5IkQ2xFIhB6DokR/EYcx+4aMSFBWZARZEqmdRvA5ygPsUHIHGovQ+al0t2hrtHy
mfnrxCTCSYajefXndunClElPQhnAMXJphyavZnQhO6uvBpLICQkoQxqCbHUNmM4sNYth6IBfuYCC
ZrePLILnhYgCM0nRlrYpAhrLVEpTpAn81ImUmPvB6PWnmMKUI0lJvXVbwDggFhkDkB4FpoqWH6Ss
UmVgmTrUXSNNkKWIB2ECOufRdbRLEzDtWU04k3HBd4AuVBRwOEpIA4eeBrLTQJ3dZZ1jAP6skA8R
F0LX8VAD4FeuftcjVZBmDreJg4iqOX11N7RpR4ScdS3kAmYB14hyCcME5XD1zQJxAn4BGcHMuA5a
+CziQhAyvVfOBZIbwN09cKDPhS5kTMgp+bG+lUXrV0lbjWX8fKAU+o5LuowTucLHHd9ffxaAqrgu
KQHzuXVc8MMollqHMHAYfo4TRJprt+P7XED3OoSKnmecMZuEAIUuBo8Shzns5OHVtOP+utMIHYDF
pM9Ns8U6HUC9hxg7wx6EQAEBpbEH9wAeUuJmmAMqJHbSYZlvwAmmUgc5cB1a7IkUIij1hSDzHGZh
owJTYynsEwKqf8TmEAcwZpiEC07cXRAccAE3OaEhETHQMmCdIqR8RxW+yVyjyMGqApH23OA+F+LM
8XHHQ2yGrQrBJZoRcoFggfGfqpxwKANJjCLwgJg5L627rHOPfTdS46RlMuA7wGIEAclh0CQBRKdz
gHIQ6xIpDMuWJxE84BA1F4Wou7vGkSKYEug5gaSJoXQ4YpFLwFHHmdQvBi5JVb0S4ze1qO97BogH
0YOKIdRlnToE8fSlRgEuUFSrZs2PbCK4aUzwQXc3o63UZR98CqwtXn6MNegqqg0cMN4KoYPRAac1
jLZqD/D6hYowwO9jthijxfU73ouQSSBEsQ9gaPIr1u0BX2UChVwghUDemBOCjd+jchJ9lwBzEHkp
OAF51e6yzyh6TA+UcoH8OUkULwMb666RQqChDmgNNzQO7HOPGbwnXj9vmVRZkCQ6c642V18KKLIg
eFAm0daEKqX5YhA9CB1G6gWkDA0X9qQgdqjMCjJXlVXaFSMSJ5vKFwFaFDgcTBJ7BMMHd4HSBUgI
XU4m56pVsE12geYoMVrkgxZlfqhqKA7pAhJqWAXqkHZlKPbZBUapSoMkhaIj6MxxPxwwJ+TTMJ0c
V2msp3V6EbDPF3MBWcD59anN1MscWUd0IsihR8OHa9AT+/RC7El3REAhCceNJLSUay7A1r51SMio
pFGoDuXUO8ZCvRCrdhFZ4JyQPWN0Vcq+0NeQC+wTQkvVpLrbEtbJAu6sdt8ENsIFLqTsxrzpvZoL
KhHTIE1VIvZxx1hmKUMgHqEsqB1BzSmZFS3w48qTDLWAo+C6FPnsZMUuLgClqD5L0Y4IyKu4oGUg
EgctZapkhWQzWTbNBOsspeKCBngEOwKvMcAZwDXSqxxpR6UX8M6ItE2wZpG/xHgNUxr28+tnL6Rs
KZzir9q/bx3INAdhQLGetV4jncXiODpgx4Mdu0rgu2sUOySpE6MU03BXrWkdpETqI5R6CiE2kjQq
8/y/sRe6TKvKaZo8jHVxVIBvL9UIJBio0IYJCER3jTQCejEmzMS9/qo3LbMOcZyK/SUiBDwl9pbx
BEbpFupwSEpTtJb988q0v6FCH3tbmLS2uO5aX8qi7fXP/PALu/6QfQKjzpbBF1UnjCb9tTPmxaCx
o+tN6X2461Xp7mP+3Sxw/9aDe+1WtfvjWVk0eTOZbbsPtuYxVdvR82f/XuSf82Xeb0xB+tBSX5/k
+bPBc/a8gx8QbucjuipTKabblA91NSTcNZHICc/zqs3b3SOqBiWva0qQUj7OF+WXuqnKwVPrancx
bcaXN/l13X9q3UUgp0y772RVMhRlQLyrT5cSPykW+SZvij5lXfUspmxarY7qL0fHzNRefh6yXbdd
Se/CsKimvB68T1OvK6VMQ2AzHT6yKQKVUj6D42XZ57gXkMrY/UH36v3MVn9znc8GAujp0m3pA79Z
MDyQoYK7J+x2pC4FFZNmKlQ+0iK6vFJMud4MxULX60nJvt3XTbpAWkwYAuvJfDtgsi4vk5J+V6/L
do/NumpJSvucEcoD7WEKYeR0OZ05r6777CDZp6oe5KTbNp/M1m2xWg1k2tRviOmXk1k5zYcdtroq
QE4aW8B0mYFkc1C1SjbLabdtyc/t7UA3cRyISjc9BfV63YxJP8mD15x7MdQhvk46Sh/6ovjc5CPv
iUo8lc+Tk77Lh3bLtFzJCW+OzvLlbTsrh2bdpKCegv5vRdMWA01Ffk/lNJ6C+HlxX04GZswkD5+C
+J91M989Ztf5rjNSYtJ1s5odHedNjaUcbk6wJ293x5837RfdDU4YEjra+wTERILS538/K4cc14W9
YrLzBR7JMKqhZljhu2LSTcEJizs6eohBV4ouJXxZVFW7XdzlozDB1+i8lPyHWX1dHL1p92ybLhaR
kv9Yr78hiAZRfpob7AuigWql5K/gftG2xcClMDConPb9MKo0BYtSuv9d5bO+IJrOGCnZ34tmiWUb
UNZVdWLKJZHNSLwNyCol/UeO3WFU5XBrGuxSTLxoV0e/H3p4jQqK6ZftpK7acqBWAo21iWlva+aP
TAdvU2fAv0/5ENL0OD5lH3/ajUU59G9DcE19Y7Io8ubF/wEAAP//</cx:binary>
              </cx:geoCache>
            </cx:geography>
          </cx:layoutPr>
          <cx:valueColors>
            <cx:minColor>
              <a:schemeClr val="accent6">
                <a:lumMod val="20000"/>
                <a:lumOff val="80000"/>
              </a:schemeClr>
            </cx:minColor>
            <cx:midColor>
              <a:schemeClr val="accent6">
                <a:lumMod val="60000"/>
                <a:lumOff val="40000"/>
              </a:schemeClr>
            </cx:midColor>
            <cx:maxColor>
              <a:srgbClr val="00B05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_xlchart.v1.9</cx:f>
      </cx:numDim>
    </cx:data>
  </cx:chartData>
  <cx:chart>
    <cx:title pos="t" align="ctr" overlay="0"/>
    <cx:plotArea>
      <cx:plotAreaRegion>
        <cx:series layoutId="waterfall" uniqueId="{D9C597F2-1C0E-4673-A407-53EC4DA1E688}">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_xlchart.v1.11</cx:f>
      </cx:numDim>
    </cx:data>
  </cx:chartData>
  <cx:chart>
    <cx:plotArea>
      <cx:plotAreaRegion>
        <cx:series layoutId="treemap" uniqueId="{8E17B9D1-F043-4208-8412-2D5B04596372}">
          <cx:dataLabels pos="ctr">
            <cx:visibility seriesName="0" categoryName="1" value="0"/>
          </cx:dataLabels>
          <cx:dataId val="0"/>
          <cx:layoutPr>
            <cx:parentLabelLayout val="overlapping"/>
          </cx:layoutPr>
        </cx:series>
      </cx:plotAreaRegion>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C857DFD8-1C07-4451-860A-F17833D33E76}">
          <cx:tx>
            <cx:txData>
              <cx:f>_xlchart.v5.14</cx:f>
              <cx:v>sales total</cx:v>
            </cx:txData>
          </cx:tx>
          <cx:dataId val="0"/>
          <cx:layoutPr>
            <cx:geography cultureLanguage="en-US" cultureRegion="US" attribution="Powered by Bing">
              <cx:geoCache provider="{E9337A44-BEBE-4D9F-B70C-5C5E7DAFC167}">
                <cx:binary>1H1pc5y49vdXSeX1gwctSOLWnVs1gt4XO87imbyhOk6HHbFvn/5/mm5vTOfGt8ZVT7VnigDiwEE/
dHap/33f/us+2u/yd20cJcW/7tvf33tlmf7rt9+Ke28f74qr2L/PVaF+lFf3Kv5N/fjh3+9/+57v
Gj9xf8M6or/de7u83Lfv//NvuJu7V2t1vyt9lXyo9nl3uy+qqCz+S9vZpne777Gf2H5R5v59iX5/
b++jXbPL9+/f7ZPSL7tPXbr//f2Lq96/+218r789910ErJXVd6Al5pWuC84wMczj3/t3kUrcU7PG
jSvKBKMEiWOz8fDs7S4G+tdwNPCz+/493xcFvNLw73PKF/xDw+T9u3tVJeWh31zowt/ff078cv/9
3cdyV+6L9+/8QlnHCyx1eInPH4e3/u1lz//n36MT0A+jM8/AGXfar5r+hs3GL4rD/2nqP3TRG8CD
rzgGfMQDOuZLeIR5xQyGdYqxPvyxh2cf4XklU+cRekE8AmkDXX6BIP0R7b7t4t1DJ70NQIxRzHTz
CAAZAcSuBNUJwTp+HF/HsXsE6BUMnQfnkXAEzB/rywQm93uVvCUw9AqbBGOB6LHj+UtgEEJXAJxh
wvgZkEMPH8UJmF8z9BNgHgjHwHy9SGC2++bdfBenhee/pd6h5IoJgyGTGGfHDUdXBge1ZD6MK/wS
nlezdR6kEfkIqu38IqH6Iw93SbEDBflm1gG9ArUvdIJO+ke8HEQmvqLERIZhiCOKI+vgNRydB+iJ
coTNH7cXiY21i/wfKk/8txRx/AoblDETnXQPiLDnthtCYB0gjjmi6MG2e657XsfTeXye044Qsv64
TIRUpPLdd/WGo0dcweAxDLDOjqNjjI9uXBmUC8LAaHgBzCtY+Qksj5RjUK4vFJQk2d+X/n1VPnTR
P7fZ6EG3GMggD7pnhAsHo5sIsBzwSJxZ6lXc/AyaZ8RjdD5dJDoPnuk79eOdpaIq/vam4g2Gj045
58bJdB5ZcJxf6YhhIfhJOY3Q+l+5Ow/b+buM8LOti8Rvu/+W74pw97ZDC/QNAdPtKPLAbHuukkzz
SiCdA6DnDYbXcHQepyfKETbbywwnTEEb+d/fEBosrgzTMBAm4xgCGHGCE4oFeTTFn2ujV3ByHpJH
whEi08twUf97eOO5if3iyv89AGfoxOC6AaGb0VDRkSAU6SfxBuLvOSyjmNjP+TkPzoj8xStcSMBt
l3fRLvn+0C3/3DAgoHEMzCEU+hIKzq64jiCcYJ5iCSN7bfMKTs6j8EQ5GiMb+yI1ymyvcvdNjQB8
xSjYYuKgMw5/IyNAkCtKKeFUPymUETSvYOg8Mo+EI2Bmf1wkMIvvO+8NXRtKr4gwQZE/eJajwABC
FALTJuHg+zyMz2Nc7ZeMnIfjRDYCY3GZo2Sr8tJ7Z+9CVb6hgqcchgIjukDkOFRGUgzpOuRyDjHR
UzQA2p8rlNdydR6gl9QjnLaXjJO1y1Xkv2lsGvx+AoPDIPoRqZFQ4+YVEgZFHJ2E2mgMHfv6NXz9
N6ye6MdoXaY3s4gAJeUXD1/1P7cHqH6FQMJRCOEccRpJOci+ISoYMR7Tcw/PPsm6V3B0HqGndxlh
s7gM2/kF15C4XiTf/d2bDiHzCsKeJof8wFlhJ9gVBHCEzsxTfoGOoPk1Qz9B5oHwxSvCG24v0y5Q
zVuqIHylc8oMTumjK/nCpyFXBzgY0k/to3T14hfc/ASSgWqMx2Xaaau3zuAIcO4pGM+cHxFBL10b
U4AhB34muKCPqui5UfBrfs5j8kA3QmX18SJHyQq6pLoPuwcZ8s9VC+FXB08TQ3HNS0CEAYILwAJT
7gjISHC9hpWfQPL4EmNQ/rpIUNaq8os31ir6lQnxSV0Y4Ea+EFwIEqFIQDnBSd+MUHkVL+dheUY6
wmV9mSJss/OT/duNFGpcEUhyUuOZhHoODTOvMGKIguI5O2B+yc55WE5kI0g2lxlMvusUFBK6bwgK
htSmyTD7SWEAxPivINZMKaj7IyoPzz5axq9g6Dwsj4QjYO4uU4ZtdkWxu/eqYl+Wb+m44CvI+0NU
jJ9C+iOtD9U1TIewMxGjoPKr+TmPzoh8hNHmQuWZf+/57i55+IL/ufKH6JkAbEwuTpGYv9sAABw4
NwcX5/A3MpM3r+DoJwA9Uo6xWVykDbDxIalevG0YjYG+MRHUNZ2CL6OxY9IrZEKqDOJoD1/EUaa9
ipefwfL4GmNcLtOtvNknSdFF9e5NC54gHiNMqHc6AaPrI2igIkAQIQ6+znHcwLh67sy8lqvzIL2k
HuF0c6myrShUlfsP/fTPZRvk0AjjUA8Iicvhb1wBANlmzqHkyThNKPibbPs1R+fxOZSrH99lhM3m
MmufNiop3zRmBgkCUPkGMiFbNvyNnBykQ70ghQoBRkbuzStY+QkmD+8whuTTRaqb7b7evWVNBsy+
IQajoG7O22kIMUijQa4AbOkBMRB4zwXar/k5D8sD3QiV7ZeLROVuX5TvvviQeH5TbQOSDCZ2GGCk
/ST1rEN1LeHE1E+SDobTc3BezdZ5jEbkI6juLhOqQ939cp8X++6hr/65xjlkaQAE0yDnNQ6HVDRM
oIJZekejwBwJt9fxdB6k57QjhLbLyxxMO5jpkbilekt/BzLTCEGRkwCX5vA3yncirEO0AOo8HoyG
kZi7exVP5xF6TjtC6O4ybbZPYFvDTMr9G8bYiAGz1EDK6eIp4fw8xgbZNEIJTDb4yWycV7F0Hp9n
pCN4Pl2m63Pt+W9ZaAM1GzC/BjzSU/5mZLMJqFXXYRKV+ElRx6+4OQ/KkWqEx/X8IgXaQURv9q1/
/4aoEHpFMeh+RE9lziNUkM6ukC5AK4mRKHsdN+dReU47wma7uVhs/lJ5+IbGAASmiYnpYcbtOR8H
5rPDdGkotn2YFjpyPw99/CuOfo7OkXKMzWWGpj+qCorUnoqEjqbtPzfXCIFpHVBJi9GT2fxC1xyC
PFDOCRN0j8bCCKHX83UepzH9CK2P1kWOpOswggLPN53ZDkVqUH4O1RzHgTQOtpmQ4QERp+v8ZNSZ
D6P4GA59DUfnEXqiHGFzvbpMbPK9+6bmNIwgImBVDnIqEYCefz6CjuY0DCAyUj7Xv2TkJ4Cc6MZw
3F4kHLceLBryblG87dwBmFQIc9Gw+RDWNEc5ncOEdgTm9WHJgeFvFC14LVfnEXpJPcLpdnGRON35
xb1KCv8tHVEIBUBxtEFguY7j38uRAwWdUJMD0Tbz/FSoV7F0HqFnpCN47i4TnqMeffMidrCsCRhn
sPjDEaBxqACK2DHRIWLKRmGc1/JzHp6X1COEPtoXOYA+7ds3XQwCwfQBIigolqNFANrludqBuZ0E
zG7Ivp3ipaPs2y/ZOY/MiWwEyac/LxKSz+XOezCT3sCUhh6HKg+I2TwVbz5HZFjjhkPVGmYjI/pX
fJyH4kg1QuLzZaZyvuzzGJJTbwcGFHXoMFUd/hsFA2A5AQaVUiaDeMDwZzw89Ggov4KT83A8Eo4Q
+XKhiLx9BgdcFEje6Ad/8mwwADI8IK4EfVigY4zMKzj6CTSPlGNs/j/FnH++8N3j6oD2rtxNhmUF
n619999bh5eHxQ5HpKc02FkBdwwjLL7//h60CIyUx9UKD/d4kT97XOFsTLLfFeXv7zVxWJwIFleD
ehAM0QRYBuL9uwZSgYcmqHrnMNMdJlBBiSJsQRUlh0l3sOChAQsecoMfVjWCslIownr/rjiEOqAJ
TAuIHIF9yBh4vbCw0eNqjjcq6sCHe+yN0/G7pIpvlJ+UBbwOqMP0eNnh7QwKtwH/GdjQMQSjoC4F
2u93t5BcOVz9/wKUYloQqs3LuDSnWLSBRXpzpfmNmqfuFMVpMi8yV5duEceyjbhv9bUTgi3y2Gev
ZYPDZLOD/NEPFcwv2ehRkXd1X2vzLFWp7CIsVqVTfeOF/t1MStvNAiz9ItUmVSi4VepaYHu4JfNf
sAFgjHvDBI8UlhkgJj9U875kQ1AUFGZNnLme09R2IhpNOqThheZYpOaLplF/hsy5Yb75Z9TlmvRU
aaUoxrJPEm1WkLrewmKc2eQXbEE842+MQQoX6lhhEU+YOQnzvF8y1oaFkSGeO3Ned4mM9UrNaJBd
I+WJdQxLj8i2pa2tPE9b5j3WJe9aZLcBpqnMiiqUdc3UBJJbbOZU7rJOlblGbZSvOZ+FrSPWBU76
uWHGN43CdN09bqKU57ZnNKGddqKbJI0yrMr02us+87ulr3V3Thanq9bJW0l8TW3cTgslU/peywRb
0g+Ge5sZbmWZbTPrWJlIrW+0hYuSH6YjWouSQrcyJ5gUZTHnWbRxUFRMmE48q87DcqPHxfe6NaXR
N6kFr51s9KD/KFTuTLXu3nFLixSBmrblhLtLp27KmeCRssOuXrnhAomJ8uvaKllMppmWbXnw3ezC
Gxo03ioKI3NmZmUvSRZ1qwQ3nxy3DqaiqtikMFe6FlsBxsk60imbIjOopMHnEPFo1soPg0XuJTar
i0iGnaBTzG3lRAvhoXkUAFth/KPL9HihpSyTxDP35QGQxGs3jX8XG6ybtWUV271bF5IFrh32WWQ1
BV1CVV9p+6WYNTVyZlnn75NYc2XL2SQ2sx886W+U6d5khFgBdbBs6+xD8DGJsm8Nj3OrqJPcCpRp
5yBOrsOik33qN3CVaReu0VkGSUuL5/Xajems0DxNsqrvpEbplOT4pnfyOU9CVyLT+IgIYzOMgkVd
ecHMrfNGpl5nG3HzGTI9vdS6rJporRst0zb7BvOppg6/QT3/6vJem6YGwVLznDuz9SM7Ra2yNKJ/
KNtyy8Noj2hHZRmTQOZxz62CtI3Um9qzE/4XSj/6KG6lmXT+daB/c+uUWKFhc9FL3YtDGACtPiNh
s29VaBlpGcmiMNEsiXkogzSKplxUVuwk7abqUDEVbkVuaJz0dpR78FV03qzN81QGMbvvXGRYXYBK
S3XNj4hhaoWoc2RUaUIixhy7qLJ4hiK3nBLf5XZAU2OTOPnaCBvH9rPCABGA87kZkaWqiGF7jFZL
zYANhZVrIzns6kFTLZ82cekZdhb4qRzOaUb2rfOjfhLjtoTe9K6ZWxjT3E3L5XCqdnMcyeF42JRV
8hmZOHp2yXA+PNAPFE+0w7mnw2EvN9p+FmjGvILQxjLBtd9bTUvvXMdjk+Fc1fXJctijuOcT2kV3
2EtQPym1LFk2PlXF6ulC1ASRVDln9tA8bJSJvN4aduGTMcNDl+ZWoqHEGgiPJ4/b4SrfDIXsG0KP
RPnhQU+361klSCMH0mecdLruzZ0OTcpCdyXNUHDk8Ik34WoilMfnDGe7gfnh9nxgbNjNBnZBhCRW
4PiSskiXRmDuK0Lh89Lg89Rc9K0JOyIxhcHjGmVn5W62Kj1XTOvAuSkcfdY0ujPp3NzO27xZem39
yafF97i6rp0u+AIm+DqJ2TJpkvoDz/ovlFQ/yrZZppGKLdPQIumkXjmJuiqek77oJYwLfaGBYJfI
dcU2yvO5o7u3VGN4YvheIGse3AbEkQEj106om/MuKz9gV5izOqm+RpE54ZVHJCtyantmlEjDTdkM
Cbr1ks5ZJ8lXyBFu2lSEdhl0SoL8bqRjpvuy5pFMWD5PiN9YDs5byzeCyPJ09NFMdH+m6nSrtY63
7L1oQeuu/4SJmjlacV/wbtL7FE/ypGmt2FAhiOfsQ9KXQrZO0dqpRyvpk9SUsRkYts47Tfpd6tpd
H9kco4VT+gGIA72YFJ6pT1QUVzJsCyv3OzHhfoxB/PbXmoH2GYzfv7LqmnmVsn2N9NPye8hdtmY+
S+2cJYGNvbaaVOVBaZnKqhjtJ7lwp6KoqmkmVauX09jsuDRTv7ND1X7uGAJ1luB8WoOBJ0HBFa1n
3PDenTe4c2wMk7GnfvU9b+I97ftvtZ5/NrQ8udVqns2xZs7NEFSd2/jpdRLpsSRuwS29CtSK/jis
lSidspOqzBJZe11kZWG9K1oWSJ5XyCLcVxPGQI/qOV55YQXCWF+2BYyw3AitunSVrHsEmjRGMmZB
JrMa19Kp7CK6EbpKJEZcyTT1fviqXsYZWhl59h2JtJl2rpik2XXWen/6JiY25oG34Fm1jHk14Y1P
7li1S2ofr2Dufyz9KGvnmtI+oorks5rGM4J8JhPEvuE427O2xVbqZ9mk62liaWZU2ipdIdZuIkF7
i6p+22vEk71RSANriWzaPLX0wJGwqFolcUamBScLFBjzzsDrMOpmYGLM9V6nNnzY1wx73VR3wd6k
zE3nWE0RxqusqtuJ23ncLspQu1FgzSzqdt9z+LxCx+2ngdNP3bL56iu9t6kbddL1PkR+fA9DfFEb
7IMf8njCU2Pd57Ed8uSzUyYBWHP5J2ZsVX0rqDERbXkbO1UgtRzv8jqdEy+JJ1oqPOkL70/ipxbT
RWjpSd9OzPQ66KMWkFArgkFBtY4Vmpmwag1Ha/DDbnSPw9jrb2tGbru4/rNxiLC4aNuV5wRTrXa5
hdkNWH6L0HALq2/VXPO9SDK3vc0Rjacsq0Dl9uSHKUL4tvCqVaQGbRmbkzpNZyLWv7ZZEUvPTO9p
Epay4Vkp40q4MvNBi4X+x8bErjTrmtjVLOEbRtLrNigoaKjMk1VrTpBbabJd6HG5xLG4ETy7KRjy
ZatRCYbTX63TbGA1vC95CKLJjOE71JaZqFOQ2t1N67vQ0Z344OTFxED1JyVqFz4Pj4KYjFpLaOYt
dwRIF88jludWk5YboITzrrANhecpr+8CvTYs4QYyIHkOgyPyZJhNy4QqmRF/zVi85K7tstqfe223
ZmXrSkPT10lE7Lavq1Xe3+LewxOBG1e6Tvo1JWEmK4q+BKUby4aST7xfCR8Bio630fXoUxewvWj1
XddaoeZ81jy2DGm+NcCk9QL10TXjXDpBt6am+J408Z1KSSR1f26uukrVNou5ZxPXjLY8iqguk66N
t1HGyMRPOvCmDi3DuWMzihjYUqybhCr9lIGSmUc1/nO4yknjfJJWbWl1oP63GhgxM6zDZ1NiUcLL
IG0ahHGy7ROzW+OWyt6Luy1OjUmJtXgSZVEmQ2bGvd2zSPp5CqMR967NM5NIPXMKScPccoT+g89r
lXVr4mZ8AoV2tzl1FrC6Mt+QEvNNg8DSUz1qp7zKpZ9G2GI9qDRHT9sN0j75nMMbHjihetlPWOHE
IFU5dF+thxOThLLJ+9pOK8OAfvrhln1y3RIFmzYPJK3rXePltYVDMwLgu9QORetsKt6RTQ149/Cv
Uhzeuow3Zor32Gw8S9Par1pK7Ag7ElwkZx2UrVjEuropfJ/NkoRuEiO0M9xXWxGH/kQn6Q9NY9ch
J+2yL93rBhMCSq8kW+TWkjtRtPmmB74EErXQFVtgVVfLxsg3tEHF1m31D0aE9QWPi3iddrHtCa0A
Wl5I7wBiGsfB1I08R+pYKasrUDcRWe1YqVEvupxP3NhXUmvZqqKZuSiztNqGRZNsW082iRNui8DL
5qjLvvnKXRLqlCszaMKl2fa3TtV0W9oKukQ8W7px+MNjwKMZzkhRw2Ni+LLC3lDbxgg3qO4OJrhx
lyUg941CnyOc2arkfwkDUInyNgXfr6u3ONcXdajPQS91S08k11GInEUCtrBFjcSx+z4zQPdrkwx1
nR0XKluZnbdIStFso8PGxM2+EQWdxjp86Kz/EpldLI150LjgDJVguVAedpbuOOVWEP+b6bbN3HdE
uOa5suNITxcO7r8L1d4Y5jfm2/BZNMthUx/2NMU7ZA27RYV6ZA1NxK0EKCnw6LxsmdIUOuSwF3hM
RfLpeDhJ0zyN5LDrDe3gyJ+uP3uyoKYdkl7JpFKNVXrQ26zosuWw5+Mg//nhcEl+oBj2nmgHsqfD
Ye/pVoJ2IKuiTIFNBg8abgDy29BKsXA0PV9qupkvh72nzU/PiYRWYDSeoctA8PtMhbZD+/R4xXAZ
x0GmW0+3jrO4OD7ueK+nR/nYfLiSeqvYqekiI7LUeXC8/lm7SysTTYabhoLVJ46e2Kqq6msuOjwB
U6nULXV4ZpgZIKiH3aguFpGLP0e9DlaBE1x7WhKB4UmiO2bEs1K56LrRClOWYVdYGFy8ReAWpZWE
dS0TLhw7g582mYRufOMF7ge/5a7Me/iqq6iSHouVnVMVb7qK55KWcTHNhBNtRFzkU80rCjkc1i6K
Nr7mxeC1Gu20SRu6RgX5EugGnfUEXOnIcPCERo2R2oxVcz/J0UIIQdY8ymWv5x95JxuPBvOqzqN1
4PnROvVyz9IJ6DDkMatvinohcv064GZZglnU5esO2JOujr1pZ8552at1Vy8/gyPer+tE69fDnsgx
GAnKBE17aECHTULEsgDjYVFk/ukyt0f9mrAun4YIuTIhsywFTnrjLz9mySbwVSj7DnyCItQzmRLH
FmWPJnrpWjlheFlHjrsuDxsEsYsicI1FkGVIeg1ldrSlmrbB4Kks3SQjK+zeRKDYoI/ghuDOg3rp
VbsGadquDTf+lMG0BZDLcEXuas061JpGdqGLJ0XEIA7E0xjc9AgiDK3/heM83fRCRGC7OaE0aXLv
wSqIU6dKZWEW2Vx4dBX3urHS6nLuZOAZ9hELpTKDeMZaf+dkrZqWgf9nbjJ/5gqlr/VI6Othb9iQ
ptPXsBBPb+EoAX/J8KcQ+9EIQFD3IVb2cFXamckUIjORhN+aMVZZnLAV1PTPk1xwu0P83gR3fs2N
PF9CffpEOxxVhy8F/AuIU1JWg6Z6OOdxCK20hSzq5jZNwOoN+piuhw9r2BN1404DAytZIdyB4Viu
q6ZicyPuydpsSjILg+CuhzK11HatNjTQmh+ahnbWpGQtynnuRWD0YXgVv2kmrq76hZGCR9mpcqXp
bS65oXEwtYSzxnqsrYe9yBUCHDA/mZhxuvHjNS/9Yu5XhpbZxNCSSRRld32Flzlr+gnOmk4aYR2u
GY7CNeHlXzmZmbRF0+Gsq3W5zUgMER4lgjV/vHK4fNhwsQpY9Qni0eG06sJySerYtGkHmtg/gOXF
tLTEoQ/Lw0c/bFDlK6tHKAXdmoIjaASr3mtOG813awUWEBwfdzUt6A5eeyIrrf8yNFQHEhVU1YsL
h6bhbkP7cMh135MkJOj4mKeGp6cO554OzTIjNq3A5H069/TQlBTxsqvuSCBKJXPPD5+xnroMXABq
Tp/x9/TEJ/aygfOohsiZA7kAa2hp4OMyaaDPnq57euwTKyNuh0tGbAwXD9fVsLZ5VGWbPHDimUsj
HfSuC15BGn4MK74WjVfZcV6WNoUFHG4UBJznJCV/qohq2yDHieVC5GcCVrpvhcIzNqYXThte9FtH
mSuit/d6rqVWH5owGnKjshMjQksVYbyG4OONa/RsDla915X9tRvcFVyfRRCzmOA8vMdg504ElJiB
kAJPlyrhSAKjk7oQj011oh98S++rSGa+irgUfSEmTdP2S+pjfRaXKXzBGM1oJf5ykk7fsCr60wO/
ZgbRDXBHSetbcIgXwEQpeQHmoGEGYqqhG7fv3E3vJF9jvRN3tbdLS2+a5i265r6M8zqfa3n9IalB
zpalX1kdOE9WL+p8EibhX54Garlv+mZNMwgkNRW5r2hxH1YRXRwiHZM6KH1ZtsG2pPVfhSNuYkNn
U41arhcWqwDdgZ9mrKIumvSA0QTkuTNxFIKQqmjUKhONpVWe+dExdGypoANJFAtIALSZ7XTuCux+
R7osnfZOAa6TSb8ZqVlamd4sEhiCt1iFBkTQvdgq3Tycmboy7LQprtscTiWqbCAa3FqIFv6sr1ho
4UL/1mTF11I30JR24Fj0lEz99M8+MNyPcRHOhInZFD6STdOA+lc0uKkz7E953l5rtbOtOwjowFCm
y2jetzQEF0yTVcnyD7pZTvLQTydVrSVzJ3KaldH3svGvtZIVs0B3lsqkbN2KrreVwh4EoKt0W34N
HCbWTd2ln0rTX5YQvlyoOqCySpzCguCXMfU0FFgoVeyaVuAuqZgmkhb9tK5T4xYF7jTJSyZrxTaN
1qCNozuzII3JMkqS1o4cT6wyv9njxO1msCETsLO7eVs21QRiZ6HkZt/PnBhrsnCqQtaGqy3AIFET
x9MmIbjEEz3WSyvgGpp6tM4kxMi0D2nnbSvRVAuWxBDlqFhiGVWK56oLflBPhNc6VaYU8EVBpI1A
kK+ZQdqvmppa3Uy9SDMmVdR8A69PBi3rJyFMKltksViEiJXHtNwpzXrKyx3Thfcq7XLf9U6///Z4
+J9PKob/h98kezp5+Pm4pyNY6eH4u3P/9SpYq/ZQSlCMLzpw83gvYObE3SHT+uLgb1nfn+R1jz9j
95PGF0nf++e/3/ZQ7nBIi2JKn2Xo/pbzHa1K/ZT5HehOiV/GrmA2DKQRYTnmF3lfWPPkipqwsAZM
QMcmNhkUxp7SvlB+SeC3NmDe+el3HU45XwRLPsPEJig1R7BuvQk/lvK/5HwJgrd5luaE1bxgtqgO
6USCOSy1KsbZ1ggFeYKa0NhnRG2MRCef2yzCEJXtzRmqGf7c0AzbcZ+bs6FVFxo6tuI8IcfWKApP
redoh1sNF5+jRebOd5VnQ14HvLrDRoC9kcqnY7PtshU/bEbnArdPHy7UijVLynbu0j5fP22i1Hx+
6NNYW6lwbkIU5M5NoxgMZNO1tMNh1iU6qAuPzzDL6B3mEDtOyubabXuJPG+ieB5MDyP5q5FmVlIi
86522ymoiLIEt5/3FMRE76y6LnNWwx5LTWeVOC7L5dNx6CCyrOsAUoW6Cy6y08kyJ5D1E02PVm0E
Pv70kPhdDcceq6415ejf0tAP5l1Ak3XQe2odHTae03IL/GgKOasXDcPhsGF+rtZhGmqQWTzspnPT
bcL10Ba1rTZxvTaYuG5XT1vSi21Q5PXUTR2x9Q57fdu2MjcNBTm7mSpI8cXUM+2mjFQ4CzVPyTat
1bY+bBwthA3PwDhMkwbUYOOCvU5jFttp5pozUpYQLyn7rZtq9COCZVEnuHbcKeRGjI+emzYbNy0+
Z3Hs2LqnG/VtGAbFsvUszozittKj8hbeo54nvu8fzw0Nh7EiTT9wF8Mh67F7+9+IhhtFRj0nuVKL
BmIKmTT8qls1Iny+Gc6lmLfPGoZzNU0/nzAXZNsF9ZyiJrrOie99dBzNmBWUISunzPvYFh2SdQM5
jgBDNjoLS7JCCFfLlDf1XKDM3xptwCaJ6NUtbgWxDC307sIIwnxNa9arNMl0CNu1kRU0RfBl2Ise
94pG84/nnvagWBjPgwgSdyjKfQvxxJiZnlN51nAMqSZj5samO69RV9l172VSKxrvI2/DZN7ndTb/
P8q+bDlSnen2iYhgEoJbap5cdrntdvtG0dNGEoOYETz9v1D1drm9O74+50ahHISHAqTMXCsLqa7w
UjY9Mq5WLn9wPazaiuevLepqS+5b4kRalx0TL/WXqFywtep8grIIS5wYGGUS46ZXa+QJ1R0fubqz
ke25G+ehogOJdVSXa2NACoA7eG5gsXhL4rAqv9NOnyqWvboyR5qvjCqklCEWRd/zhUIlee916hWP
J/6gN7Eu/PqhmXaON+WHibQejoap7xxkkaXJskVP65U3TAj2Z+XVLhvnW1DmfEtzIlaKW8ECJw4Z
IvPy3WpzfUop8+5yHS1CSbPpuc8GpHkrkYRFHCYoMTukRH6bpON9NBF9HQp/iRXivSbRYayqGicD
H64aiW/tu+Mmo4l4UEy5sTvW+XcxJFstO/2ZNPUdLapNOr9HzIC3HjvguPZLzM3L5CbjAzyzqRAo
Fjny2PZOfuK1T5fYbqaXhNnHoHGDH1xMj/5EgDUIo2FlEyaPCsWOkwDv+eraF9NR+rn6/G4r/COU
ZwbJ3CBF6Ahpg9oGXJE/d8HBRjPvPu8gRdTJRccDHv5MA5HtUNRF4cqNRLkHFkLt29SFbKYf5Y+u
7+T/TD+ubcYpXVgtggXfm+ynrppxJ6M+50LIJ2T2GJK4C6ZGtsrmj9kMTjD5eIflKcoHqLmaj99V
KJaaKbJD+UJbNVsZv9uytxU3PUGa3YvNir//jKqoTxUqwI9jWKfIDajhQbh1fWQBl0sStOXXJO33
CUKw5zyyxM4PWb5O6rD82h9akaRfm1w1a3ytb7gNsrR5xsl/l0sk3af2USdTcW8FLbnkvAMYh3Yv
IyF8O6F34cqhbfdS9FWO8KXh55w0ybZOqLNwaiePo3rkrz1rxgWSuxq5p3B8zNPqns76JtQcp9mJ
7SpBCmQGbIBIoO8iSddjK12cg1P+6rTnYdT0hY2Fte272l8ZdYLMYStL8ZREYXto/QlJySERr54r
ryfW63fm/unuC9G55/e7D3175palHoCsgJxEs/3d3TdJL2wCOxA/pJN6qVhg65J2Or369hQshtHF
maFk3qWbENMlany1syhYWEnbHKdm9C48sT6PeGDXzqDkcsxYeqw9Oz3mZf1rZnRWmN+nBerBH/TG
V3cBkj7G72aWQXVfezX+43+4nNHZDWoKvHugxFcr3XXD0W5zckzrUK5yNSUvbSDPdH64CSP3VeDb
n42ry/1frv3kvnNVNKM/lOXdI6ZxPgdsVCundPiy5m3ic0B+rKks7sNu2OGRXA/Sl0k8z+zMBwAo
6fiv2e/Wj36WFmudKqz43U+FjbN3685fhEVkH61xej9EpbOTXlDvPuhvvikr7aMRA6KOrc7ZVqTj
2MU3l9taoyOoMLlDprdmqTEa/cdleWRfrNQdlgAPrdmUjZ+weSJODJ36JRgRlQN9NXwD9OY0pQlP
YolaqhBWh6gfeJ2WRPXFEYBaWQQYHKnl2eW2+/QmTVHiPQlRPbl9Ls/OLM02I7nYqW6e/0/rpvkn
vF3l9vMS/AQjvdluP2+23aS334wUGd2lpehi6Qh+CsvEX2iCzGdO/eRkdGZ2G1JjSDJ/AUTEL78/
OXPN2F+wmBQQ1/cPMmIn4DCR2ZmJNmgxSD88yJoLy+W1Z/0Q0n5spzp8CKmUpyZl/cI80TgSfO+Q
BH/A0Uecqjd9CH3zpu8noFdU5Y7zEeK7piJ652/0XkK/Z+yrqKNL1GZThwxL7hzZ2117nc06e2qq
lRQBiuG8QaXC3GPGbAZzt5mZccTu6MfoYoUrGuX14qHDikU1cXsJXIX/WGVpGRd9VByq+VCcK8/e
cNsTSyPaRZg9tI68Smr28FhSxkLn6iDI69Rmi5CNyBNVbYMCJ0CSrUjz76isAMQU6Nccx+TVzSMg
PxjZN30Y7KiHOm3rBDhk3eTS+8tpYP5+qI+f4hzsui7yUIAufvwUy25UFO+g8IeVZA6xYuJULhJ7
iCKVgyyfa30yQppuUVWxPpWoWD2K8Wuf0wND/eEUBDVOhW9iyWz8wnJgV2skaP0QJePSxn5Dpso9
AqyVbJvSdo9knnmzzsyM7mZVJQNg983PzAYxXJxiEseBRohBfFev26puzumU/BqMQXWRRlD4r864
TNhkF8ZQkkyTuJ7XoWXGr8sYb+MYpWMU/+8TV/DfJ4UiOMQXEEU+Wmwgpv99y0tIL5Do594PUqCQ
g3K4c+zehqARuFON3LY+TofIPXpI9u9vqqrAB5OJ3gNoi/h3lkh9FKozYDB4c/LHzr9z58HohQQm
Ohodf/HBYKw6yhDZumLVdpHV7tQkaHZnIyu3FG7+Umnh7IgizbnRXXP25tmsV34wbq++qfRTJOvS
Q+/37tPkquieUnGoUet48gC0vZ9tFRDkN1szS74/fFIqG1fKtapdM5TI+88zOYy/Ztnb7Ga9zZKB
ykPqNvXmf382gMT+5wEIaQhgNZoNmo4C9u8fDqecZXK06x9AhE2ND9RRtK75aAEhVd2Xlu6BZIN0
VVGHTXFddOMywTcbLbKr/GaXKUDXA613YxFaJy/npN+MkXp3GWMw1xJAsi5bNbRAFNYSkODJ+kLc
4qLKGhlrJEjGdi6SJt69dovqdWBlssjawn60OfBMhbLYqSptuXOBZ9+FAfdOKTbNFYCe9aOXFxI1
GZ68zlfkKQXysj76LEkvocfrjQ+gRtwOVf4dlJdNpYfxRfQ5W00WHfYAwLB745GhuHSXSSnj1tyu
8+2p/c4+UnPPDtVYxsRLsnX3Zrk5KrfLALvpi0UxeM1DpFUMsBp/BNSCP7pD5y5FFDZro3vzaHWV
Lh3NLtUcP5KJF2uXMbFsZtHoREbzNWCCEqiZOeJM3uQCkdqDcTQ6K5JyOYEv8GAMt2vlJnAtXD92
Gqvd+xVfVW1Y3HWJRjw8z6ibq7uSFOTgVMnqg954GOO80rjeFpF5ZT2vfLus8TB64+YKfb2sUX1Y
/vtlm0j9Zc8O/3OzExcNsvBF2/i+erzyvQ97dhsIW45pwfAtBcXScWiAyuZUIUK3EaYHTpgfjFgR
5sSklsjnT4gJUTqH+YOjDDmli6u7cdKzk/G8uZtLGtFcMizJOXO9fC1kO94J3yvduGVZd1cejAbY
4vEuNWpaSrZOBlvHGTZ1kEvmFcaOrG0XU5qlm8kR493V/OsqDrJIcV3nZKWSVVmHXYuMSVcfHQkY
w9JMzdBYGTvkKPLMRnvw6+M755vbOFs4mGEHK1uJssTljOo6ZZ3ABkQ9tmZNpk4NSunrEmf2mCL3
djI6MxBkFnRspuFAj6U91ruAt/yX7ubIo/bXFYwuKkmE9nD/k8fjfwj+8Q2RQG4i/EL8jzcUvrXj
99ddEqEgFJWt9S1t0lWL3IUH/GRYLR3V6aXZI257SdhH+i58NQpRlHA1e8qYexX4ENMvf6MzKycx
6bv+O94k81XnXep6rd+vf/2hQtJ/KD7SVOfNQz4PPb1w26/ur2eG+eCAEPymSQAauy/l0e/chcbn
8pC2GXlE0SVZNr4C3JuBEVFMgTwElQuc3WzVjiaP8wKf4T1gVMi4YsEwxVnTFBtztrGitFvimVFb
IyZ51S3dzAHMdT4Gcfav1WTeb1aTeTdWe3b+sNZJ7eJJ5UO+m0r9DxtdIF9sXlwHK+l/TGXq7IzK
GLsw63fSrf/Jnaa4z2x3WmoAgPGXgIDaraWXLPv55Cj7Jl2M7kjO1Wh3B9oQYMcalrw21FrUjHsv
08SWSVIB6a07vsTmwh/7yuOPTgoYbNJaZ6PSQiscZEu+HIjEHtcN7ioCawE1OdEviKOicwVA5ZnO
s5IkYJwEU7a7GXQa+afKmhbG7aY3F+naon9nQK4QLB7bwmFDAO106OsK2Y0UpzlZqnvbCr63I9Uv
Y6+KNXXIuAnKcnxhnTqDUzBcUs7/8iKkqOH8duwFiQxfjmKjTy2+wxshzIccWDcwoHyqSX/TNTL9
wMppgJ8DX5MTzmkPiuSsXNDW/8freXSYgHp9RNq22QKWPCyMaIa+/BQUU3Uxgitw36BrMVsbkTsF
OSWSPBipY0X/2Av2T5pV3cHtrfIOuVX/mucaR2ulhsE6mBzWNVeVhRFf8z5LFzc/z2Sxoo6tqogs
rWxvDmF5hJNyWmb20py71O9iNEb5sqXlGmUvcvIy9WiS+2Yo0/werKHyzkgMH8Eq8wAUuFYDZB3c
/JUzekC2t/7el9pbmlke6PBTBXjOMOdpjN4fUzCkWhZ+asPyo94bbByHpKgXgwPM+N9OciT8z2ca
0PmrC0Hl9D0f+c3fX21h5Tbt2ATqWzMO4bJgrN61eXcn9ZgC1zBTuxJV65OZqbRodkHd3CGea8je
OM9iPgBJHEfeJbMzeoqUyLdlFHHQXIb8ROUUrGiR60fsLFFcC5F/pbk+pF3Z4ICVhTHtU/cHHUcZ
FzYBnDMsT0jiF8hwgZznIzxeVhPaJ8ZBNhb3BchQEZ02XQ6aGO/dVKCULdplMZf9p3nruQ0BF80x
nIebri/ATnIAsEYrBWcV4XjXXlQf7MB92oJi5AHcwtVyLH2yI5nlfW5RjmduVF66bBwusmUHvALT
55KeKZ3SI34VwEDfhnAC7juWfXtQTeZsjaGOelSI3MTeXMNmFJ4+ZWXDNrdA28TmN/EWd7/5GpXx
CKxyxUjf7poyGQ+3YerL8ZBn+TbPW3freUlZxTfrVaYcBauAAUslB/88BcOyK/Lq5M2SUbXYdQ52
q09Gwjvml75XtliP0h4WN51xQQ3n1enGZjMgx1t/k55drIZWBzuvCBB+lWPyJfcKb4Hc5XhQY158
doCWNnrFmNqNXMoVMnP8i6ca5KICJzqD0xY8OH77FMx6ggTJOo002xQWLVBEGvkEtH2lnfHQ6yF4
LDwlnlq1Noknv3GMYPJHAB7w2WKEbHZL+nduiVhXMuJ/4bV69u98W9CO53cjddH51p2/W3r+mqn3
yVrtDUUZFZP3Led4XtARPDyawQonua7GDJCcN53P27GPXSTCrz5FltlHPHnkzcP4fhCNP7FBms1y
/EmgRDxyaxr3so+QGJ2HkdgLNL/WdzdVIBo7Hiu32Fau8q9u3AvSdWA34cLovCF1lqSKqrUdgcda
6ibfObqKAOm37BWYFajozmI5+fU2bUOOsAOiHAvUA1XZxkbsQuKce9s/GSnlk/qUkOtCo8mDfsuk
pPdJJL5LOy8OOZD4287XLDYlsHEOQD7o7FmX/u5301kEletrre3Dus4LxwMZwF6ZrORLl+bpc9P3
1spxObaUMWGnYLL7ZUZS+4s9JTvb6YIfv7umoBIdAOpjJ1L1/VJosH5DIJxReen5XTgPlY10Ljh7
C6Bj+V1AqtyOjdXIQ6gBiLL9HUg3gE0ZXdQTfldbKbi+fCzAV3hbV1ku3WRA5R8rzrOzN7WvE76M
8VkGOKb5OZJjRqzLwd/QlBcrIzZuJlZeOLDN1RlAH0BC+/pgxMSqXijhIJQltfMMLNYi9MjPjoEJ
MX/70+NIKnEqA+fF7GJGhdrcAfGtOFMV0WOS+hd/VKhzmoDMAWo1BkEUZIo5ePsQlhmrWyGh9MFg
MVvttCPCfTQxvH3abpT7Svg7rsEnk26IkvvYHLx5SEDdQMEQs0mlCm+7aHlTmZlxMx5GNIPd0ubA
mNNsUHUXsQTIfuMy6q2UEuIlUGqMxTROp3RI2HM0njntxYvNCDsAFFcsjOhGgDDRAFhhI6q2OPSF
wy6yll9YE3wFk5aCrcP0PkJfwKeWZ4c668dXoxez3vXtP+opcurgl3tTbMqhOojSlRFNidRUQ43h
Vja96bqp3ZYTaJON7QHUxdUam5+NojfE2xC9icwG1Y1UvtgYa4LcBxjRs7muXHmaxI6VlXeSkaxW
ifaLlTd5oEwiDAfFb6i+IHEwLQQP2KFHZvKp7BgedlF98VPL30g3a9fNZJdfKtc/Cezsj6HPo+vy
aXb7sDzvrKXR46jkA/4lj6IKrXfwB0+V4Efl1Nsb+ANOAs65mRx8DgBNjAVtF2TCKTHskvRMuyeh
GQ0BvMYxgaPYuNTCqoE+RAHL6NCEFBUM+hR16je3grykAyKfmJdW9OCPlwnJPbVwosJapq4n1sTr
+KMdVWw2VjP2gfUBvuTif8aTZM4YIE+HNhYzEAuJY4TwgEgFgLqRgCCq/H2HoLlVVH3Rg8fF/H6R
4/x1sHsA79FtwMF4nQeMkENPS3vhgny9IMZ0dTCm61CTciMHARZlw4H/zIvsmoguZzHEvbkyIRdT
QblRVpOtTEAWgCl1tco+Vw8RHlWDXzB4BjPrmu6ppp3Y3fQ3KMTwr9H4G0zEzS2yhyc5NRflFugg
kYqnVOoV7fPpxXUyPFMit5DiqseXaJjAhkeO9y6NhqubNdH+lGvLXZgDD04XoN8TcPVuVYjbSehD
RePm/OE49UG8XRn7lLhWMW4XdXV/bAFwPkczpX+uS+ZieHDAH/7s16Ra+TJrj5GVRkcLZE0AVGX+
0nj1Hb4vcfzamQQxIPTJhWEvjZ2yrc4+wdl3cO09du3xxWtIvm3GGvWCWTRuLqBMx9Lpi1ixEbw+
FELub/dyMuZPfant/fVm9oJSb70cMa5xMUM73/ggBj11g7L3N/3N11zz+tBYRF2vJ9UoFs3EaxDh
svSCTDSaOTQkWpURkRczuLl4Bbp/PBiJDU54z9IXI5g1nDJ357VRA7AM1vzpOrpI7b8csdDY6T8P
ELqdISsDkBHacf4naknROiRnXJWvLXfzPfJy/JT5UXLSzZgvUgQfS9KQolka5Z/MxtCW5EvT+OXB
BJptdO6CpL8YIa3rZumykG+MaOnOOdlMX65BbpraPytFk2NfhyD5OkQsmNZkWMqoS5Ye2r0sh3oM
tsC6fxYIfdCwgwPAM03RmYCGR5E/9D6DmCT3RhfM6QI5WqjFsWpjpGkEkxhYO2Cbhr7EG1ApUFoL
FvkPIZ9W5pfKXWQe7DTgKxMtM9XxBxSyF4FKhkfjUfsZCjhFpnZGrGgQ7oc50WNEx8v8uEpnKK4/
FccSvVZanJbugnJE1rBqkWd0uA32RWe1wJN3RbA0psayX6My9LdjlEyLJEk4YL5Fv0y0di6cNv1y
QnLnkqBfyVLPMznrFAvdk2WO7TR1IuyRAqX0jN+DL4WyyTw0FepLRo+g795Ik7BXqGNHhzBI6f1k
9V/Mq6NRIET3pYUWFvWQHLpWBjtesIc2083JQNZat0h3PKoZipV4pZvBytlDmtIGHGGobh4G8mZW
vV3DeIhEj7GHJz6+vRfNy851Gn5q2Y8PaiPS3uUnpKqMcHtlmvejsbHux+1laWaVf+qbsA7u5s2q
DOVMRkH4jLgRYBhJwE52FMAyYaaR7+PgF9pEPncAX8d5W6mvVd7eR5nP/gnab30xBkBBOOVKAUH4
o2md1yKIii9JGiSLAgWPfekioHYtj55GV9KTpC09CdKoXeGkDyBhe9OSzzpjKMLHgOMM2Nto/BQH
OpGLoneTzS01p4tsraL+hLvgIUy4//1tkiXyqpH/TmZT69Czxfv0EIDJdAJPDfzvoUZqESydGqEI
lJEDBOeyalm5LgYqHoQkZF/aWsS8a+1s0fgkWVp2Gq3N4QBvn/pBjufMCjcVQGzH2/uP4r+xxnkv
X1xffX1zacF3XVHA5HeDSLNP8H9xmN9960SQx6A9pBfiR82e2qW3qmrUkECUjY2H6hyxbOs6PeVd
R+8C5peLtALLwgoVNt2ZWFXOxKp6Hox4G+oKTTS8jO9uKhAQhg14WmJ6duqm2yDhvULyjd+5qEbe
a1Sy70NLBgipJgpeh2+xGDSkfs2rAEyW2ezPjkJzicgjQSGzkptQZFHs9V60kVk97Z28QKeftHXW
nVPj5vF9f9EQRj9XlHzXEyl+lqkHxD9gfPGUjFurqvW31AKWwu0athyRFI/DXtWPyuJxhF6HD1kT
Vo8gH4mV3aXp2hg90dIzs6K1MRoVWiFZcYuE5M6Ilp2B/5AQBPhD2oI0M2RPmfSy01SVxbIkwOOu
q8bOVyJHOYRnKK6gPRFqKGZqlGZIZ/N1ZrsE3SAKFF9uPkbE6zbYhL629injLo21X4s9F/JFKx2d
0dgpOvfzDDwOa2Gn5bgyhgEtMrYMnL4Y0QtdpEzgtRLq8cV1UTnT9HPZu+yQ6LJZFEjxVLkvwccq
wBjuiCsvZkisp45V7N5C0vnSkkIfnLF+vdm92gePp9Tu0uhcu/kK0jDY0TEFwAyECIFKSVJ+bUke
LPEVsOooBpveOc44LHCn5N//4FEmtgNWp//iITy7JMh/eggynowEFss7abbhpIGS8+ypHGt1k2bb
GATpzxxJ3EOmOnnfATN3fd6qDEl/jUzo9bhugMdF0x+YD8Ae6P13Y+tYzyREIxMw5D+hV0p/sZ1i
l2XKevYLoo+VlznxMHvJcqAbWfESXDxYM8mbJW9KoIvBUYzNpV2VZfdO270LDvqhV5uayV+/gUw8
0GeTVMZNCp6qntxLl9MpwycjslUfoNTrgNB9MQPqpXe6VGgnwJozMcCVukGFjIsWyfsZD3NVZiNR
m95FKZUlElsYWpWshJsW96XXF4DCWsMZXUWM5qa+uXKH5PfGkOWOnl1taqFdTQluxBYtO9wVcuRN
DHRp9rMBuMxR7CfNQ4EKQds+kQz9YAanm466dJwDRb8KcK9q11pewTyZ2EfB1D/ZCa33fRK+0/va
kyc1qW95knsXbD4LO/OiTybTAl7ZIhJDeTGSZPTF6Rm75mVcJEEXfVepvTH2SRstUYjLNkYUXtBu
pKDu0lwN5NtxT12LxiRkzbp3lERKM0KtmNXkaPuorNTUCeKBtfwbnr2H3kmTJ/RBC7elizZltlDV
aZwrXIimN01tiR8089CKJc26RzYl1qbj47gFCqm/ZFPYxcZFpsi2AAXymg0WPpGeA7zm5v1fcuD+
Hw6T1KbUCdEyMADt9UM05gHXmThRmb0KgS5vfdXdO57VXNLWTfdlg0YbQC21F6MraePgpZ91GyMa
w+TRj6u05WxHFbXWIwlA5Z4WoY7Q4MvvbhNgK/IHzwZxGNkoQAKo1zYHM7CcVGtF7K+TZTWHIqG6
jF3qNgd7HoyLEf2ixTozvS1+t8ZcR4/1l79Er/5c7VTvo1eKfQjsH+CggYv+z/+rqe2GD7k3fHH7
Il/niSNjbz5POPNgZiXPsK0Lu73Ugsqd0Yn5UDFUBAbUAZoNtdAlzSi7VISnHC0lj2lPEQKpBMFo
4Jw/zHo3c686/Tb7//cb0P+oJcm0MXVKAkBwzH0k1kxYbMTEl+nBFCaNmPpavhON9eZ8W9uqHo16
fne+iUlT4wdlaLloawfkU6XUORzTbT6jO8yAfL23yCPP2yAByx+zKSrOAfUWvmtX3+p07iUFJNQD
eBpoKpMiiOShnyIu8DxQ5vrgR8riBp/2jyBFt5s803JfOnglB2VTxqHOipcETR9XFtfOxoiFpp/Q
maJ4KFwU44DOu/MiL38RmWq24HmCamBECdZiMLDxNMh+fPaKnzKfipcBZMKD54fznY1Lg2kgliq0
m72xjr61iHhRAzBqa4QT+A3MxexcJGhNgN/gKvrRJ3TTKR66qKguTU/u8gSkUEKk2HUA1qHbGCUo
aZTsXsgZI5tW4hseji/gVnuPni29XYCWN+uGyPo1pN+slvJvHxayzvn8v+9/N/h4/yNFFbgUWBB8
sZ3rhwYc9R6M7eGtaUVB/gyKfo5uZ2g7tm64DEb0TVl2fccOVuCxA++rB54k/sZIRo/KGno13GSw
aZB5BwxsOwx+vhsDED0L7qNrGnU7B91cpmbn9URfqioo71XQLZI6Gy9GVSjdo5MX+oga0Rh8N3oM
6g6AwXkRBTnn2PDpyUhm0MwpQe5CVqUH5HclXfCW6NTQjerYtNISUEkcMvmittvsSABG+KwFUAno
zPIEJF2yqySVCw4ObzvDodB0wKfh0jzE10fePMqiRR9Pvz4kne2iQ12Sb2Q0NWcfRa/rUKa+G/sZ
yd4Z+OxiVtB5hXEuyuAbmuIE4M+U4Mf1SYfiVJSiOd3brDYWI6PQG4aLMKTfdRkB8D07Wtq+a+3g
/kMewIg3nUA/SaDYjkajsB2dbimD1kUzvAZ5uhitZfgeDBDrOZHs1ce7H+3ZIKEjZear8Cl3Wf5g
U35G2cl6djuuD7YN8ji44dYzSEpig65mq2YAOvUCAk5xwbtaPjT4QHhqk0cLHTkeKz4odGyTFTqk
QczLaKPafNwwWfYHi1ndwVLoAhqhlWwZ32Qzu/mEs7cREfbdcSSZ3d7R22sQx5G82HNWPhkYhQFO
mJnPuyrWKgLSfCwR7CVIJd/80NHIiRtLTjgeOP7ZEYQsghonKG8WzYB+G+Rc+OXDjOjdjzUR6HbU
p+xU92C3/+4mK7SKu7Lj7In5h7SpOfp6YkDfnvQuHO+NgGwg0s7ILD+rzp12xTTkfmwsFN3Klo7v
IG07r4pwMx3CVp7wxpEX3dA4U0N2b6QySHPUL8T8NpIXM+QZSlwT+FU4Xvyr80uOs3wZLvK056ei
Hn80rPee0qAMjVQK6T1Ja3onoeZ2lZrcdZ/SlL2z9SBFLZF6zZdJGUx7wqW9NzNQuqfrzOjAw0Qb
qyEDQL/Lqj2+3rnce8phKLfRrsji69zxwVPMJcj9FDXvXViN407nXXZ0QwY+njWyu27Ip5WFUudF
5aVY+gVvnwpS0ZgNqFvoXvyUiCe/k8LB7axbMADAXfd7gaCjQVcyijYzCegd3TGvrPBbwJt/WNCG
L0UE3rZfOvmTAktsifa2/l+yef9h7oYeEFVzo3yX4mUK8wd4FZoP8wI8fPrEW2bHZusdyq5aZOi/
uTfpa22BqVqir9nebL3Gmovml9V2sl/W21pjdYneda4qH/603lzOLOAuEMakrtGtpKg0cC0tRzvi
3+kD6OmAjrNh36NXgUlihTJCGwRXNAvEy8NTWbN6kUTB8OQjaO8AdrUs9+z7ovw8hWLaa6rmiixE
ZArtVZh4I16SEIOEAkpftdVpah31mRC1qMYq23SkjVZJy4MtuD/VhvRu8NRN5GICQTSV4HEIwPOj
HAjZNoldbZJW0ier9y4CVKltQri/9XS1txtVfCEWoPloj+2cfHSAPPDIJatIBf1z3gTPJsv95po3
xS9X2jPn6hpG+rMaSmsJxiQ9+SFoyUsnA3dKqu7QRhxnug5NGE8uSrDotjaEaKQ4XQI8lN/QJegn
5Tr44pXodhnlbPoM1hookUHQP2kKEkYeud1jJosR7Y6QpLCttkfHMe6f0X26R8eNmt+xurQ3uvPb
YzD4FL0odYSWwjTfe5bSO4r2pIewqtR2DEAGjIQSm06X9K6UxFoF6LBw7wIWjBLg0F0KqbKlFGH7
qaldxPJuMTzjxeXFXa6dF0HRrLQpB+uVTtML/pL6Ow4AJzpV9CcZ8rXfKb5PULTZVgP+nN4vsvOo
RnQBLatvWnrOFyfxbTQldqp92oAI6WRoUzzrc93STQ1s21on1P7CE7LlWcg/Dd1Z4+HeTdEotyWo
0mBKNWjf0fTpd79Cn6f/I+3KliPFte0XEcEopNec58FOT/VC2FU2CDELEPD1d6F0V7rdp/v0iftC
oAnS6URIe6+hFM17X0L2qiFN8cCDJFzYnuFsobMZ7mnoQSLPLMMnocijYkPzboh40TSeuyB5bK96
7GmmuSOauzQPnIXTmO3WB5oVE2JYLJoqKu5lGmO6jJz0zSuHhVVU9VbkPJn6oqBbJP7960EXIdgi
sQbxoplugP67qib61ExjnOpO11M2DnegkrcV/MtldGfKazX1zTxZQ1ZUzjplVofA5PYGuhH2ApKw
6QWAxwwvHDd7d6IXNUTDzwwv5mlXZebZLodsZcQuXblGaJ+MiOLRK/3yTYbQih7HZJR+NLaZPxSp
C2ke/PSgdwRmNmR6fUB4I6iKB5WJ12KcbjAb3nO9+hgPzrhK0fVVM9wD+flZdatHVvJel1RggxSR
cIjijNf42zp9EX2Hrk2eUwcwAcIphJ9NJ7w0bSkPNWQpbSOOLrqKePVGIpl8hCB8dKEMap4eMMhL
3Rh7NAWcDMkAXWR2j3gcWbq+Gcup7FooyqQHJxnqI6mN+r6O+DZMBMJYVpusSsuD3scY1QJ1Giq7
NpPH0nGae7sJv3RreiAtU/bkCL9fFQjTpUwBxWuXtNp1o7qXPuhiCumyWed52QzhI+cUWHl4ivkG
1FzEK3WVobwfDuRQPusGggcdMACoq44DsMooYD33T+lVxBn+vEGFjimlQHkitYqHE5Y53wA4pZOl
Qx5n9gPyn0jGLDDXFhs10CVB3O1cji/ygUEmndafpbHtVhrbdM96fK13f+r513G6pxyv+fsOv8dx
YVRLVWXDJGgDpFO0ACJhO1O2wExS0h90jT70AEUtjTiBFMGfGyRJsAvQgWJKU3PGqmwTCQ9MhjHl
hgcc+Ato6OuSPkDfxltioqimlhepUVsXuuEto/0yyqzpANwSOIANO/o9Dzbcic88i9lRV+kzgyNd
04SDgTfGHw2IblWLLA37Q8zk3E0H+xSOK9Q+LSEbJ4wSsJPMu4+s2Nxi/SAmfWq/VYjzXrhF34fa
jh4qC1IvfRZYGysQ3sF1nQiI4VCui1xBaq2D8IFTe3d+kRb3osiWIiX5E8lUvPMaxAZ1sQNeEbOW
Vy+qLiue+sHmU8PakBwqlEaSpTPEpGzg73OCx1xBSTKs5oMlARmVhrHGUqKetylIsMt+GF49Ox+1
29p6jsg0fWgK+85BsvVn2iKF0uWghAAaRFaJg0z6f+iB+GU+qwPLXoLIYy2GokZSw07TPfbAxTwt
zPQR77JfIIoE77b90tSNPCVgFrurwK9CbJ0gdmP7iXdSSW5tYkRK5iBdeM9mYSyizkt/Wkby2QOf
3tyMpLO5T5C+koUrp1CMxxJ8hPwipN5ADxN7ZbsAyAWYUw45pe0VIhdETbjjkKvrzLAMESKAPpMh
wQeVsQflDmV/hJZ7QJhZvFXgBUM3iAVPtCizKRal4tK33JoF+GNOCWf1IgN0fO9BoBWCQYCy9LyN
tkHn5auc5nSPcCOk7ipIAuA/BlEGBwnlPkyJXGANPuydctQ6snNnHZpG/yw6vAOKjiFmHlT7DvwD
CAai3g3kMHOiDt3Giasruy/dTOgrTupxBjN6KN/ntffZTUChMxXsA6928eTiK4SIQvUSQu5gnhAa
7aCzVR0SSwQgvzT2mwXlkdAkP7lpQo2tFgzIKGZvZF1xfFi7fBJ5ekiJID/TJHnPDFVd/LIs/tvS
V3tvfImlYapiluPaFsJppueC7vZnJEjdCctPmrx/AFqHQbH2kToNJl7IZWy8loExkIjyJeVxMSFG
Db11VTrnzrYgrYF6MQioN6lZBB7G1Ck6sdYbEV3k0vta1K0E4nklL85soMkusDiUl6CiepdUENDt
EO14cdLhzDUul9F14fnlhyTFq9Mn9MkAxXOaKitdI/nzUUOXHjp8Esmbpuh/QAX6Dpqj9n011kcA
40M00Ol/tLsyDvIj1OM/d/65GMyFGvJwqvf7Oi6ABFe353bhrUniu/XSy81sUnpOvPSTFitLEMeR
q6QZpLp1MN1X1gxo6Xbnx1mIBZLZqZ0uB2GudmHnNchKdBC+/nOD7kIKgiG6Y82qbp7S7qF2yUkj
CTX2ECz3ZDdWGSANnKPCTyAxQdUMpEpzT/26nEPNGpsh0ywgAcK7XzUHc9UOvQ+flndxQI1nCAp4
UxFX1mkAWR3zv4VY3O/hPABmTA/HN3cdTrzQ/ah4ezc4fXhs3ECtfN5lRwlawSQPSfZcVbxeUJ+k
S6OS2XPkk5cmcNWJlwO/h2T1Vlf3LKMriCdA4mcclPXY/bl2FezcyKyfeL5ynSB9ZnlBtsgSQ0h0
LHZGfw/+DZS+IQiUVQHsRLzyEqo62SoLWty6PszCI0B15cWp+1nGoNNuJsXCrWsswbGS3wE8/vVw
qzP9Ws3dvHImusutQReBFFVzcJb8WaZkP+vsNDmzMmNzLDfMA2G8XfI4LXdh2edrgWXhJgVyYQtR
z3LlxE0DjZDUgpR6SwFfHtJ5n8bdHdwBoFZMM/kg6jyYdJbVPJuRhHx53DuvdjDmgIv8vSrkohdB
MOq4L6kHLOrEgUNGI0IeTswcSZjAr382Ib932iGLP1qAKdY6Y9ZJ5AWCRpzNMZuWU74JML+ddRsy
Otc2ZyTF/27TObm/jmOiimatyuwre4C5nABUyqKVRmCCGwvzjSICOWvkSNehbyxclRSAuuIX2dwz
M1xjGR9+gKm4joKcvyAWYmGi6MQhGY07TEjbLNLY9u9phSw2hzTLewy9VgoJhcoqoTJoZ8YdtYZ8
WWMxsOlCyCWFJdabpZ30L3kZbjnU7/fSFM7SRyRvgsBn+AHIaZq5zodR1C85kstPfiOKWUmb4ej4
Rb8aHLtYO0HjLoSRRFsopfBFEklr61QW35t1mcwB+hJPjkoeoQPQvAPlsmiEG732ArodBekjmNl0
mGnKLFqFVeuc/UhE2Bbb3puvfmDJDLpBkjlqzzVNgXSF2o75STXyFXQDEEGfZ67Vd9A3yGGy0nvk
BCuMl6pg3XNL+37hZ1D/d0cgVm25M7Mx2KVPVLkDr4lPzdrlz00eA66Gn8dKF9lQ7RsZqrsqqOuz
ysW9PfZiuZOs0rqHKM1YRPAOkU8j+pl5qjkgn4CvogAZ6QaSGjisGaApg1j+b7BV37QzA5JTR13l
Zz5fVUm0RK7Aga9PB8JF6LOlW0jMDGZizKTVNBdBOgJLhVb9qMPiHOPXEU7gKCWEyKNJFhfb3mnD
N+jhgtgfcvfBhH6ljl8Y4icm6segdp2noraGVZNm0VwXGWsbCL7iSbu24s9SWUgO/7xOJ99YdRS0
EwcBYhsIfng9/IXhbakBFGlSGhfFMgvYJpj/9OXQHk2Vio1UcEMCXTK/BDmWJa6d+r8K4ALDGg/x
rW8PXuO6FwcsC9CdF9mlKOEvUOQOuXVPYaZ9vXQCguso0fx5aW9kk8ightikJnVnQwNIfZJsa0R8
36va2nRNLn7UsnWnvI6zE6TmoWmIfccqzK34FII1OiVGHv6AdDmUvL3roFb5AlFQ4DQG4CbscSYo
vJRffFgA2GN2PoLg1UUoJH/HGUS3/S71YvjeNo4DysX/L7IygMx93yiBceJAw8AksEmDtMo38g/C
N4ELOKF/cZDanQlI2BZPkIOeAGImlgCKyS01FbiZ+rRqkI6sx8O1JXN7NtWVKpHIRA49nYYpNKZN
Muw1zkXDYfTZN0zMt6JS8HAqh5q4K5CloA3UQAC7Qz7tHhZvWHRSWCBYRunvakHauYS0xgOkSsLJ
uAt6T4sdxBi8X3pQanAM8uNmYTrY8+tBUoR4LCPqPPhJgaV+crTtIvrVQFeY2hJPSRnmU9IDDAN2
36tfk+GZWbWcgsvi3Zm9AC1WcLKvY/jJgX9oroUpor0HuMDChe3XhkXuYxQgoJYAZLNDiI5tgQ+F
sHU6qEsGThzelap/DwBvrl38QIDHA96jjR+UYN6cs+pzEALh/DoI29by96BeIwUqSHVVic2vg+Lx
TuO26XqnwDbUxQwIUiQAAC1bl6XzDMBO/giHgFfLo9ZOOSLeDEXMsNhFlFEGWMvKrgtX7hiDLB0T
Evtlz64xSMhLTcb95kOReDNlAr9pGBZ5LtoPOeLca6hCLyrEU1bUi/2xunTi/BS64jn10wDyaODq
Smk/QcYwOOgqfdBFliYLBN7j3bd6V9r2tElVNc/6O9E4/TYaBRCRAQGZeDy7HXSdCGFeIrIdZija
Yt9m3mdiBBwngbezRgqqT4CntWlGdnZL7Afd2jemt6vYfVh1cm2nwnkSA1sgSUfuzc6PzlWk7pOR
BJa7kq2sVJCZMdjO3GigB5QXVbZSiL/P9FMLw61sxXraXIu6NSWwArD6Jcy7Prxxa9YBqL9AGIeg
CkUjtvYl8J93Qf7L6X1jJ+HQs9cL3MhacN8s99c1r00JZLxdOODAEbDGckZA3U3BYgaZkgjoaizV
sMuEs5CMol0RR+m9N8Rf6wfs+rrMS+/H/l6TshfX3iU9EP5pDY6taKK5qz8RT4s1lv50ppzWXJHB
wz8gjYZJWtd0X4sofzDqcK73mX3WFOsU8eGpEnZz33dRsSyoEy90ojAQqTNJhct2Al/ZUxafCtPq
H4E+u1zX7cB6ObPBMcwF1sb+Bi40xp62NbaXcV0+e7U4hWOss42LDUkz70WJLh4tSPixDHiwZoaU
Sx4y9y7JEntCgVX5VdsLV8iPDFyHlyy/QzA4B4nwjxPD+F7ztQn2YHDH+donK2v/xQS5T6ccgH0Z
c0Q+wq3jzymTSBnZ3AoXurUFTbLM+zfqwxoFe/UA/84pqAT1IeG+2DVezqG9Jv2XBu4nMqmtn2ne
mBNmieGcYJEEICChi4Qr9pDW7UX3qFKODStPHuoiKZcNzfjagoD1XTMG33QPH8IT8OHo9wXmtFk9
6o1U40GZINPAQ86aUSvqsa8nMSp94kyTxo8f0o4fHDspT/rlk6OEAcVJ/4zHtlupdsIvpd/jggA/
xH9++zPT/+v7f4TbIPNjIVH3Vy0kKLJLIzS7/jKwTWVYEA/mKTBJjLntrM1jstXECH0WNgE2QC44
TrNYBgawZG2wgCSyB7C7Ag8fsYltCWcRZM/Ni/AFmxNMVcvereMFCWAeqMHEGmQcjxo3Nfw4sxKE
NQ5Roy3BzProu+wxo8I+6pIZjl5Z8UVwRG0skgUbzNvVLMx87wWM618+gHLngknjIIa2m6RgmB16
ZpSIQXTnqG4lyH/NLw9KtS8VImvALrT9U+w0fMqr5CT6UB3yGCx0Tml+qJgfrGJLyXWF3WmKPeS8
b8r2vrPNYZfw5oc12O19X2b2NK7bcEEYsgoF3nW/GJETB9/dSlgxbEaD+q2voAOXunD3Kt3QmSmL
Va8WnvbMLvwnuBMGS9CBsyUpi+YckWKfAMr7kqTOTOeVzBq6RL3Ko5Mfl2dlRPG66zjZBhm4KPqA
1ycQinkJubWRJzTyqtoPZeN9iwwNL9lzlAcQ2nTMakv9vj4iJYZXacP7ueN15aISgXusMDtNVVDS
BVVAFEzA2oZqUyP8OxqYRwcwuFcLgJkJPLCySeAXBTY8/SI36VPkZe0bpXCgKRX8mOKhiZekMq0p
ZgD1xAjhk8qN2p8h6PBwsVMwgHIubeayD681ztgUr2pk52e9D8ZCL+xpXVuwlEojuhRuzbZ5J7sV
ocYmGPJsbvVgsSeynZhAVz8NWdMtWuDiFnnQYAee1Ue7AH5PAnT41gh1oki2viPlhJiNz6bwHKRQ
t67rTQJYjGb7ocMftMCsH1rQFpJdF0bxWR/K0rS2hgCEb6wSBlwFeUq9eeHl1l75PfgHqnjuaHEq
SVZcgMq9WBVLjhBRMh9yw3qEnYh/sONC7nuvOoEIAEh/GsfYwr3H8BjdmTy8Y+B1r0M/5S6I2Lm7
MxCAZvMhIumLIogaF41ZLXTR6MmRFtgeErtVhwaeVJPQyLIX14j5rDKbaGuzZg+YJgX+GSpimkET
MZyV0GwSRRQu01591utGgSAmwjVjF12G2tgPw8+zGUwEH5AZyY5lEj9gdSIPfRfjSRqUtVFKto8m
xUwNaHi6RJDkF9676pzS1tl3nb/yEjfiUwhqIaDnAoI+Npp9oM5t5/ubYhBvyDGih4JCwppx6JJd
yxyKuJMerMlJ0GXtvEBk+RHLmGYO6D1ea2OROIRNTWY16wz6zAvOin6qamlA/oU42fZ66rsNtklY
cdGpGmtFiBcUtY1ppA6Fitgmk/2p7GPvSNN6id3n3GXOr1xZWOHF9ZtyvfY01GkxtXNaLSr+MlQA
+sbY6fRNLD+Ue6+orx6kiNiuDEY5/zIBrQIOBpMmxpQOCb9gZSqeTgo8zqfUaIpTNp75rnVKMelv
dZVubHOZLpVy4F829gC4KT0YVvUmkBLOpe9dKmG2ayVJNdVFn4cDIm/iNTYycoG2sLpLm3yajKUi
B2MTbhXwOzM7YzeMB6DJPs8S4bTLNiKvt6pbt1tfBkYxUhu4+++RPpFboHg/yqCgm66U8Zo2AQMl
tEtX3LVCOM1yuYwqRxyQSuwXsGwojwOFMRWDk+5WqfDE8GZe5WmebqFHXG8iPP4rmG7QnQOl1IXd
m8OxK2sI2gP8cdcMAtLTrjIvRXKuKg+oAzqkZ+hax6vWrSpY8rD62POGI+6VVC92ALfeEk+6SIAt
sDL5I64aZwqkXnpykHZdAUhlrtqiEdMyt0G3QxR1bRFcTXnG+MpQ5ZT6jvVKsLGwzQoubUV6b2EN
MZWICp6UY8whLlJ8uCCVRZgLX8IWn1BFIj95GW9WVQ8XKjxKS2FTtew8YGVMnyK2QCL7yfTkm03S
+CMje6A0IbCAh/lEkHt+8SOnmJatJe8g9wKLyKTOd7Sr4M6FnGAQGvIEhlEzzSQyAWXeTeEbmLyb
EbZZLMOahFA3W4BemG+HwfH2NnAks4gp69lV/R4xEIpEJbMwZS+kScpXHnnDXFGz3CBM6d9lUr2D
W4GJEll77IglOaeyibfwnoWSX9r2h5SN2xfPe4utIgQto+5XVlQ3SxJiiQTJonMDlO5PBpjcxMrS
frQaUUCYV+aiytrmCeEJJEjQg48LZ1rm6dlWMgcOQK5MP0zW/sDI2hpiGBHxRix7syZH5pZsxtUo
V9XFbNXbvN9lBeD4HWfBxXNdeYLTw0aAmaocBUdlpHvDroafEgT4lsggw+PBA7grxHc5I4qXaw39
aiBsDqQIrSFqhVbZ0EkDTdOLabbZnRnkCJnW3tar2mTquK1aN40VzgdqZS8gYrwj69KdSgZqR+5E
v/g453qCTYoWZiMchg3Hnplk3fIWZsutyO5CWzHEKxv5k7AKYp6N9W4gZVGa3H8oTbiCWpZ4oX1V
zPLMYad0PIBgryZ2jB9qQAw4PSAQZM2Gyi/mUVCxk+7IGHGXNHbZ5FYHZTfwWzxMLONVdLfE68gJ
Hh1jxfViCbGWIVANrRqeeiOM5jQvsr0RIgAIfiDWz62T7FjMfvjCYXvuYH8dyfvBcfjUHmwI1jKw
3Ktg4zNq7QsQVKYD9LUBPYEoPkukvc7apD8W44Gvsj7NFtgc81WBncLMJY39BLnTV6fqug/k52AR
g7AlHLAfKgOOQrJm+Vwh9o3pMgmHjZFgonYN79xhHlmZPRzYYXJoPcC82l8Fwsgg0pjhebXgrwJj
4tlA4avlmEUPAyugR1LH8xcxcTroAYl8Qc3e3+Vl07RQUmruvdxPV7rudrAk/aOLpDbiaj7gX1iN
QJFQyicqlYTzl8sfW4i6z9rUc06CRdiiAgsBPPcydgZQBEBIAL4HQpAKHkaTgdd7VTnYAiJCdZ8i
zzQBKbtb6zordeAFMtQgFRv0FDvcf0cuCi4I0zoI6V3oYJUMT5lX0zBgngdrU9g7g2kyCaCdzPsx
NFEaCgtB8WxInrwoE+ZmLeBAI3CZIgAebYBKbyFz5pCp6Gg1J8DQexF8PhIYBe7MosvWfMjwPBSm
MSv9wUZqjwV3va/uQhLuwY0OI4gDGQiwiGYZWFV+RjwNlGT4JIPHVoM2TrBqAqW2eiB5H+87xDUQ
CqmrB1Hk9MCEe8Hvh1yGHmwe0MH/YIj7o1rMjQpWYhc3K1skgDVBXDfEpQwOdfFTF0gUwZLXhym8
71fDSUAaa+JYdQdmgjOcrnVQ+1jaMIGd6KJuwG4BGikGNGAwqFAxrFO9DAvgUSOtY365axo40uuz
xCnEHLKR3mhqJWvkYdHneoqZCL+rxGwXkMyHbqIHyUnDBLU7tViw1wf8DNi6AdPKgbbI3qsIXgBp
fK7L0VI3x7SIFax/tgZYOgf4ZtZe5flnXVfTfGPD23SVx9SGwBSYXU1CkIXvoAZnZtBUKfsDsk7O
yex7b+oEUXiO8KmXvd8nKwNby9IOB7DR+jGEcASCddZ6povXNJCbrLDBxYndlxakvn3U/uqdHInW
pi8WjCJwW8CVdiMDibXYeGYJyOdcK3VZH2r/gCxvv2gbXs8RNkWKogATUhnJSyAi8QNmAqMiilE/
Yr63pnUchPfAovC5G1fBkZj4UXDxis0VEvBNBfB+4+HVMhb1AQaxQNV6DNEB8NrQZHf+6FY9M1Ri
nxx5BzNrEBtNAumVAF8wJBGgnGyyKlkHxFbgb1gGnxYD4gGu8JIZh/vvWR/KCJRArLaahRWan3VV
3TRI2Njluksq99pPWdYBCT2yE7nHFkU84sR9y93UHJEWBg3rC3z05J2ScIuHCO7F9ds5E6ZxHhfq
QSOtJweI1R0CBMG16MGmcxr3Kl6kdhFX0NqFA0YB+f8lJJgS5GLznzSAMXOcKbXBs8axY3a7Mzyr
YenJkmHpsYBuRWU8wgxW3CkwJN2mkpew7ysY51CQnmrrUIRGdWGO8qYtNKoxw6IIF5ZgabUIzQR1
cPBygKpA3QoOWUx+WcMQP4VpXK25GSEjxELxRMCWmbtK8pVuBSMC2p2RWwC9glbYTEDlVhj3JnXN
O7w/AGNBdee34C1GOZkQbDS3vjEAMNh6zspzZDKDiggBY0pICDYBPQYeOHlIEUqAfwU1Z0gZoLU3
rWWR4/VuCN9DiCWCfidgonM91mZtuCysooGn0Ti2AegMb3vE+cbOWOHJRT4AGa9bRYvYn9sP5bUI
mBZeWH1nLnTnTCXIb3Yu5AzHS5mhyOZVg8DYdWzXBTMfCe2l7uy0tT2rIhpcWxMiG+hbpOXqOpYr
JN7gUg1bQFxKDJExRYZVLGHGs/J81h5bSN8vUj4UOyq2QJ/wiwFPKMtUF8Py20tadY9gUbF97mbd
qmxB3jScTh2bGhJ0vGXgDhnwudZ1tfVaDtBTu1a1ECuADyLEEMwCOrcxdswAmkcbqqg66v5ZxRNo
nmR8STOYn/uZwhKP+zPAp5NtGIL4DdbbzwzBqVdYdNsToDy8Yxp48Yp3dFPXQ3pqPPHQmCJ8Ah/Z
3sDCAorXrAufKlHXC8Ta+4VuBXhATpEjZBvdmrsVnLjy9hRy6jw2r7JMw5Ud5easUF4FxRBSzSR4
q0sZI8kJTwvIILEC7iDz2PP/OE3GU9dKS3v6pcOXUze1ioXoET4IvbsAJMxHgj/vnrmA8XYsfHTw
azsHSb7RJcNT7jEO+ztdiocMEqiZ+qlLFf5o0Ld5iXRrGT0OFbSDaIccnb5qXA/OIgAyZRYTwzn2
gfl5cI21b6jweKvGgr/YwLTyQXe61SduY82jHpnibw15GJuTMgBb4NZZd0E8Ansd6Jip37cLWmwY
vcqyHsCHX3BV9y90IPDKrQFq7q3M3Js2wl3ATs8otF7Af4fhJx9dUPQBvkqfZ4njUTzeGd7hPvxP
dKv1+wyummzetSCUfGvQnXWraozwSyvIPrBfIUoiKoHY6/WqUtJJIgcA9xqQihFg6YdsA7mwz0OM
pcImGQ/67NZw63dr+NbvX3S5XX4AIB7unOONb+N08dbndqd/0eXbpW5j//ZT/u3dbp/g1uXb5WU4
AvO+NX+70+0ytw/z7TK3Lv/b9/G3l/nnO+lh+lNabV/CXZLf3f4EXX8r/u0t/rbLreHbF/G/X+r2
Z3y71O0L+5/u9u0T/E9j//l7+dtL/fMnhbxDhdWhk08hEIKlHR8fQ334h/KXJqSiMCpL6Oeoa7lx
RX69yrV8HfBl2H+8g67Ul/o66u8/0e2utz4m8s7D/Nby9Ur/3/tjM4Ott3JjrM5vd7xe9Xqf232/
1v5/73u949e/RN+9BgfCK1W7uN319qm+1d2K3z/o3w7RDV8++u0SuiUZ/+Xf6nTDv6j7F13+90sB
U9/Mejj8TNy4l4emi/x5BUT8VBejdpQMcDMJ5A5agdHypibMtGcGlbm9TCRM/WTFsKIcm3XHrodJ
9QTglR1I6tXGzuHZNNPNYTt33YTtgfkFg05XtQNLtiXDKrCwC3tp944Pz+AWjxWi3kgzAHo52rVd
zdy0r5u2dANnD5Ke+tTrBmFMb0Zvtv858FZ1s4ILAieGyrFMXgMujbULyedplqYwNxVjPMpM8zug
MldumdUHiC1ldwaiLzuP1SfdpnuVeHIXjFTdDLTw7E53swWsxCIEWza6ix2YWCJlWJriqrpDUuTA
cLkxwILjTXTDv7y7TduT79kBgqj/4c6sh/KSHbyFmYMIXEbVfgASq5/Ae7Tb6zLMJqNpl4wmrGPz
rcH93YW4BrrkHbrk6nOY7qwPuh/7fRWvFNEid0HetQowWpwqRhZAn+oDooQQKb2Vv3QSlO6BvuyX
X8YAefpH9y+1EFdMKDyKTQWZPmj4w+WNHFqL+wd9lsC7ooUB7P5bPRZEfIb1KX5D3wZ0dbRrRQi1
hj+uoXvoQ4HtLVSgSLu81emzKPHbFWiQ79/q9UUKSbdVMZCNbtRVfqIW8BJW6xJ4e2AmkSeEkZOH
r8ifZqRi13rdqOv12e0AeB3Z6uKgBfD0KUUyJajiz7F6mHR5MONOVcPzLO0WgAC0Ux4PNptAX0+e
JqWFIAlMjQz8agGhRtiOdIuY5fVJhWZ9qqzC3/gtveiqWz3kty5eWlPsNdBVH1LAkRfEDdtpP47U
ddd76CvdKvV9qB/21/voBrMYntO8kktN09Vn0IE6f/J1v1F3IcLHism17XquObuavQtZWKAd6hmD
LmeEHO7GrB0nga55mcqNURoE54FhVn86ry2nMqe6e1BXbbetLZtMQtmmMxk7n9xpYTSMIroBdvTt
4BQSYp2I5uuqL12+M691exhT0LG/dHWMQOnhmogN+YIJh84/jNMQs3YdEKVlQsk2GkERcIg0f6Q5
1IFGJ41bj4hYFkSDVTq1199APyIF+HyhK/3RLRT8Vw8BkFn+GxsETaNtRkJkjsYIIJ6UO44sKoQr
IYunDxBkT+ErV7dX0bxC60mP/Wpkw679ALVQc6ieSEjHFfI8KhQseF3FM9itw50HSMEMcJA0nqmA
VedC9dVZ11ljXQNSNyyHEKNd6LJu/nadzoyPsgnCdUuk2rWm1+6YQoZ4ossxVOi31D7kTd5ls2sD
gk/AA3R+8xbB3AaJe7uF/nJYzG5XaLL481rf6qLxeoF9+FZNTG4sDbs7N79dQr+8Vz5dRKtgmCKG
YH15w1xfO0gBbq99dPnLyOtLRgXcnIYAPU3B8IM+roGMaZrwJwVe2DIbzeb0Ifl91mtTuVtZN7dK
XEd8q9dF7KDbJZD/z1I1dJgg8AnWFAOJOXW5sb8dYJf9WXTDetIAJrLTjbr+OrYFG2caDtUwvw1D
VD2YtUVpTa9qty4Ih6BBKYgBug7nAAFb5dzw5YvTN2m4qTNf7bI4w8aUSxjzDEm5Fk5CzTvlIXZg
djSb6j7V2FFoRkLPgIxukHVDHPKgq2hk51MsRhXkQaRlplO4jkOvuPOHFV5z1hFkVvuoz1L4gNoD
b/a3ehvWbbvU9qBdhK7MBKh2YnWFt/TxsUHxQ+XtgLAe/hKgvmfcgIj1tZm7DFKVv++me8vxll1u
ICWDu90+QFRlctdK93q3L/VZUgIdA188NdjrIeElND7gu8OaFEKVRkB+2bDziJpUvdE6U9MKpP5T
8Lsvd/zhW1/lP1e4TVJCTzm0kAJoJMTREiYRTsrClQO9JnVtLglHRBJIh8+6HMSqvCvhsDOOuA7W
11HRGNQrIzqRY0sFHTNrpq9Iumilu3wfMl4b1FoO1XeM0K25V84S2/c7cgRmPZtTCaFh/OvILxKB
J2KJ8jUiMXQ9PJkcy0rA+xdmhgsPPJeL7qvlWv7c12wHD2kaQB8MuzImvoVXkuYMSLgegAwjUBxh
xKYDXTXdqtkGutWnADroVj02b5CHNJnzf7R92XLcurLsFzGCBDi+NnseJLVatmS/MDwtzjM4gF9/
E0UtUZa99zk34t4XBlFVANtyN0lUZWWaXuMHWMc3USdfNUpPCvl6ZOBr4KeWIXlrpURF3ryEqkxj
AtDUGmD59bqVGWTtPYhK0MGjzhbHYouUFwgOY2cn6FagODoMYGOeHejd+DmhwjcNA4qoywS6xIeV
6BISbCdghMbCFLxcO1MfCuir9lID1sQds9rYEnC82B6TL+iDghyM/iXEHwDFwhhUw0NnfKktAyCr
St5kOaA/T0szVMJD44tT6A6Kn3pwCbNJhwAivrBqOq1aiKI5jMj3/u9WDUYGbgxNg74PXh4P1uBa
OyPo0ZkNfNYK/GH9OWZx+BxV0yGske0XbjI9lXXpj4oYDf1z5R3rIBsVqig0LeLd2YbGDHm9lNX4
p2BJ8tKS6MobzuSNTf3dkoUsUCjGGq4of6KkkKHC4JVA0Dvdow7C8UPnRvYWYlf2Z22K7+g5vERk
AH4eqtixtlFrgXTZBDvVsGomq97Re/KUxPxkOoX/4V0ZTZV4A590nZ+s5NX7aiNP3DbvPHLE42dF
S+B3pO952d5SJd/IswwsOmZ7FPqgDXdvQxRFwwsdpsI5oDm6utga9OywULlvDTd+pIMHgEeVAotH
I3BbsEttihPvTQjA5DIfd3k39LjJYsKE3/+jk2fCV/pbuxJUdBCJEfqxEp1zoRDJguHOdqfdMoHZ
U7rHHRRd9TQBrcyWL0CfPsfM153S+6oso3kRDnrH+0ii8EmfwgEMH7LtgbWiWDoANZ2tgW0atqZa
ftLcyh+hinDTsrWeQEel7NrhJsOG+fEA4VuyjUDcnoGK+ukpvlcy1aUJqqBcvzjKNACdvk0bG2+R
alhh0/fIrRfyUbiZoI/Uy9GyI/TAPMo8+ALukOHkheFwksEIFDqd0gG3d02DrsVbwMeo+s1DMTQM
ShHWKxqD6izeMGvq5zWXmLxMZOAvs2ldq5Gvn2NegsZV7jzpQxPuPoTYrY4nauh9iqwGSiqdZx7d
XouBHZx0nNJhGZOfIsntgCrrNZLG9hI5uygUBQnpGyF4RiiI1qCz5ZLQJtC4/9erUST2qBFYB4FM
1Fk73jsgGFwno5FuaNh7EWw9H+97d3JWAzgoth8cwZD9jFBvOXy0l+MxqnLj1BRNZkNOBYuM7o3J
argLWSgATsqdrYed5RWk9s0qaKbhQEM6pJ37qJt9cqZRnSTGtbPGdQEBoftSjTwzDK9ozFym1GDh
uHSdtQ9kO8W+1wmwDHj5NwPt37EPjpcJPxEGsj+ari48mtGwbeMcOKW68QHvGa6No0c3NAIAVxnc
6MATWwBBZAXHTNncFkDVadIg7qKGqNZ390XIjrXpvU5gPSAMFoQGyYRWtHzjTD1oY1U8sLfFuS+d
f5Z4tAYC3mVD3U4F1H0t/bCP5J6Gk6g6gNHs2Keh5mb8sag+52n2ejWwItVIX9rOgWciBeqm5Eja
uEq3DFyiCf5lSbgGxXp5IVtcWgARL2PzwNEoB65+BARqEkXRkA48thPgaMpw/cGxDKHdYm4jywZG
8DM3XOjkSB5CKsVFsWkEj70F4ONaDO20RRUe1PVuHF312F0lssr/8NJcE5I8FJtxN7zRfDT3f5xP
ERHIaeeI5Qpv1yfnsgZAweDyBQjdA9X/1orA4ZU2kNBb2Wjeubia2KAzIwSRgDX8aEQSHhOFsV5R
dGfHji8jPj7QQYA19VIFLWjthXwobDR55EmQ7+gzgWIakgxWc55HLsporWaNq5T+HG9e+nT5X7wZ
UmLv5nZq7qD+dIWeWnvUqkN0OGVovUmr5gi4ILilAIB9HCM/i1XBX1lKPfGO9lj8Q645qAm6TVa7
8WaZEw5ltpJ9+LoOOUBm/P9xneXa4//8ebp+0n1ugaGszix+Llu26xNmHUTA8b6V9T0/yxrL4NUr
4+fM5slxRAswZCH5mUwDeecYCq/RlLMxhIdeEjWFImltGmoj1CPWdQjCJ5HWckNGcs9XpPARTUgb
NF81q9iN09e7dCWB81lVJpd7aGJsoH4Xmz6SGuYxrnML0G3c80WIRx4kJjD26P5OfuRypLupaiH2
r+81wRgfkOXT7vADCe/dLnO3Yyk4uI7/tenKAf07dOY0bLYXYN6BWLIKgYL5S8+s6kDzyUQTDHx9
1vimgBZFzSfH0Ofu2WZS2yb5iH6OoToDK1GfJ8Oqzn8bkoNCJFit7WZCa+3/HEsrZXH4zbHBiNbY
t0rjmk9nJkAr81mhbFWmQfzvzfvf46AHqwEVjGSmm20+cGPRkAHGqxUxALPqPY5MdGiiPnwnw50B
WpAFHLRteXgxnBDNZ6gvm2YOjPNocgCYkxtX5iDv0qPEXtqnoVWj9R4cSRoAzFP5zAwk4ZEFAuGo
CsYb/bzGhHeah8SJbiGalZ5xSPGzNfEeA4ULO4fe266snMc2sKEmuQzBO3/oQxCa7LTWm70hyMqu
iW1aZ1CEjw8TaFIsybsTSNDkQ2Di0MYaWLDrmK2dvsLNa0zs9Dy5rxNoFh1cns1TaUTzRytNNg6g
NOvKrTPkOju5K42YXys0Wm26Cnky07IgqadsgWYKvyrtdg4hh8QCKzCzFceKyV9daBlHpIb5FaSm
Rz2J9IvRCTf2y2eJXrGrUC7ZCe1i2ONecMeLIaSdy2OqsX/mSBPNWkCnm6VP11w+TBaC6zsBLKYC
hv1E9kx4wq8h8bGbl1o+DLnpAyZONn+QZbny2fBS51AkLARhAjZ2XO0n3Vjr94D6o29Lw5Z+tRgN
OQF3S/tFCgfmG5EgrZ9jliUWx2JbloHaT7Ka8DuF1v34GSm0ZzRUak+ilNau7MxqL/Ime9ImcJYB
+Pjj94AxhuBFEyItQ1RAUkefDAeRF5EB6pHN13advx+aakjB5KXgZUjeD3NLG/B0AYy1P3QWv+Qp
8EBj4L4A32oEx9AAXTqaeMDy1VSaRJomMS/I7fILRbejWKcNH06l+CcrLfMYgeLphE5S/FfVGnQq
0RlaNiARgxU65uMJKSHyShVCZ3RoWjRJzZ6PYzsW/Gj3PyBpZqMvWsXRcjRGEqlDK3R9TGQIuvYw
7XO0QePAJyPS9mONhP2E54jfW3Xh/pNlZn4CGrhC6jPO81MLRJSfOoHh06TWzbxN3HUx3q0KRzMv
dQWBo3CQ6ABUCulqCNYoee9FAVSMIYo1ey29b64TpAEuaMB7xq6zfOnyZFoZZRw8dx3gSEZfyueg
jq2VJ9riOXAgO1iWoQcVhVZbaRZ6djuOjiaUDbyjAXXauU/bTJJgHhpE9QC2mnfDxUt9df/buVkW
xr4zYEsuVPcn7wCP4U1s4F3Bcy62YjtB+Qwodoma4WkI6w3ZRkAup/XsVlPyvjQ2jVrBREPXxjNY
s3EbrdqDPsXdpGjb/cLS5HOLFoOr3tfsfsjrbEX2Iu/Nda4DRu4pUC/an/FqZrwEUy2O+AO0UCrJ
0y/obmtXbegFd8ACTo+VJq5kD1leb7PAtJAYw0XiVmw7E3AiAZ7N5/grj5Lx5zCFkCvAbe3aV2La
Q/2k3utmHj5iOwgMvV3YP+OvTID/hCJBbyavdgJamNc3a/BNovMJmo5rUFhk6IF6k58nI1oNso2U
TnYBGs+5L2pN87XQwtPs7SwskColW/x2tnjns2QsL10Bcqw4tK8R3l4P+C7yOzqgid28s5IAqo1Q
Dlx9cNBQJsG1qnL3QLFLBHjekQmzgDnts/AR5H7FzWiyZBPogP2XLRrHEq2qfKt3sh9iTPzJlOPX
EOpim6lJ30e0qkTyXyOIJypLYj+PI6iJhhoaPgpQbe7AbpPjV6Tp0X1AOsuR56wtHZxgs4hyRJsT
Z9FcDtHfoMXWyQNnaLf2lIO8XubiR5M1F6lVDZpC1J7m3TS1NmrA46ltLkJJ7bIeCV9ee9WjBDDx
MLga245TpX1GBmuO4Gj6WeUSxEN2gpaoAvVhQ/GtQ0juG0rPxgnMuuIRPIryDtzne17gY/t6Kcut
Jdmwplg6cD37Bgo740Sjuosn9FT2e/C5tw/YXPr91KAsGUDMjYRyRYs8XMmRHZlaIT85rFhTCzTo
UbEdhpzKmrqcXeYYK9e29QsaFP0sMnrtFgdSbsC6X9rolAEtLh0iW9ePmqUOwJrnuIvgFNhak6Gl
oPue496ISoHyULjqaf9Pp0UIEcgG7bDoe63leI3V/RpkXxZqOJmFbT0aF4pfUyCK7SLpOQF3C3W/
GlqB0tmT/aPqJ4UUCR9PmYzM1QQWjjUFkmNZis7CtN0lb0t9CEvde80z8jbegXKFJWuRW2sh7OLB
qjJsNM002TVMZOuWxdhp6hka5zsdOqNm832ocm/Len2CFAH0qUm7mmzC6yd/1Mb2So7/aNPVXHT4
oTV1iaEpWdMOfidHY02Fx4Ugei5bvqtjRlAv2gbD8ImqlrN75o7+83wub5ocknQz53RXdva2L7tP
brwG+eXKYmN2GWTfR5tUQ6unU/wxTFWXcTEgQ5f1Ykejt1CB1837Rh3e7LQijchOEW/xZDeVQNJb
PF2SQr2vdg0CpkqxVtOhrAJ70/bNtFpsdKb4My+s9EBjSzGWC15C9Ou/zhPugKYgihzSGlJaQ+ps
yjp9H7OsKEC8tkM16if0EuxjXVt389+DhmC9Qls0/gDLvwhVtjmMTG7hoArwNnUekueDDRnfb0HY
1CuDDfqmFbizEbtA1fKfANT39yGgxcCwGiviIGjDOj+bJnhCKYomOWEP9gVFZf7nJNGml9dSiREb
UPo2C7S7VamEhhTkmVdpZY8XGoeQx9n2EqVEsmkq5n0guq43uFs582xyIydsoLKI/Buw1xzEQ8kv
E5W3g1ZI/kCHSfTO2hnacLPYGrTXoYSoh6u80E1siyHVPijhMDogWw2+1QY572IMwOCohMMiO+UQ
o/5KAe/MXW9sQWeb+2Rb1kBODrin1nHmNchhF4Z3YSFeNdWlurfrAQWUbafJHD468M7xA6XX/rAs
Xnv4GVRmhy+fx/ZgUAIljBJtBalhc+WsRJ+1Y963BVToIQ7ZXFUAmSiADonz3kShaiLAytY88fe1
luV/X0uW4sWLE+Posmjl2Fb7SIfEKKF4bwTdq66NKEGKxCbPPHR6Jh77Pvce+jxSOSpoyQwh9FUD
HdHzGIkr1OIL4zXaQTvOQ4mtzMfo5Xo0Q1frk02ao/cwYn0adZXxHOfR85jGznUc8LpXpzw60JBa
d7zJOaELrb1QD0+eeOE1MU40oKAIzPToZTSfYtX3Q3ZEB7u0B2qqsdAM5neQzlsbLX45NINi0IH8
eqllKXUpB0lcyG7jwxiijK5Bgz4/tYaOzqvzgMvknqps6UGxDfUIIAvg9B+ivL9rpkyeyESHCqxO
O+hhM5A5IgyZR3DJJ4jTLYAHUs2pj/VoJg6UhCG7vaetREqPODqlAzgcg7UwDGNF2xSy0baEzhbb
MuODjRYwUfVb6W7ZbSI0gAIyBL6wd6RhaBZ1Do2enWY6MbS7vhKGlbLZWBYDRWYPccGthv7JbaMK
pFNa5Vu0GaTbWlVTF68M2Y/RAIIGJb3YR5+Ss/kAk6cheSuUHGfvApMnOD2qtNE894NjXkp50wnf
ZGgbIruFLiJoGn2eKjB1BQYY/d3esD4HHfsKQabinpydYCuQ5LGnOm+8R8miHZmjHEJ8fEAf7shi
+/NY6u2h0Kt0TV4rbLVN6CWoo6kLBNA+ni8wLzk6Hy6AYuK7C8Ru625BZQrUK9pcxNmKUh9DpF1o
mFsA9EmD+VnaH0Hg6Z67QMbr1orj7zUaOSYG/lMIwZnbgZU2SC3K9NOoNVcKAIDSAdlFyO+XmZAH
jL7XBjbBXmC+ZFNubSHugq+VBdb6bMzBD6MwK70CuywHshUQXgG9bbFb7F7cDNsaQEnkuSAO9mEq
DTUCU6q56NOFXtTbwvIxifFlsrqwqVad0qegg112SFTRaZMAgiXUYXGTTU5htJ4GJILI8XGJeZ2q
QaEYWeg1Z419Xg5D17fHvgJ06c0eAo105iOI9tb/nqLlsJ/adzGliMddKrzvfTiWd+BKZpdG29IA
1NCQebaVrjPZ63xHdrLQmVBzhrRlF7zbLOYQgpLgtEOR9bdF36232H9bNIQgVl+0sev4DJ1Tak9B
GxArcO3dOKZfybQcPuw/0Cj8AtEv4GnVTODL2DZORmSL1XCJddRqdRR/nXdA5J33M309rAFock8J
z2ukdIrm1mZo4NO1Cc0oee2AR7h2nqSNznQQ1vwDCTv3k4H7J3J4RnCekqY5MQ4gJPSL+A1/82EV
aUL/qYl70vlSc6yavc4JDC04t2EMae60lBtjkL7MS+yKkdH+KnB/XvUgcblv2h50HnqI3VeUT19b
B9wP4IuUftaCy9EZZLlGRSW5B/R4PNiu1HbMacura3g1dj7ow+Ie6JYVeZiMh4exb9nLh0mGaDSw
rZrlVTTgPXAlcw7m4MkcqhN4gUR/UONsU6vgn9NmvMukm/1IeYpOSry9PYJfs0GPKSIiTeefm6G/
o/zZ3yLe1viPEWhic/0CXcBrt0s/gZcifyCgQ7fRUd36bMm2QQNY9ESAijLS7eMIjq0Z5pBXHFBP
qGFs+Qj2qg58u7uKF71flibUthUSIinieVGaL9a0qARakhYlDAUaO5150c6Q3SaBaAmww3hN0Z3h
IdTr4gxtA+xAIE42D0mknnhjDZiQOwHDinrdIbsyNYlenGmJt3XIBEFP30k0A39m0PfbAD2i8Qok
H+F5sll63yohvS6Kih9dBMSU8LyvctKDdYaN1hxhCb1fRQDpeEDabe02QQPVWz4VdADtfVllBhyQ
kZOUP12MFniwIXOpYetCs1G0qVcMnA/qgRza63KckF6TeX6fV+ASJV3zrk5GAKr+dDS2hr2EcoTI
qM0z0t7Dt1g5wqQyz4yDh/gyIlWVl63e3l7zOwN38u2IAjXp3a2DXurfRPoMpdD8BzJ9uh97croz
gG86o4EdFGGvAUUfb5pMA55PS9ydFN3W0oVzsmVgOWukS9JtASJFoIygMU/uWGPOKca/B/RD0KvM
0Hp3yBia2OlfBpj1hgP9/9yNYPpY7ODG2ZhZGj3/Jd5WdhZ7JZCNLbjIStB7ZGmDX6nKSdJYd8Nm
hbKxBUE75C68yhhXpp0LSMbW/LlF5aURSEIiOXAXNV21IpZN8KyA0koD3yENTdv875NqwwQ4r5AX
JKlK0N+qgwaeSsALoZ8hpn9typFApgyKMANgT7q9kWA3rgy3PietlNdIHYrR2rRVCXZ3NaIDAP9m
3OKlU1m8vNPvoW69ohEoHcHHAWQfJJHD02JKxiY/Db3+hUx0sDuvPLg6E/PMNm6iQ9FYvyDR053A
/QkZo25Me4iDlp0PInQLNaahQr5dGclDkXQ2h9PYDPNfRabrwMuk4xlbJmNTT/2wIqylMaD7Bu/l
8NCYYuiMDmBJA29Bel7MoO8FgLPqutcJTQuJ7XrS71PmQMpIE56De7LG8JfrmmAj69BdJymXT20f
IY9qeVemA8sVjRXYQ21DO5FzGnQdDZUQWievC/qnPUSrA5+8Lh41F1s639BZLJ8scEHfIAdQNk3T
+WWj3dcDuMUosrTQnV3LQj/QOqzBT6e1BrkhL2u74Wig3xVsmPhEwHEkDwmrjrQsRQAJCcI+rX6k
UVyAiBJbzvpMqyFn1YHEvpag0bKhN2pCD88yemzDpoh9CtDMioJHDJooKJHuB3yRDxw0uhd0ZePW
3ITVUw1yjJU+QJmtxB8tQMInhFxQu9bDZNx3YQHAhcqpYjtt+HEc1WDFwzBnZcRXQDOkFzyUwNdS
mWi20UxnnYjE8LMg/y0wciACENT5Vi9qqACrEpymSnCBKs1lyAF5/SjuyEROuwWBje6Zw5YiyGF3
IHKi+WRbFjGsDhjdvLsju95qAyRpoJmFfn3j3HR1sa+i4BpMmgnqL6K0CnMGIisDHKlTkPzI8SwH
uYryRK2HU2jBpFsb2sErMoK7GeF0OoeCurLYdB3KUpCnXnvec1QKeb+kAKRmoi0giLU9JQ7IEbfm
CCHstlnjBssfyJGxFjXv0ngGQUZ2dMqywI3PYzsz77y7SkDXILdiCCoE0+TrjZM8i8EtV86UB99q
t74bBiTkV+P0tcKGD3/VUqCDpK9/pWb+2RrS4mun4b8W/cvyE/YD+Toqsvba9SUSAqZlXNxonPYy
dLpjrXsDVHnZH1cuR/P9lS11ZS2q7ipZIs9SZl9RtH9/5b5LPydVrvtJYfb3U1xsQWIGNu7J1HZm
KbVvfMD33OtSBjLsxt2A4t87o+e/P6KODlHBIdEfUhCa+U5bVy9W2z0r0Dbm/wNqI1Q6p/SbZmj6
c9g76ZrhR/8QZoG2Q/92cozTpL2MIpk2ljeVT04UgDA6Mo3vENJ4/RgGPoYWhOH3jiMJ+OFjyMn7
42PEplv+9jEavNhcON6T/W7E77keIF+BIkT+BCrY8soFbitqZHo6DsDyFY4s7siEt6127bW829GQ
pkcTsEo0FHycp6Ov22l9NRWNAegxB9GxM5nxuueRdQtKI79iqwVggrBu0BOwbn2okjAQQTqRrQlD
hfpVXFcgOb4BYZRf7eB1OiTBUE+MLWQTzE4/d8J8PbTqLAX83dZ6oEvVyI77CbmVjCNxqjwg54Fq
j6EfdLBUrknXwTSQXUAJZDqDDRYcSvoPMkNdFFIxKop0aiiqmKQ8V7V+xXtL4MdVBT5MOZjNuVcM
KnRgou/xfgwy6Bj0j4fFAWkEROtv0XJsNqUI9pDr7HyO/NmBindZCu4rMEy4IEMFzpq84Lz2DlT4
y9kEOV4X9LJ2EGxm4MA0RNEqCAZ3V8ZGw9ek924oIzQV3B0Ju5NYPJ2Rl4HFbSWUtxbAznSDgOo6
SMLup4g/MWKpVSNp609EYUs+NVp8KlJ/i/x9HgSG58iKNxyNZICFBYMlN6kAhxK9As5vg2Qc4wo6
IeplkUrldJijTcHR5YvS/HLwpCY3ssLb7xDZ+8TUOEAKsfwKYNe6yrz0WcZNhVY/2ImbNo09MFnU
2Wx3pWIYcwP5VdmXeIOZv/D6NuAehtzLqBjb6SBShm6RoYuRboNt8YYqLnfEBLAD7RaLLI/uQgMP
LiEGdFpIZ3zxvCBcjzxnR6ruOOXDNMn2+UPU4CSqtnjMsIO/avhP67iNwoUbO+baLSIUOJUw68Db
8VpL/JdSWaNn2LNReW3kmnPNTJ3fwLKz0fC8gWaK1Z21DPs1UqphmYHXORahiUjp2ED2pQA0PWpP
5BWZdZSgrXgMw8ikNcjcQ1r0HOVYg5bkyIMBj5TmqzwqUyhYddGtknUN+h0AlWoeR7cSxP0ga3H9
aQT7rF/zHpqGQeBsa9N+9abYVtNUMv1tvoogp4MGu40FTRr0DjSOqNQ/pZ0JzJ3SrM/4p7QzZ7lu
Rc2ZvJOqjJMX1XEER+A3X7z0a6Jh5LD3c/8WTL813NXS83AqYmf0C9vTnrRQ/nEmR/ZqG97OPsRp
CbTcx7YZd22R8lM0uiDdUV9a4CAeZTXKm9ULfqo6mUHVEF/OBnTfHLuXd3b6Mgf/xg8JuECnvhxs
fVPZDhJEIDE5TW3ETpIJew1JeL4i2+L42xC5BFavaN7i5sVkr0UEhewPDkOtn+GJuxYuh8SXZkT3
dMjL7An9qw4Qj/+a6Ay8bp4PTvlsU5JeJhmrpAVtiu2CAu336DgC2D2zvy9mLsN4uULulK9XcCxg
txRrnOezMMo2NGMJtrX8Fg75QdPAsonupWRV52OyFVD5hJacyw5i0us7XVV6tSj3TnoHiIGq9OJJ
2z62yDlBZqGGbquKIEfemgcDPWTzJLQXd+sW4mbSmII7yJGKlZZ51RdRoRxpsTw65UFfPUOPbLY3
EipFECQyN3Xa1F8qvKsaRlk+8iIAW1EugTRW9l5NRwdUuEyvIbl6C+3uM0QuyjW099LboCPdQmdk
G5RNKhud/b+J00qkFwodXNPjGBm+xyfQ7as7mrWbeileTBbJk9SBWSZrmuWGPw64o1QRh37FpptA
gu1BhEcDQd62aRNjR0IXk8PvLKPUH9N8TB/ilv0kM0W5savvCtOULypK95wdz4GHKTXzhnfN4mRY
uAmgHm/dyFZG0XpEk+OVW9y6JRBqXjtAXe8ogiaYEulOJQB7I5ua0Ntgb53zAC4LY4D40g1Yu6Nn
wKWbQ9A3bBOp1JcDuyWs9/YS26KvKv5v9mHKoD5bB6tojLq7tBjcbcr6clMWUf4JNIZ8D11Kz48C
kX8aogZNy07orDQPw2QKkJSoQI9JwQYHn0+fD3fkTKtkekxBQhbi1WmAztY6D0v2xLohvg6OGPZ9
ars60nC2OFZ4WGarwQiDg8l3htW2/U9yaCXork45G8VxDodsH/RmIEIF9FQNFpapGu/MuOyexdoe
zeFZ11oBwakxW9EwrDrFMKlBBlZ5oUpaQVwBrSw0zEcomIXWcENl2ru6nX0hM/66YCgKAXKv0gZL
ulBByyEEsyevY8ivgSnFNs2wv1set8iOZHIVI0MCLYB3j2F62i4P32DcqKbedwHki0iBBc4JMi/z
s5omMuSgY5AhnU2wu2MPaQzbXlXZ8m4Uj/EUbEUXhfdk6nQXesdR85N8ZFomLbbfJ4lxqk9GN/yk
+P/bSXEHtBjYHvDRutZFntQZ770kBNSjagdef5dNeNISvG3eikCUT0Ua/GOot67aaeKVi5fJC+gE
+Ty0fx+SdwlGxqq9LMMhRceZkYX12tMOgak6i0fuTg8YhdRn3P91xJ2iWA2ZXT8CEsJ8K4/Y1WWG
3EJWujmDCK4/Di3EcjzHbe+RX+ZrDYCJT1MNIQ1Z1s13t44OrQG87aoEnBv8BBAKzfl3KO9ELzZz
mJ+i3DYv2WuK9tEpXpccJgCWusF6XRIt5ecQ391YtMOLVrIe1Iw4k+jBW0HnYHgpWlyTzgZl+2tc
ySfQxHogLPVHkUdbUvsOkFa52A4oLmoQJ29o2HQNhMKhyElKYaQZVuXMubzZSVrMRgIDD+M0wbvg
xS0gG7zCiRng+bOCVMd88t71X2J0AH6O/RTzbdjxbh1NTnCIPU++OJCz7oay+twaZXLJwBC9GqHr
8UJhcZxqB3AEQ2fTdFYV6719krJgF6FZcY3GZHMTDxX+r6ts6ta8zKD7QWMpzA60Iqa5GSEqBF1Q
e9pw3dkBy/QzsGR4IN56gK7EPZ292RcT2SfLmOOJ4p5MlgKMjLDjqRoeyE4mcv6P9g/r4zv+7vP8
vj59To8QHW9rD8zaeuhq2xqabeIL+e+hB5GtZN19V6Tgfa8HF6WLIvnecCdIN8C2I//TdCAZURPm
GD4lEHpJHKjCJLhL/7nUYnlbbp6egNLXHnMohCs1BLO01LeorXzPcLMt2Ug7oQPz6d2Q6SveM/Bi
41HKzdA4oDSqz7ixwc3MldW63cUBy/ynuOavD+Ckeg2bYWQqzBNldwFrCOj7/g2bxPjHar+H0fQy
CPFfbOPbzydsjKHAdC8qC5r0vHaucRubV6A9B/QP44te6udMgNmCIluTi71tcxdciQybEhXfTDGo
DqMGXLcUIzXLXjUt0HQMNZY5Rl0B7MvWuyvo6zk8G4LpDNqIB4qmZUcP9y0+F4f0djyODlArZqDl
+ww6mJ/1CiWJwAnCCw1B9bdrchHfNCjS3XLJ11L1uKYZZ+h6assVDafJ4HuQMeuzNxsjAGHGotiT
l5aMILhxoaFaUmbg5KMlC9DrZF0oLlYYgBZF85CsiHxGeRN1aJscMHHIwZ0pl9KF1QRNvDjc0tBI
o+HEdGgW9XVUPIWoG93MbE6lUEBTg/J5md62te57TrcxBIdKYZh417FGqxpTaqHV0IN2whEAGnc9
2B/+jBhccWpGPOo/RAA5hbS4Knn8ZQ0H+/f1GHPow+OdJWcbIHGQUrG5ieOkaPf7RNsSkf5sm/0g
1QfJft2ABdYqNGNn1SaqEgyspqiD1WeHhiiZzENC2BCmJhqs2bRgat4mEVqHot5MNKLQt4kM7Qjn
KEQrdcLK+y5LT5AfdG6ABjs3h7HPaONqLiCJdSBZXrsb5LfHDTmFo3kXiZSVUE4yFUV2VzoZAyst
ZqexlWzQUt9sabqrtwZ2os33ebaaBCmNHeD98QOZdLfHSxWIn3f0Ccbe7U4R9IBX5KU1GGpwhc76
K5mGSkMH0eCke/oIUNeujxazdQBA/v1EIP2B6pf2SBah51B9mr4HSdwfKAHXgiB3N9VdNSfwhpiL
Ozxor+SkLxmqsRB9T6IrfcGiVKDt4/fpbV5V68hmoG8uUvcQ4zkA7K57EF6dP1ksKZ5yvCfxMR3v
w5rjO24x07dY1O7JCYT0tOcgSvBpwtt03K9ykLhKZ+PaZXLH+Y1AEwwPoTUgvRPYd8B3n9YoKjfD
GH8HDe43u4O+D4hGvEMeQY3RyTLjKyaSnybKSnPXVgLQTLHW9IQdLAXBN7Ra7lEWNxT0or2iLmyt
gqrJti5YCwbIIL10aczBdpqhgpEpJSkl5aLsQNayd/bf41EzvDCviboDWpdHQFhTIBVU5u9DDrBy
4srnMQoai+NdsrChTKAzgFWziHEP7/sSXBpDcIWKV3C1DVRZ8Hrs7XrI2F7BEYCcv43Wr8H1zhTB
gsR4GLtvk7SsxM+8yFb04b8CZ7AT31LswI1akmJpDVrSqhto9qkr1D1D8raDenfQo+lN7exwX7Ih
4xeKAw0bpq8jsMJ+irHzwGvLn2H0qOgtKGh7ufhrWK1WIyDzW5jax8yrkZ0uqnVmu1yUVut6MCr3
6QDgBITJdmJK0xN0wbJTbmjmTgKFcB8NJWDspeHeugCp65pZ5RcWR1/iaKh+1Qn07lJnjFZ8BAS6
icpfnVd/kVpUfMnrIoE0TurcJPs/rF1Xk6U6k/xFRODN6+F4275n+oUYi7dCSPDrN1X0bfrOzrcb
G7EvClQqidPmgFSVlYkvc6MlxQ0CFe93aQ35+S6unWYb5ME60B+/tZb+zhoDpWlxAmaLOGI+maEN
OdPK/M1GkxQFhx8bkNgI/E2B2NsjRGLqo4OUDYR5HPuRbDH70gt7eBAGXgeBA9nhbgIX1uIP6StA
GpmOXWpndPdz8zr0E0RLa/vOGaV7tNRm1QV2Y2vkY4Y09sRuSLZLoF3/bZzF48loKc9sYx8l8/2f
da6fdbCcLBeea8yW4J+Lf/nUWTC+pH37Rntk2i3TRnkcIDbPIv1AdhH4t8TygX0opq88huzAEt6l
MLCy2ybEzm033lLlwShemhhKFZCKMNYp8oyQnMumqxUxPSQHJ3jJ+9YOkwrF6h2Li5BNerydUse+
akDczo0RmMk5YPZmKCOEt2iAXATklsIKX7It2QbU/611J40hTMfZbRCgC+mdXG7riuH319YaApBs
PGLTOH4Be64HiUpHO3LVNc1tG0jvtQF5zcnxod6XKO1oo5y8kDNQ+E+eVoEJq/nVjJb2pi78vHm/
MMCPmzMIgjgGsouVURgvrd/364Qz+yYMaAvkXVoekTAAo0M0BZvGhCpCZkRVWDQg34mVPF2lrrgP
tDeAPOjrBpJ+mdSNzX/2IUdqsgxsJ4nyXhajq6T8VlV9gOOWdaYj51An052pTWeSIcszc7xTY3TC
pLHOxH+LOpx+jP1P88CHApZ7ab91kGVYgfgoeUysyN+OPjA2AjSGFzML0g1vmfFSa/xbWUuomafg
wcOu7gfonq2VVJM0859JAN/KCwp6MjBravrLJOU8CbKq86SuRkALcBMtGvJT2jpaWEwiCxFzyk9x
JEHSTiN9lI3vlzQ05ToCKE45HS2JBFqlyiprDYXgqQHhdWiBpecgAoOGVrLuQbOzJqwblryNpbh5
Dmq9VoP4NjC//4WSqd+J7/gvXmGBh9mX9i339By6Tyw54jfbXPLRMjfM9r1HM2OvaRTvJpU/okbU
YwBsTYK6ceoXFtLFuSOPBmWgPvl8DCd+Mh6p1+tQnO/HYNoRJKiW0CkfOkT0ZoSQgg+BkuXvNuaC
gYJEqcmZ/OTHXEId0Xrk9x/Xczrs0f28P4N/A+UpuqetlwjLYOtPYEkH5kYFaSoboMDacUFVptDR
qqFJEbSdNottyoKrob21OHYfUz9ocErWNYnfYbyeu1KU7m0UZYbK3TRAuADESalqaABMdtHKcqpk
98kbu+V1NxbDZXF2PEXsnTePn9wg5J5upFN24AJ/BUFMcGF141irHvGAQ2BFr41pRteR4dyyBvx+
61pgIJtdUHM1rbI00vB0Gcs18EQQNVieT9IsGpBZb+jB1JPdHrl9rYq+XAvlTCNRgQzcSmcACGZs
dv7j4Uerl6ZlgGwRZemK7dBV9IixWaEuky51Ij5chsgojMwGqg/YDDWFNPA++SWDUSdrcnRSA+VB
VuNZB9MWs21ewRqbfQeZNjtZlU0JuQnDsO/SfGr3TtoXh8pyxtsEIUhoxGXtVwm5R0+LtV++aPdu
bXpvvVfKkCaVbtbuRWGAeSTg483CkvOkUncv9ESwq36PGJE7T4qAa7sLsnFjQqFvVapKBVdVKlDT
yDZE0Cq4WLYwgKtRR3twbSSgv0LpAQgZ3/1wagJzCWta4M0R8ll9TNbrVOygjwZ5Y6RzbsAMy1uZ
i/ZiulCoZ2bpQnwHFCh62o3HOtDvqecqE12Bt6TYc1eVJ6iptAgNVFqcb/UG8Dsv6qr3VYKi6Ncm
RyQ1Nfwo3VQ2DpoyN0FIuNwKuSV8GiBo9rSaHLN9lGXsykCqsPF9kW7oG1Wrr5WeVo9QcjPP1Oui
oL9ULQfvH8aoCVpdbFwgLjZZHbzbULl6H9WaP38XUVVbXZrJupE/fRVBHs82cSLazbKQiNidBdni
C62D4DDoN0YvQ5AJlCqN4r8y8vQ3E5l35wwQ72YRWOvJzlzHC43OME9dXMlnM0t2/egbXwthQMm6
6sYdueVIoRcGDvbdNJjH/7TsZGrNyhWg4aJly0hUR4tggZ3GrT2qBqNN6Uz9lljIqJshtv6pm6gu
UZbpXRttltFIICihV79jvBaeB2gKHVmOn5K6doJoee36KERQo5mjOCKTBrhE1dUzYA+ZoumnLlIG
6SVv+nzuxqPQL3Gj/ZpXQsbjmsXVN+rFzHGuQ6+/eNM0PfcV628adMRoLDGs5K4rgiuNSSAX77rR
AmcA7ghGjfYeG6x9BIKV51SbNGCKxi2NlYNpPLggDKR53OHd49inIY01U5w+ueXvBv95O5EB686j
angUZZWDlqsYTq4idwJs2Npnpt1ASwd8UbMLqmlay3HuqZdVhQkMYGpsqTsYwHBXeXClHk2qsEFf
IUAwnKhLS3o+v/fy7GlUtCfF0OUPmoraVk1i77DBGCB3kzQHidr9K7kgKZNcoUFxWCb0JdN3KAQA
gkItQg0vUzYvEpftcLAAXV6BYSJAKrtxV1kbAM3c2La2MjUngcgWC9Y2n6K7pqijO1RLFvsU8kYr
nXxaE2V2VcOvNEoNOY/HKojdu9kp7/Bw6fA/MK+bB2BK0p083i+TlntV6jZGBgrbIK+cNQqugCEJ
Yt08OfjlfOwFSpECrU39T29/mY7FhnsIgje9vst4MexdVAs9xonzM8mm8kelB8gcePVzCbq0vznk
nfccjHUzO+DFO+ybEYcutUKBw9KDBx6ZVepC074y4ubiFZr1arLtFJXpa9PK9irTGDhtZeaVSHY5
gONbJKOs12XSexe79QyRrGmqT/ObUZoBviNpUqO8D/JInxoeAfCWDCNUfjHQqXcrXUHm3bviwJNa
MliTJTBN7HPyut5FRQU1PMcOIOtasI3DzOyZldgKpn3c/6wRq9JM2/7NkMZqvDH76vQIahTAZ+Ok
zXE8xPb7aDQdiu3U9AhiN/P0yde7Z6Q8hk1WYLffKSyEq/ARrLPxuvT4lXqeDjaFqc9ZaIwG8B1q
lPvifTSOUS7fOjUQU2rqx/zAl9VWD8BgmoLCGrEAFMIPqkalsECrgi/II/L2PriicBYYPFN/4+KJ
xiNwu61NK5hONLFQE3sqbpnkU1uk49FTZRVt71dXR11RN3YjfE+j4WxM0NoGCwf4GdtanMmNPCYt
rnc9B1nsAeAjHvpO2SLjOWpzbUBUZPUqNXRxZwx+cwX2RQOaFalTVzQ1/j8bJU76zwwrzoN7EAKC
w7ywf3jMZyd6OfEuDa6QQdv1Cd70YWfGwxZMet162eqpCa4o+hOZBGj6trpvASSN8CjLXPkWFc0B
xDvaL8MxzhAunb4yMAuEHur9b+DN0vYO14c9ykuB2lSTPAd1i5neHiaZ1LcpsqtVPlbJpVBVqXkK
eLSAJNDc+7A7zKnYuhTlsbLApbiQzAAWCl0fjXtgV9WrIw0U+Pfa1IWNHL8ZQcmV6+OlBUPaK//d
CIO/xqaMwZELVrSgDaxXBv6vbWYIuSUnsLa+zzHd1n41fthxsRdtld7z1koezdICML7QQV/VZelj
werujCfOVxqckqS5gKL6Ukm3OFtjXqyhjAuBRdUNON6AK7qkJtIyPMLUyChzjHgQ7lRCPe6GjIPz
HZC44t4evfZaAD+66odA/5J0UlvXrVkdqJsjYwF1TPGcG+oIBpztKgEzzJcoayWwFbp/8BI/O6Hq
1A2xHVrxnLGXqYyTi66NAQh0AQOAkGy/1mo/Ptaqq9yYctPjNrkgXglNtLhDMgworDWobJIjdT/c
DLUawGLgRiNQwdR9R2UHGLaa+lvgIqauIuaZ3gkgrbh/lUFVn1ER564/PJCSQAlAJkToKo+oB6U8
eUCTqP4Wt+9rkIcGxTlwEYEjGQ8k/aFHMm0ztagBkXVrPKCU3ngoWLDtEKW8kUeZZhYQB4FcIToF
nl0vc6cVnjbjgZxtCzXZbOyAucJUmtGpNRGO7DZ2LaYybFxtKwfnqwlNrUMOOqZVr5hhnClqTtSF
SI317HD23o3lmG5TlCqvZcvcfVNBMIzO6i5+6j2rRbqmgzyNUpdO64uz3YvohKBOtqKsVm/3oArO
qmGbdr4GkHLJj8y2/JMO1NacHcsjUHJJZFhpAtkpddaNMt2NwADNKy0T/lwTkSKoEq7zBNseswDQ
LSmH/C7I8UaTk3ffRhVMwBCcpOm/LaYhcyGJYJcijPuCZ6GXlGydaX2+nftNPCnO8tQ6zH0jwsu3
rasrLVGXbn43So7zoZoMvN28foESW5DUyWORnspY5Gfsdt6byc8A9vmzn9TNcCq7E9lpRh8FFmhU
daKasa6eAptPQwTBYA+1lFakmSuyOWoAf/46rACK2iw0IHSFMDrSqEDaJWn5ODmj8yQZYDJjeuNM
c57IYmnTAfQR/I4p02Dp7SpruHcijwoZiXXHoITWaZ2LHRVKJVkLDimamkBK9ohirGBFXZTEGtf/
5U6e1fK7FBCXDln4gBcOKqWntjz1qkmlhT4fkxKYoak80RUN1zaXICe2JHgbP+bE5E7j5NlMDfh8
/rykca0b2g2ktNKdXcT5mnTDD6WqDmvwf7I2O11cOAD4F6co8nWhm9ZJuvUvFuX8bAj+3sSZzc9k
c33w6zl2caLBSXlwsDUgjvbhQiMSFXSgdAavWqndL2mqafCSkz62X9lHZbmNNAOZKE1FjdaDolJ5
UY9caeKU9PPEOaP1z1rL8v9ei+wfd1zWMv+5I61sVpV1Qi02Hp94GLU5Km8Jwet/dHHcMZ+zHo+V
ZRTbic9dGkVCPCnM7mI7mrhIk0UHvNqOvZkBsUO2+dIHQOWQGcaRbNRUboN6ZtWgzAAkpa9JjxME
eLuYNz5rgN/7mfba9G39vbL8Vx//CN9BBT1fAE86X/xrSI+k9wKpjKMartTM/2WJ/3cfSIChygv8
3RuHO865la69IqKHMimSbQed2pkdwvKg7NI0unPt8SO/mP5TOpnW698mRb7ZzewQ/32SzBrrNbbs
9CwqFF/yUpN31PSpV0ArM1wsEwJxd26qNuR5okRfdcVmWTXGzkhxRnWFMX6aWvBQi9o6mpccDHB1
6FIFJdQdVEzvro0SY5dHIIIlm40M5arrvQrUoFWzGVBTf4g8VryM2rSrWhOgVmXXrTxY7CKu3+0e
GNsOLfB1L06NM+SHffH/t71uUb9G2as58aWyV6C8hCbzOCfLWtDWnnnQPS35s2Iw293g+DJc8mcC
KUxEYVN/uyTFuB1/LWJbnsg025OwjlBRRjm3SYvyc2I1T8utOR44u7ZNxnBZpouGz0vTwGgU89K0
kA4q5zvumuFkoEKQuRMCgwUgKdeicd1Q61iJOgAZXecRPKHGA+panktlI7/OjKCgCATJjlaY59IC
H6sIsPugoEkt+tFgezqvtJiWNds03+F9451oEDiwh8wp+HlAGf9alh523GojM+888OJrRhupWWXy
wTO9r4sRVF2qS9sVp4qRaxNRfiKb64PgAKDwGw3ObmpdF6nw7WKrzN/Lstrof16WJgUaglmZYDnO
UdgG0bIDGK1pkJr+Y9mI4agwNthVyV5zDk2PnR3tZ/wYOAjq0n6Guq4/CBQiITWxdGkUtWz4vuRn
P8apZ0AF8S6S07egx5Eo9vThDEJx7PGo7ykjXVGTRhUkYvNuR1MjsKzjtaGmUH9ZIapB8G8N3cMf
9nnlTzcZiyBdeX4ltghxDAfpxY+mPehvHoRYg8hJf5Q8G8JOZv4Vgr/9GTQeKCcc6+Cb0V7IwYEq
cVh74JRvZdNcKuiIrGnA3VnQmPoOZed27bYivQRJXF6TCdgDpLbSH675NDTG9M1CUfoaOraV2jZH
O6SIEXtgEO7EO3d8K3WbrdLciu+qyrWvNIAjAGor1ICGErt5oNHAvxyZqKOQ7dEzElArOgoCJZl4
IJvoHaDsxmF8aBEZ3FqxJm5RkZg3o9PvmdrUZkglUU/0WrLVwJgPRWCIPMaeZx4RVTlQUctS6EJd
qDs7R5Cfz4PkT3ZqRqSWjk7q7v+0q2XBDq0da6Pff/JXdrpBPmnJCQU58+Af01G9i/yxLuaPt9Tb
kBsgkdVpaordsqwJTP0l80XYakxeXBcJHQlM/m2I8LpGoVn6wPIAsN8aig2yC6rQsI3m1WMdyvhE
V7z5PlAAQlQ/ghzkSZXLf3O7Wud56UE/9AHJoAynlIKFTWBFv5E6A4y7yL/L9Cdq9Npnm/Nxk+DR
eG71qj4ZyK5uJ9/GphLkA6u49PsflhmH2lSUv8HB/cKd0X4NNIngPiLvV1fT9UNto3Tfw5nsPqv8
IRS9bryN9nAQrlH81r3pyMegfQNoEwJdYD/0OFslYpgedbPKdpHd5sfWY/nN9pN4bQSDeAOSfjc2
efFLH5MvvMjGl0HIEadPozoHBrfP+GbXG2/w6lePIxyoXK1+OqSen5zaLnXCJs44KLAddkp9Y3rs
mfEIng7nDRrNUHOK7P4M/bDmATRt38mOHwZRmaEVlwq0dfcdSwCkTv21FqC4DgSY8VUrq/TSGgkO
+5Y1fO+cjZul1Q+AayCTpRxM5o471FAmm8zMqzsUv1R3dYQCLwQcGsTrnfLOgPaav2pKfOKpuJEJ
NVwaMtMisJKV1Op9rPXZVijQB/7U2r3pF+kKYWNxtNR7bx6IUC0wRfUd9RI3qi+lmVyWSUWNt/6Y
pCDx/FioQsJ4jS9TttUIIoIN9fvC5OMlBluVfveDyN4mxcfZ5Hw89eWqchTl20z8NrfkQ82nfiPj
6cSAdeWGf4SEzcpxweJRF9Z1xixMkMZAcCDbEsYhrkx2QYHGCw2SyU2Mi2kN7/4MCHekyWLnpHW+
ExIdhV13X+rUNh5MBM3Of7EPbfXZnpn9F6dg7/4tAEAhsVfg/+ZLEGXmg4xRTTVHsqpoYO/8rkiC
nD0X3KCESaBStRL8C33Xg3sisu/wi6mfB0gy7XuUcG/70TK+THjwxtxLvuMVBvoUlmvnkTvTDSrV
PogyUJCsZiKnWz9LNZPVCAzFbjPPJAcnQhEYzbSAqLjxDKLj3j8z6Z66B4gizXQSX//CAD4iB+z0
UHsRb8q4sx+AEM+2+GMEZ5Gn4BuGePXeYlaDvEBiQS2c69CjtkCvapn5D0gXbcfGm2LUJCYbcHQZ
PzIblYVAzGYvzqSLdWAK81aLWNsN09Af3bYfz8izQ3zcq9uHFo95lOcN1VdsI56iHODeVfIw8Q6M
YY3XKFUR+yvT9Cr822ebuPXfPlvc6J8+W6ppENlVtV9UupVIVobMSvrjXJylukDN90cq+2Km9oA6
EnZoRJ6LFSKroJCjcJ3fee3GSsEYMBtdpG03vky0FdLYFU6tvbeVEDMLExnht05GVqd4R8fOeVIq
XlI1Fde9LYshdu41cmdJrzpqgIRchMvlha6o4VkNhrLIddfLQNtG31OmR6uy8+TWymLr4HtN8uCP
qqRtBNUvkCdnlHg2r+Qx2paJ/Kb1jOofEUKPPT5KPEqsJa3/KcY/X5LTBCdKAXhZ6myFTHDsBxvd
iOCu4/moQYmKTatgxcxi/crogQwcAAt6ch1ApO18+kJukQ6aU6dpEIEbcNZI076/9sptiFHLp6b/
zU3im7+rAEWEjJXHn7uy3KGUG3k9fPO2ppNMu1J1RdGEGXRDXvOq1Y+56UJ2XJv0r7ojf41Z4N8h
0SxvYNNGxbryt4zADRn3kLlSy0IffUf+Y+a9L1sjbryfSlS2g1obDLtbH5ixENnF9EBHW+o2epYd
5oOvGkXFRvqpi1hmeshaHZnoFtWlPgFX49QZVoYxOJugCvSzQ2hXvCQGd4vyjLv3O0Kd5hT3iNMU
k9mfUWQCeokSRNVnCHRG5jZuUFRee1JsaZwazUu/ZW5j7mRlctSwoEmreLjUrK1Ryl84YJDxXbki
Y1qzdx/L5TxsGEP2V3nTAPdiCf5LKC3kDZK30FrnFy4igAmhLxX2NSQaRQ40P1L3uMTOq9+C8a1f
+QhNyhUZOzVCVz6QMoe69W6LvTFMUH/Mo9xaGw2AhhI7Awev8ROjLxq+Qsmlz2185+gy8R8bq8ig
cIa4OTXIURUCId1/+j34hSrw+pPl00zqT3lqQLM8pLWWORASQiheNWbpWRtbFm5xBT1Yv9XBBX5t
jMi66PzZUHAvashMV1MirNDNxmqTYqfi4QwS+ecpLkNyyck2BlUH/Z7E3iwrdKn+jNNJApo+n1cr
Dapkx0A1dBXnTl+BScGFEee5YEPWfupswHeVl+PZUDpn4558yGQ79T+zacmlTz7UrevSscNlxDW8
em24EJTsBBJGokrfmwzRyA718ugX0m9BOBT/mm0FjZC703n1dii13xSB/BSkzNMUKj8JyNN7oNnP
ODt+jmb+Edykyb4TP2up9gIUtHUxNfADCisZoRQ/Zpd2LCpwL3HtHkVoZtj2iYkYTxGvwBhZ/ZRx
vgFIsQL2I4VwjRMlv3jWfq9jt//Sjcjba26iP2DD44N7kun4O9b5AS+tASw4Har5vXzj4uWK74NT
4XeRifE8X2oW145Ghz1VlbeoJFIj1LgCyKwRtHgSp8E+NVG0BzqMrwBe3kOss3v0pyY4o1iwC8mu
cZAv1l3S3vLImu4CR2L/oiYk4ApAxqh2Tjbqi5/8GnK6Qq+e43rqVhKMfGdqRqGVZ101i426XHAW
OoW5rScAwkXFLsyN6+cAKNgH5kehbnYJcC3rzq2KZ0f29TMir4A3NvyBHOO6uAIl5d+o12XdT1m1
47wI9OpAq1ok+B6qNWt1oMWDSByoW0zOtAYWyN5Rt/cbpAcR4N5Sd0wjhtNY568tdVNwhaYHZDes
kEaRideObQ16Cxr13SG99D12qDSqS7O7IWRwT4PYuqarxhn1falp1gS25bxDQUZ37LE5QCipzKML
/reiC11povkCvmyxN43amVZmGw0IwI9ggjdKHAxLKDOrK2piqAIcoxTN0v2b3zKNZpALTVu6//el
llv+sdQfn2C5xx9+NOAxwQ+D8RglEFnWoBJSr+hyaUD84axrq5ErCCUUp2XAS0FJ39blP1Oovwz7
asWlS1d/3qDokZE0PLAc/s/LJO3HB6O70CeZjctdyeh2rV2vXNu4n3iKs5v6EMsU6s4udElTmiZ7
hfJme9CstL7rIQ3pIBV0rhRjJzXN6AAFokVNOJrWu03QVZZvNYgaXUb1DQA2mrNtx3PUSnzMpRl1
BrSc9MzLYp901G5PBZ5EdNdlYAS9jnBFfq38BDtzngzuJm/SIJzv+LEwolQo3AaHt6B7F7zCKbk1
svW8FE1O+NfCE8ltXqrgRrNJUq2dXQItuFogIdqBYYIfXa7z43zlFcP71V9s5CJ92yvwxcY8aqqP
q8XmqmWWVWlgsbVgCQ0zG9940LsFD83ggZsqAZM6dSMnDx64CQltkZu3RHm0kFfbJ70zhDTY2n7w
UCPeUrZCv8yTBIdSIIp4EPkCRLTirLr5lnUFTUr7s5mcq+bqzU+be9fEw0UFix9l7OylBbiZAj06
eJ18JkA6wdBjhUVHJGC2LybyIHvZTjdUma/0EQeCwsnuQKBn32dp5l3xQNpQjxptAptzYfU/hzHO
kenrgchrgpaFvhuBxcAr41NX2Oo837pf+4+rPDPebXQ1FLb7NUnGYqXXpfd1Ho13uhE85pzn947j
5PfgvXbPrJ9OZII4RH7fA4h/i/Asg2qejENyG4b7BGRMd+RFTd+xfW7V4kI9mWb5fVfVr7VXgUlD
rUwmycBZ4WpmfFhsQ211oZ/p+Y5caKDgJYouahTxkI3WTFrIica9na+Xu8Yet3a5BAP1sl5sFebB
MyTwWoaPD5zVk3+y3f6eptGPBFxEC6XS5tPqRgsa3mz+CMuPkONEKcD+dV1MVdTdycBLzssn416U
rgzQJKImFb8w8mVuF600zfU+/VStGQFGaoKuilyoCSZwgDCDGfNPRYt6QwDRvbLk4XJbva/8vdYC
t778pEM3aEfdF1+WXxwCpOD958Vh+XSycoJbHX+ltea/YSAbFXUdb3N3auwjGDaEKqYRB8+ESIJW
l/JbxvonsyjzpwySjUdP14HQVXbo2Vla3V8n7MMB/vTZtgeV0cEvG/uZg+iOnHTXNMLe1btLajna
WnPqcsUhwPc4SONF9GN1EarnNsG0BVYEzMltYDx2ruzufJBe9X5uPJJpMEDtFZdxeiKbHOJmX6a1
Hs4THDN+lMY24twAEycgethXD9mBFgcnbn5EVMRYUZcmBPhn0VxD3pNpmBBKLOTQ7WhxVJuU58yq
ftEgfVwtNU5I4ca3+e69JYA2S90NLeZ7ubjqdnMlf2qCLPtW555xpp7E9nAXeeYAOhH8QJMm43sg
VdY0SKYaEpkru4vkkbr51Fh7L0WwjlzoIwhUxunTIxk0DxovQTvpe/oAoPXQjzGXOEriTCXSVz21
hvvJ9vhdM4mfkQiCL5B2HzdQBBz3sUQ34doapFvAaGZBcG66Egp8qKD+Ap5CG5S4ZX9qhhTQNfN+
Ng9Q4ONtC74QxGjC9xM3KNT2M05vwebnSH2chqpZfQLqWRmDmLhhPWj42E0cvVL+Otar75zx+qlB
km3PGSR+EKUNnpQDpbaxB/xuszcNQc7vmQMAZC7s37lV3PpiNL/yrB+hB2pW966VDju/NeUxat0c
cYpcB2ugLZ/yEcq4FQQ6f6jp0Ci1f6eY7pUIBuNfNNpGVoF/jUJHSYKqI099DcwWRo7isyKRL9Co
AJcz7IubUNXnReAhjYiA2uzmovae3FAd8b7aqNyW1dLsR0REB5A8HkHzjfIObVWOP0svAbo0MF8h
O9wClGiUeyb7/KUd7LPXGMl31PMUYQN49JV7pn6pjRGpNWtMv3/MFAXEKGhm7caAbVuWvtayDAmi
uCpe6KqK3Xy+En+x/c0v1g0dz82m+JRn01xrPIEZbP8pqzfn2JzxUXMm90DptXnUQ5Zs42gtykw+
cnTkTKsULduTXWbFqpqQ2L02Q9PsXNAPvJplM/NZuYVvbHLL7w5AIUGct6hnPivspWHPehBom4H2
ovx9xMlQpQaYgjPW4FE2G2FuFHY+TNwAPNhtkv+HvggzvopSHp2CHLIjgMrk9bWcHCRcDLGmAeQJ
62sKDUFrnU1yDQxVdFrcotFJtmNceKG0Uc0pANQ48XIYnhJhVhuwlMnt3J1AxGa7HT6S6Q1PXBgT
CFyLMw1SIzwQhqGo6556tJrMjffVbEO8rxZbWrwdeNUj4uWb+Yo4syA/dBa+0V2px/SC7bOg7ELq
UoMgL4g5Y3a12wCATeXBQCAW2kpKhGx/WWP2UBP+vcbf7mK10H5tBnBPJqPdPGq5cSJuhgjqpPsc
tVYbqb4U0OhLVSxa3FqIdj/aYjrpEH/d4OHonRIWJ2HvT/aZ5bX1ooMufaat41V9BAtls46BmvtC
blHR2mdDj3e+WQ8oqne/0zeGMQhXtIhZ3Pe63p/6ePDXepyn33l5qVsreBty0K5O/ZQe9bKoHtVE
Gu/yGho6JuBCVpq7h7zAOi4z3Z8xAj5J0ovvyJaKcLCD5C73DQNirhNYRq16gohy/u7rQJGFQ46x
WhtIng5g6AX3h62vJV1ZOKqKivsIF+BqHlVXVvLN6SVU3H2UCakGpJg83jEAendObyMpy/Ek6rGN
AL+/N+0CPGfuWw+pdcWXNv8xkn5cMxdBV/pbFsmQ3UNZTmlw3TmB7rwV4NqFmKJ4MyephzzPBLT0
YrHv3UHb68h03gRKwkPk5aavrZRn4tAOKrB3prV409sCcpCov9BEVj5VKL1H6Tau4q6BbCgeyU9a
xt9tyyhdVbrONqLqwAxk40GJEo3ySB85covi7Lbdt/kTqx/FbUD2RR5lwvdQLMieg7I517UWPGUg
fDriiaK+hWJ8U/ZCx9vCTBL76HqgSvm3fUIiY1UbrN3j8Scv2PDLy+S4AvrQdr3LzSZdtbrMxhWN
eEk6rfrWSXa1GKFrpkEHwQ9UUEt1F5uXF+Me2LbuflANA7E+shewUZcGFlvNPLZtI3MICeVGeDec
ge89240OhG9b7JqXTTsd2OFVQTSti7JVYHX3yK2xTcXx9Ig1w7xVuaNtUnUVu+P7Fdn+NgpgKehz
gJXcZfjvOfpIHWzZ5DXPXVf9tBBl/Jm2bItAnHgzyihfAz81XrnvI7Jn1GxbFZ4bmtWkrSK/NM4+
MSJQoJj6DiJy2OfERzJR46koMl0hTQEt12aCEC3Aq9vM46hWVgV3BOIiGwgAoH9juRcEcuproB6/
FTe/mlOv7zPbwSO50WR+sHUNb4k2hwb6wGIbYjpG9jPCt8I3XedbEyTZ2nCc8hrkun9KppptJK84
ar1RLw41z582K3+P9dA/+Una76KoLg9x6UApTS1GHpMFxfWUOd8Q2s/W/8XYeS3HjWxr+lV27OtB
DEzCnZgzF+WLZUgWnagbhEwL3ns8/XzIYm9SUp/u6ehAVFqUwAKQudZvPHvKVrbqjDskBCVGXR7c
LCvXnm3qa1nsIe9drLcOwjC3VpoCFx+bhynzoPbHYbonpwHBEIeHe5xB3upK+6R40T4LrPVfeVZ4
Bq/auXGaU/F2FqgrIIu98kB0javQh36xktz/mNTVjlyvzisMlyeEFKv7gGDMtU4WZQPo9mZnLBUb
AYROdPoTNPDuRujFrE3tED6ssIZ4L1oIKHJdjVNk+CCkHctdxrPCOFatz1Zd+Q+22STHboy9pVT0
tv6sb3MjOebGbM9EBH6Nlm+CKWGx4LbVvqK30YL515M7u7VGtF74QyRm2D2oToXg0PyoHYO3vl2A
orGht8El0BCvbj0SWewNp89CxZlnaMcX7GLe6iUQA43Ma73sP2WRt/aVCY5B08Q70YfBhiQHeT1n
4rlIrhx1G0ghcZLstDhtPskeQROKbYQ534LFVrq8Ss83ijps/7IshefJl8GSMR13p1tIwwVWjfuZ
vKRt9bEoW4n493t5/cuw/631l7Hvnbt5qtJR2u3kTzf9SNIVK/TyMBAB2GSVZjxkQMKwOc6m77l3
Wwy994cxlT8M03Ge2kRjZ+kP3hEUeHUd06aFss5GmEryflNHUW0jJciJPc1roHZe8PTzIXEnY6mq
X9450++86gIxiX1aYu4jYF73VlpjUDy2b0zs9354MrA279InodYqv9O+QpsmNTaJCbg4jMviBAk+
WwN7Kp8rW/smqY2K9Y3HVvz9fYwaTsFK8czX1uKPKVlrIIzLzXvRrYdygz1ysEls3z+aI9Qrc3iR
6Pc877CmC7zx7AinP+otG5mw9LQvdXztYAwP6qAtyBaUIES4JXJWmISFRXGUNjTpXDTnomw1Orid
spW9ov4kW/9qbGwFZC7SDAFVJTuzTGBdiQGtXg7OoWxVlppzfV9ZCAaMzWvZOrnxo41t54If7QqF
Wz+9D/yZwNCGR5S6TfEtg0O8QlZD3CoFrn+jYsdPfpJXa5ykphOUr+TGKmJrOxW5cWdEhbnsTCt4
7fTskia5+AGxH3yj234Pyj+H20ELfKOLdYT8eVegj+ASinHTo9l0HuiB4Vne/rJeF5m1tYvq6j7k
jnp6B7f7kGUYI70bEqVF0GzNNkAMd8KQ6L1BKwSGH8odCjYoURWg9gmuLEoz7A+y2Iz5W1FSD3k7
fGwdfy7K1kiFHvY/js0nMDpllq6Qtj2atZ3t3XmBBRoRRzanTIOTLMvD3MXLp2wfxXZ41Fh8Sj2D
qO3/8Mw8uLP6QVzUKT5LMQQj640tsNFoI3uN6fQHLD3/jrXttZes1keDXkNCr3nl+p+50K+49srq
wtq0Tm2siVACEB4q9SU00Ibjvvbus6BGj5uH/wmODDkorwsIuvTGaQIqjjlibVyavG6WuZYNnyLX
+NK5dvyHXjYMn/NQZlKyVVLj75aL0ergmyqGbD73tF+jjdKPpEk6LTx5mvIlUTxxXVB2sZYe8yj4
IpdpcoPgwHJdOEYX38jFmiv4DUKGL9ZSzUvqerWDl5yUilfFrPwl65uhhdox14veWb53lfXYdCa8
GNxygWDvtIU0k77Y2ItnmhN8TT1o0DZabOcoCfqzA4EaqEETfI2wBjBVtDd0O/S2P4+MtXC6y1Lj
JWNlc0KCKTux6s1O7ECinTkoz44RhgcjCje+npYPSRJ1d1ZsA2jpcQYdiLksK09Vd7JV6czm6PvO
52urOlrfa8gfBxZH7FosoWB5SYRM9pUHhOs2Zp8pt7IUlq61+ve//vf//T/fhv/y/8jvgJH6efav
rE3v8jBr6v/+t6X++1/FtXr//b//LVzHcExToGFhuqiPWJZD+7cvF5Lg9Nb+V9CgN4Ybkf4g6rx+
aPQVBgTp9yjzfLhpfkno1hU7w51VFWDSX5p4hIbbtvZ3Uuekz7NvnbK67mP9PogPMFa2sVxh9abZ
7YCamcnZmoJ060hdOexSxSIYy3B7dRmMw+anMjzicwAQ5n2ZEcVmtCIbk2IQgjKRPPix97FOdi7T
ZKXyG7/Bnhj07Hwws3Q4GfNhiJpqk/PQQ5Hpz9akaj8hpp/uzE5lxW6mVgUeyemuXeRY2VlOgJuC
uvj7Sy/03y+9ZQmLX5ZpkoO2xM+XHnm8XOlr23po+nDckQT2QU1p0zoVSvlaxSRN5uVEP8GDLh1R
3ckeFpwnqNoqMLG/7lVlnnKTBs6HeXp1ltkwhhazYuXGNOvgNQkrfRUZcX+yscQ8lAU6GSO5qecJ
0Wcur/V97or+NBjvuavq4TTiJ+NR3mZaNd62QWTcCKHzzIXSYP/D79I1fr04QiXqy9URQEMs0zJ/
vji9E5cO0Pns4bpItwoTXn4unslQ5Pc4ynb3UPWf5OMwrDNlIx95sjj3Aq6V3Y8FXsV64H4hBtyu
LTPNUE3jwRRkNWYNptl80tvqZM9rRF6KlyxS8xdTKbAMKnq6jrk41PZdoOTVHUD7DQl78yGf1fRL
tG2RO4i9g6xDMizeNgX6j7JVDqjCYWPOuvxEzXCtrUIBb89IlwSnov1kZ6j2exmUx8FDM8Po42pZ
e7AIg+YB73rz4Ze+QrurLX3v4Nzxy9JeOszprenezI3Sfm7qfNhJPUEPlr/qURPhH1Xvpo/NfCBS
WFRmhAAYhTS0ukUH9fAmdYvsUW+1aqNoU76WrXJ03yfX0TnivbfXeKModHWtiyb+IC7fNfb8VNaa
jWwodTX4h1+EcH/6RZiq6mj8b+KYbUNDto35dvrwpOLJoo9IyfgPJq8o7OPU4dxryCtLnmFYPmtu
rX+RizChdMPRN73hrAQuSzSlwgoyik/SVfbqEivNY6/2sPJj5RZFsWhmt7cQECDeO2WEuUxcHuQg
2SCL/2PddTJfjb1tXTugbEbDSXZ2P2kHVTjaQX4SQ2yUiywcQVuRKFJ3won2782/9blWiKrd/sOz
5+fH/nwxEYCyhGo5ro4QnWv9fDHjoFK1JFW9iz3UI6nY1F1o8Bfu9FBxAX2n2rpL3Ow1V821XOvK
HlUVwNLrRY/CLcKzpBELB+5xV+xq8gzzc7aan64fDpCMTl2LeRsdZDUeHwSdtIBwmj9lyyrWkHfV
1fRec+NwIYMtskFNlbcGsjMhUQJk3RXRZsuoKNCy8dzk3gLn8vdXxbV/+4kZwlZNW9OR3FWF8ctV
YUUl/KxJrIuKXe7JmA0zkDaJgbDNLrdSE9W3omg1FPehNSWrD9LLOYYGUi5Z1qGfBzHWQUpeSit7
9ggObrCaVV1FClrcab2UUMDcRJ4DK2T/YM6Iwcjf2m1hv7z3qi3QabaKdWM/h4YKL0IUI1T8nSy2
c13vwFAKRuO3OtmvmENN185zP1k31g5LbaG8VrO898L2J/HAYxhfEd2PUOqyyr1sCUs8trwKGy7Z
+qG3K+oag1zhHoNWn38C42d+TsUm0utpl5kAVeZ6NR8snhEEFVFNYcePYL8DGN90Fl3tDg/6TCAp
ICKTumWnNJfmtn7EQSlpCMthERb4GfLOvebtMfcuzm0TIjM/Nd7BSe1PSdY2F1mV8+paJeQwNrIo
G7QECpWqffn734hu/nbruPhtuBrmAq4p2IXP7R+eQ6Or8robjfISBNocdc5eoroKv2Y9oENvsNQ7
Mj8h8DwAwOjrBV8LFDHI73uvBWmlDb6pqGTYVvj480i36lQ2MOPRTZUQjitaLFYfVcSkkKuVRSec
1kHRTg9dYKMq4mebcHbEK3IlPyETC9R0LrLDaHaOPavczMW0Qny0dMxhJ4sQjd6mlEWskNchULO1
Y/Arl4yg0NPrdThZzQfqNWxxVkZVdSUOEaia9omA6nalXpspQhI4gWlX6jVuc/mtZ5gfqNeFP9Tr
tk/b6ynkeUaIOeC+9dh+1XW7vbd017+NO/ivAySeV6PVcQpX1fQIQsF+1Pxy7wWF9oqqSLPhmept
ZbcoQv+8INfVNw54p44dhKy3RPPlfVrDn4gAz8PltEWb+4Tii2PdigncKNaNY9kFj2iuC/A5ROsq
u96PNRkBaAX2EvWL8DvLp2yRTqX3FHeTvvKUIbnNwIbu2rzT93ImsyED+D5Tr6b+xS0GyMn4ZHXe
sNQxjSM4DTfZmQ+y3qyacV2bRrvUrOmtTjbIfgOjDFU1rnM44RYTq/rW8YmgZKJNPyMAfyOdIZuo
OZjD5L4CYrSWkT0G8CewT7WbStsNIQF7TTcMvoGTfnbC+qb2sifIDPGtyuPwfmRjhOcFBtdm3j2S
5/Kxs/PzxzydamwCim4ri1aZtPu6Azgui5gwG3d1rW6i1sjvibBrq1xN7Ite5smtWtpbbRzsi6wa
Qq9Zebo3bYy5ThdljXPHtbvXJ9lZL7K9DNZiGoS6YWLtZcAokBmyua4ZbLDRnQohnMWSg3Tbq5Jp
92FlEtTL673hVeWPTo+/GNHkwHmtvSXbdHFXaka9FUmtgAeakGuAxbkpwja//NU8Sbwf0qLcErDo
1mWHJV4WFpdiZqMAg8QleSaiZEqOaWOdZNxS1MmDiXGA7GtNPKWcsCQnP4yfnDxfTWM+PkUxBA2n
tDRyLezYWd0KCBo5L9JZ3NBMihXEouGmr5qKDFzf9fGpjvJyWWuqe48+abA1nCLEcSYfj7FOdB5I
ov1g6SQKrDxwvsKpWiepL374rXvoGjIycjhwAPde+EG4BdA0bf7+SWj8+rZk1SBUQ+XFYGmaxjPl
5wchYaiy0QelwzBeI8Tae6SXJGUAuak7N2i1HVJhRERkXYd3VNB0j1NjlRjeoJJv2YV2H3UZ64G+
TL/l/CoBl4mX9x5g+H0S1V64s2eJFamz0iKyyv6nc9dSVKWdDWzlJywcMcZd+nWdXtcRBujjZSvG
+NwGjX4nG1QyIHd/fxm0X9el82UwVdYN83+WJXfYH94H9jCA83bU9vyGabfdmUnKLa/ifIyIF2EA
Q5/Qy3y/6RPfWInBKH99GMgRRQLIX979QYGeHZmyaPn3X1lov6xzbM3RHIe/nMPDQ/y284RpqmE0
GEbn64J+8uwKJXQ//ExMOJmD8qjtxNvS9dTtn9XyHV9pQKl+r/bRbbxWq0YbfsZq4713HTX2ygzL
DI2mtQxzprYbPukmWi55sh6DGuFgUh6rLNaCi+KXb58wQhCrvoXmkfmaWI3zp/d+GRZ5/7Adl/uH
90iIyTudbbBgY2FYrlAp//xz7sdpCKvJjHejB9XLXBqYsnQTVts2C00CSPaln3oMdWfCSd/Gd4De
quf3Hp4iJvJD+rDofQ/XRh0qQzgMWDkFCEwnvHNggebBg6mm5U0/t8qiPPgkgkdr8I+BUPGq+s/4
rDdjeMKa9lXtD3//G9Dn6MLP/1xuXsdGJUTotg0n6+d/LlSLdCST5e+uHC6jWF4jMsT23ZPuZyQu
0VCp5kM8+TU64NR3YwanDYHqRWyh4ui3HcJ8qk3Y2teN7YiWc8B+Aeruh/J7u+SEOdU//Jr5Ixlz
NODDP8ZUdf4lrmvoRHiE4/waxVJx9c3tMKi3SRuLmxa78CVIIRBsvel/ClMXCTyA545dwZQUQ7iQ
9SCA7A1ajCSgwyz45Kp5gtmRaZ01cg5PKXlR2S3LzezgB4RdZDE3kaWuo15F1DFktTw0xQ0Zs6+A
raIfaXFm0cgbKfMNMlKe8zpLDS+JDLYX4SXNJlXL8tgknX1DErnfNpWY7uBm+yse5frLPE/XeOGP
aXqbR1dQerRIJhbFWfMDXiAoSHZngPYnx4/zG527W5vDQy0KVH57mpSnCt2Ns+wlq2VxbMtpB/v5
i6yXVbJRHsau9FYay/7l9Qyysp6nrLWhW7RZ5m9l3YeTOXazbceoPnyoS7ssPTZquTL7Er9JOUSe
yoT8tdWTKv1YJ/soZpXPHmgdAYvfvzVW1OwJHdXdstIq976KCmICcwwXRw1+ppNkK9h+unmMCp1w
fax5yOS1SneQ5dzJ/WXjayGr23GdeLWFq9oUj0sElHmjWE36YLeBfZqEd2uJgNJc1Saetqgb1cQr
xEzJ3/jioIj0x3uP3lR/IIJt82gXMetFRpKIs/eNjc2ynMOdJ0I4HdGC1jzJHiIp4x2xcQLQc6Os
M2KxJnQV3F3PlLrjJh3HaXWdI2TFG03RrV1twzpGKW4ep9dOttZczV5fZ8i98t7A3/J9UlubwhVE
z2IrZxVT4Z3DxL9xTNXMl9ABcaQovHGXqNfzNL4njli3vMjucp6BtP6iQUjzRha9wBEzawdc5/wV
5KH00dNILP0oR/mOr+yqgr+J/FayztChI5DrPsv+oQgR5/C0YCWvzTh4n428Do8O2nA8Y7qNHghx
QehRXIwJKSz8JNx1Y5lBthyUeIFjS3ovu4AxMKCw4UYa6nq+1iPRbN0ONeE6+ZL0SbIZJhHuhaIX
z8nksQCxky8gIOuV1eT6AdfR4aJ03Vet9OIv4KJYSmSNdnZ8N75ldWotZENmDT+60lbuQy+Pj1Pd
JCt5AiLjB2eGM+bdeEaqDxn7gT+FPEniPeaFa6C+OiTbpOjdbS2U4hPW28tRrbyNntRQS13SOEpz
6KOS3ENLMHDJ0yXaa7GtwrHmkhF5VBfFEKrl0uMh5ml+di9bNSvsVhY7/60sBooLngnj1etUFb/h
khjN2XFb9QFDjHDj6QTyZLHMKvUWSuPu2rcZ4GdjFZBvvNr4JmezC1vZYrJrLtmFaw+6MohLahxk
27UmgwmRgni7flVHabIb9ixYrczf3EjYXyEiAm2o5qVJPPbtO88x0Yhk3VZ+jzZXxdEQ2dt37i3n
Fjhxdv3O889hg7ZBvpZnTUwQ7JNtk0mfTzAf5Pcm3txfv9fffWc5aKiV376zH1cI9pN3u22yYdMr
sbltK3dfkJuDg9YWADuUjqWF/DgmbQVslZxIEdrmzpUtjpLDVswSbN2uPRtIHZHp+Li2zbiQeY4e
RPXGC52X2AgwkpZ1KvKiwVF+vNYWna4ugNp5mRKvgpAXgBE/RHUJn6NC5Y0lSPIA7zJ5KFMcKXv3
XnYANGCsVahUa1ks1Fi/MFh2lENwAHNWfdBnG1lXOySL23CJFeq4z7tk+TaMeeugAZfTluhu613y
oPpmcztq1va9R1qOLf/MNt/JudqpcU9ckaxblkVxkP3k0MofsGNTh3ov67JB7Y+jiF6ncmr3jlEm
KyK70VY0g3mjxll68oeKlfqw8rJi78Q59lZqli6SoBj/CKZNktn1jzGZvrGD1p+dnORCVHkZmHCE
76ZasLHUG/9+8NCRyTo9/axrDrliBgGYZafT6F8i00CIv5nSizzzMObmTRQN1h5pwG3hWMgL6ZN9
aKLgD6PXS9KkCuKWlmOeQt4aG1H4Gmw6LLPHuHSXqgfmQanXpUCYIwFl8cXx1TMS2nP6k6iNM3CR
I4ACQajn35XW/1bi7PrJGtR4KfrRe6jRp1xhw6BC+5jezg2Lv7j55bxh6zv38CGgzQVB/wxKGIKz
BqLgp/Nh0Q2fL6+LjTsWKJijfr6p0ABZeQkWOlmnseAeO+0LxLyF1+n1q1tDtQ9QjdupxDKeXWHd
lOk8a+VqS2fC6MgYOu02C2NyOXIksUgvKMcHz9WKGxsz6bUckGbbSY+cz1BLEgxy+noPTN95nFzr
TrZPVkRMVyv7c1AQnofdiN/5fKbU9RH6EvYjt12zH9Qg3pR65X32qs11oOF0a72d8htNJcKFyd+n
6xcBNbtQMi5czIbgpJO/WebzhACXbvKwzZ4nJxh3OlTwTdq07WtcjAvZQTHg5+Hdlx4QXyovroP5
lDxVbULerlk13PlgII4WCpgr2aCY9cblqfnSOobYOkiVboN4UF5ywV9+PicSd+VqCpyEFC6IHzyS
y+vlyjFWX4B38S+WgkONN5sIyxFVBOKHQNJrM1n+dpiKaocLyfg85fiszBc6TtFVQAAzPVmT4gLB
i/TFxCvpiWTVUzni4BGCJ9jlfoxt2DXxTfbbRDuBeJZF6nIWgpENmm8/KAPmnPPbtFIi81LMBydh
bVcakbKWr8/Q7WhwvgXWUF9fqEUaTtsc3Z+lHCR7daB3R5aTJ1myhtbFdaPnNZzn+pZlrnYDg2ph
g4p5SoSi3Md+cdC8zn8Z7JyLA9nzGousKg2Yk5oOa9lqpX6yUkjd7WXwESTpj6Rw1LMszTPqoCie
snlG5OkQVid+aZac90+yeBLgNwkp5Aj21Dm2ZsfqtCsHfdfb7a0+N8B1g0T2oVkZih0PfWs/FREe
duCynKNn6n9+HAMLl51p+O5rn3vhI/bddilBMNeIl4EdNEuHd+S2NFQRL7Fj3OqdY5xr+CaXqVKD
k5Gqt2+dM4WE39Cmq2tZJ14IQ7NscLqZJ6szfEjV6D4J3eRCapyAf+D+0VoJbXrrpGu9qfmZyRPV
Iv/WFo22BomursE7GyhxWdFL4ivWOlXcHGMbimWPJLsXxMVRFgdD34FBYxWVe+ZDNhXrfMziFz+o
yGTMpl4spOMX3BKcbaV6b61RMsQrFJvGvWztVPuLyIPqVg5V/PVkqDAWkrK4I/jyJM+TZqK8kV8q
neeHMv7XX0q2pkQf5ZdSUPhksRCXW2+c1KNEeV7xnnMxIwG+8NjJXMUCZJerjMAHZKiveATY5062
FBN4n+jaSc4Zzp3MNJ1WZeOv2dIvgSVFD+BApicDtHvcwA6WJbXPWaKhxi5LjmbsjUmNr6WkGI+G
n/d3ss1r3Fv0upxbWdJ99aFEWvJaAlX50g62dpZtmZ9+1QIzvKqGqzjMkxsR/el6CrVKFtwb3lFq
gyOwWi0ydwQQMn85r83RLNAS5yBbM97zCy0V5GlkK/7v3FMJSNvWV58s202WqXpqrCrekxrLHyfL
jraxomorWfQTtTk5lffJVq2QXzE+pf6I2phsVBtOlRu1e5PVSv44xF2+ySJC9LK194z0WI880a5j
G3RSnORRdk0zpMoJ1LNwn08atH23xvEhIfvORC4KDDeg/5Oqr8+JgbVAEqfaivx6fTZLfH4B5fAx
CsBYjDg2bK6VZeDSVNbaXZR2Yk/oYcQSbp5DBQiSGumnqg/2wwRGHXHE7EFz+/RchsFZVTQlByw6
sWHTDOyE5lYzrJuDN4I489Iyf5B1GF19NlMdINZcFbo9pvHzRmiUE4warAU9r3n6Mn7QgE55AeaO
sihH6MUmiDv1Imu0gLXeaCbxRrYFY9zfEQa5dpc9+gHD67YgkiSLDmFPhPu7y2QPn5HKaY6yulGA
NfID7W5k0a9LAdMIuoAsykNf6Y9GkyQneSZ3gl4R8vaCssQXlQfVXOG9seKHktz1YlDXhtp2a540
5SZrcnslB3a5plz6P67/2rp0p9UI2RxYHrNMkaHfxkm01YMxe5DdzYzErK5O+tvXd3zBHsh8cWP8
ppbwReHj+0ucnVD2tg3jLrZnZLbi3LxXyU/xYG9A8g0nWbpWYbhB2nAYthBq34aj828AHR+7JUoH
+6AY7HUi4DmMoGDvushJrwevdmbDBe/GbXNkZtIaubthyN76GW7bb1obYz83KMJVH/vaiXx2cwIJ
mK7iIQm+eXsZZn5vV0X3t+1yPK/mlM1fkm/IctmrkhTRoW3g5kt39PeiFNF5L0IdQn5m7gxNkc4s
v5/eW+XYGljmqnLVYe+QwbqtDe2HTAlbToBEW1VZW5kSZtV2GjEiuDSsQmUvL7Kfxh69Yj/t3c3V
Q0nXnro2bO5d4Zb3iZE8SyRMEfnOxi4Kd9Py6iQluxgtaJWQjPPtu85WolTpMWDbEsdhUIAC+rOL
1NiKh6BcIYUzrMc+j8eF7WZ36B5GewmQutZJmJQ1NPXqau6G5zcAkWJAAd1SHS4aQsrBJIDsZhBn
0P0znmQrFmMYHOPrkMS9vxl84nSF0qOmqem5egpid62RHbsz5sOI+sWdnxZfR72Kb2RJ1jut/jZU
1smDainDamTTdmsaaB2HiFMfRrvuHs24rddNGdSbfi4KRbP3VuSHS9mai8i9LStxIxtlVdF1K9dQ
tXtZwi8Hed4xzQ94sH+cTdU2oV9Z9zhlNxclPrV61t9rs/15n5JCd71GXcg2WWf5CjZWYU9AaO4v
69z41FStfuyi9Pw+0BoHdSGLvww0MpO0OIPgg/WEKaa3M8kBUZp5u1x3nOScsU5AdEEjhOXbO0XJ
9EPm9dZvn1jhbzTbA/3VED0ikkaUYmYhAA/oy848ylI7KOYBY4wvsiQPQP7HZYTT+dZIe4S6O8e/
dMRT58FyGi9slPnuDlddHaO6Pc/YBKZ57HsluFgBIKkkwwNyetblPylC1nolAstBApXLJw9RVR0S
w1BOsjT28GiHXnuWpcruu2OVO9M2IXN2DP0AR8n5EP/nkxm67baJy1fZI9HKtx6yOCbJ0hRFhC2h
aJCghQQ0YVm7cFHLPvdl4t6qc0M6N+QCMCuCsND08969hWz8NgK264+p0KHrmMm+myEKhjaJe4H6
5aTXl3SGKdg82nd1QRhFdpB1/SwGpICFvQ6qc0Xc2+4ms0+WOSytWA8BS2fiLA+9O2DDhofupsNQ
iQ09DYEzA53HuUXAXxwMQmqyn2wFXPjY4cq2k8pamWthiWI5Byms5Wpo7C9kgyzPrYrnfwPzCf8+
wEsoc3v94f2Tr4zBqpjrFJ9WEbsfW9/7Dbl5xOzma9D35SvBWdIh/PnP5F31S0k2UtZXeNATNquL
nTqE5WvANikdCuu5a1nwIMHJlnuufx+e4VJzqIBm3zU6ijUTPk4vbCQQQJ8/VXOd/CTrZKvs13dV
8Gur4/ZvY/PKq5ZuH+hbZTIgyTUBIkko8d8AQFnLqvd6+Sm3Gv/UOqLeumY8PYrEOymYdHyfPwCZ
7OUHTOGvNXaFk+/VitzjL9FGbXCjVNpd4rGHCOVfTn6s3QmzHmfsCZDwN7Xmg2wwJj24cf8c4fAv
PV+pQDbGLWA8jGml50Oz7Z1Se+RPqWz7xM9WspjUII1NwjYLWayHmG0aKwW/CvV2aSj6pu+jCOwQ
Q10QjouSO++gNIb2KCeuopLA6lwMLCZ2M2LtHhFedIJH5w6BsXUR6MPZnclB8YBFqGr6qw7WE6ls
rxHGC4phSBrGabHU3ES8KFZGtFbJSnhupfFSFfXraBrJnU/88/EvBinaqK6yXLdOGbbaihLFrJVW
vg/qkjtmFcoP/bTijWXtLMMyN6miZ9sRjDfxcV6+smjUgp3V/PKVxQY/1eWUBuX9OCbiRk9cZYkM
1PhJRTRp2bVmeiTk0r2AScsEngmyV1AIBbqZO3xyHUR7EXxKj0anyF5y8F/1MhS4IJlmBURD4u5F
KCc5Q9G0b6eVxV9OS6866fNNqfTaivxhen4/RAZ6cIV6eq9JNd7jCzBZy6oyi6NswF0kO0N+b48q
wr6fspR7mffMEy5h1i4dS3MTk/n81FX1KpkxS5GNiYFfNM4xQgn2duiwPL+CmRjpVVH8lJTN20jN
S68jZYfkPyNLPTWuIyXaCYvJ+zFvdiFeFV/qbDsgWPWjwolyURad9WSi0rHOuz48VaUSHypl0Deu
aeUPRFrIbdmd+NZO7UKOivPxtQ2m8KUhGL8CVRacA0FqVTOJ30GCjS9R7QVLP03Kr2HvoPJA5iz2
eKMqRf1pCt0SzZY6uEUusts7Vf7Koj9dlYMgFoXxEnpPo/OZBSeY2jb8MRudxLDeXrNUs5deboZ3
WuPpO8eJrV1uaCSJwN9j09sPr8LKsbHh3aop3mvLC6HVTPfslVr+2EEhWBZ4hOw0N88fVVJV0D3d
aVmIoHjsx169bXBL5L7LH2UPc3B2/jQmd7LKqtx6GTlOsJf9J78zt2WqJSvZShC/OSOPdi9PJauc
YFhhtdPey1ITGC58I3xM5NxhWCkbC09lpGH5MpZv5IBgi8+y75Cn1TkNTRjfoWJgphOmj4Suzl2S
5Z+NEIy0QNLnpnIcsLUTpI5ayz+P3oiaZyv4UeDl8alQv8ruigY2aXBY2Msiugx23vSvudGWO5z1
6o2sxsd01YgohUuR6vtcD8q1nLRTzJucm/HRyhooeYbYgyGLL3Eu8O0RgLtru8OfKu88XoUl72qi
yZeiAWUUjB0kr6yPl5ZftTtUvBQSpHP5/3Pwdar5bH85gebjAho1Oeors2JDA7MfPYunSEOMrNUK
cyHrM22YVoXfG9duVTZ86NY4ycduFoulvco6+TSG0hKcJOL3MG7cRW1r+CU0k3hRcd7N0IN+VlU3
uLWsMlhM80OU9UG3deFmrGXRKk3y8AQKjrLoGU+dbzXPgVGJ85D6MWlMJussEzJxi8Rh1C0scv7f
YLOvVD0jOAGw6RBprvtZGLjJYZ2oXhBr6TZD3CgHzy3bA+RuZ2OEhXIfjQi+BXC8P5tde9bl+ClG
BqoPq+9FhkXFYDc9Cq14Dxeem53tYmz3yFiPu8irm9t0VFAVxorkmQTRH2nUBT98dWfqBt+j1PQn
J3H+H2XnteO40bXrKyLAHE6pLLXUuafHJ8SMPWYxh2K++v2w2rYM48MP7JMCK5BSS60Ka71hwo2G
3562kszStDEOMAP6cycW3FqH0tklaH++6etEwel9+qm5Ei1rYmL4RQ7HzNKj46y18baTpvVeJp1/
rBuCEKo6Ayk7ZlqWflUxObWOZiCzr+oY8ystsD7b6lVqv+f6RLbcKkvWV6qdk05U3eprsEe6+thg
pPjV67Zxd/SICH3dKyqPfV4usBpc761dsidyNrB/XN8V9J4C2zht+OotHIikva+jQrn2BkGdHGND
m7968yDSDvFg6F+9S55GB1LskDHWJ7ceiRAswa2vXsfA6dkxERxXjxKJbh30Dh1VVWVtMw5LL5Et
WO8tp3E5mE6Eacr6usZgTgfs26BqzfIk/bo7RnP5jvfQNIWwLOVVFXy9f12l1qMnl+nhvyPUMAHl
NSSRlx9UVdaYDJfCwTRptY8sbNO/BksHzqiOHll8LQ9xFDfZNzHip6pRjVNFXKU/vQRkqaqpTldD
f7Ivxn263n8fmubEovKUXNi9TV11pv5mllia3p8tcWa9+MI5yyRixVPDohTObYNWzlY92CiYfMIE
9ngBy/pyf7Gown6k0aqnjAP5v14fCodE5KhMd2rs/cU8Mzs5vqwf7u19rBVntKs/1Cvfn52Upr8h
MGZ8PcN7jTwDquhqt6IKLcFpRQS4ZM8rq+zv5jwXThequolVxj+XDqk09FuQHLC0YqsDsHj4ulRD
uzrXQtHhx6d6/o/HdXlyMKOY1ML6kvP6HDfuORWpuj1rPhIjgbkzUp+9GTq4wWgEpybmv1xVXSfz
ODeJ6qo7QfzR4uGm2o3Jt05Nq7ONBXz1aUioYK4E7gzK2X4viAao9qwIptMiJsiB6uHY8pAjAVdI
DIQNrUEqQBV1lwYP7Vqoatc5zV6PIIqrtrFpSFKT469D3dRtIlOpd029zrtmudz2gbVcWIRtYmNr
hxt5w47AF+tKVrLPVgNVj5Fg27iOFuu993Z1FUTGX7ep6te9beyc7QrN1Z9NLg/zbGoPQBpy3y6u
qpjtBMGqtVBXqi0hYbQFB91u/tOB1DgExPVeNTjVhsOs19X5P+1qhLqVNHm0b9kuf73i/3oxda/R
Bj8JIK6ROUK/+RjNe321R5zXAlzXX0WtDBRzaCUnN9Z3rarex4xWrG/0QBsPpvTS0DGcBEPpNj55
dZEfRhHnH0mUPStKySKjlH+L7t8jAsDo//eISGu67bx0yMMGKIgGfUfwqovLB1P3draF1+69yctT
xBHu9fsdrZn1R6tqrtBjigfV/jXYm3VvOxQ42jl93z2hNQ+zxcaxYyJ2EpDua70jtlRV2MxO9/TV
WJfyAKBvFXKlrVoL2ebJjjO2vlWP+eowPPxjMtS0F321cVq9nSZt1jd5HvWbe1vqC8/7qlfKu+ne
ZRjIqYbqTtX4r35VlxItjP887n8OnNZ3oHpUoZ7oGv5fbfcqvzoWdjXGLxscYfYZBLRtQMZlCut4
rq8TboxkdqpGvzRwU3RLUFU9fSTNfht3LdxKvuW9anRbdzUFma10m7Von1qjfGkSnbnETLyTH2SE
S8Y2ezb9T9WnWkCcpkePyOPm3uY6+HgkJWw6I3PaFwFW4KV6UcNVkVsB23bd975eQ7XZQk8RDRHy
aFb+eDQKHQxMUeRXgnH5VRL7OApUIJqoMkb+d31K1aPGgOXswGMP6Divo1UH3EljXw0WkmFFbp4r
JxvkW1Rg+Os0WOEFfvxaOMn03SjArLdO0ZGHbjCly2MAEqWcz3MDqZ6NY/yEkCYGjRoMzIyjczgW
9vwHRPsNJJQxDvN+BGtkBWCWbAQF8qR/0yKSeIPVIt3hIb2t51l60tZ9F9ylamdN8/RWS8DkiYuy
vuFnp68nYXRKcCVC8LHn55cX5S1aCkRUu/piOSZ5XG/Oa7JDf9fVlSpkIqujLS3EnuL46v5TEFqD
+z4xrRWJbx50X35Xnff2/4xdpkas2Lb/+Yz7rSLzhzOefDv17Hu7urq3LbWfPCTIZq/v4D+vdG9T
byZbkF72cSH8Z6hf2smhcUuEtmJHXhGGxajei6395Bdy16YL+P3iOfAgcmpV57/VpflUY7/0qJNI
fZO9sYSL1+WXYSyCtyXq5Za4i8dnQK8tR3dvsf3fmWs1WL10Fw0IjnpSOrQGvjHih+p0kAp6ifi5
sOd+aDOnxoYt5qeO9zpltMrZkoECy6Dq6hKZ9PEMonXlfUzBexHh851P403VoHK+FqU+Pn7VhE1g
y5+evmqudyyWSn9WtSAjQuKiG1Ba3jfw59CGx255VIUJEHZXRpYORIG2srH/6mhBVGK54vu7Tnd6
F4b/2oOoShgzQx3vT2jQCXhMY3Eo8wQz+n+eDDk+2JUW6MsAE07oToW9Q3vMfeoA3TzZlZceZ9uD
WTbUQEvWwiIqci2wnjcjTiPsSmnrrfhgtcvE9pSaGpsmthm2bgJdHXufpx7TpFSbHvRkHrcFka2f
qPA0hvuzRWlvq2eF+WBptXebB9JqqqOBbY5vp/59GB04nEv3C0KWf5hlV50LzBoQAbxfpsCzz6R1
5bJJY7M6d4aLd9ekRScsHYg5Q6h0nbZ+EwMwcFb49kRwr34r2OAcWqywt6q3gFx4bcfig2B03m36
cQn9PpEv9ZpURWVmCR0PF8chDjAFgCGFrUhf6mdpRMtXkZXjv6s/tcUtEPrV4gtRIXgp61W0VOJf
VdXxn7Z8HVf7JRa06hZj6XbMLc6xBQ40CUHGYy7EzhN6Cys2SZ8Np4UJ08jmpxzct2DSrbesn+xj
5tnRPq+H6JsGjWACSvOzWZAcLYe5u6V6YV0nsp2bpp3KxykRujzEMUy0EpQXehhjdDJkhlekNKMn
cy04NTW3cSWypYT7d2Bg2aTLEdcYOtUwluhfhK/Ts3qGKoSbAAKP99BSwaUJe8HbHClD25p/s+oa
pU0S6bhC9ekhGUCER4Mjbik6DreqEWi+ysglEkH13iHWamF3QJ8sTJjuHZrrNFcN4KbXlCjnltL7
tOIIrWXRehcXYvG3sf/prs0RHlCnfg0OkiVoQhDM8dGA64oC1qjhjupqD5CH7d0YFyR+1g7Vpnod
g2MuYu2MAQ7bbNAgDLVi8R6DDoS479nJT33OX2TTaG810K6jXGxznzel9lk62kYNmHHY3vZNZj+o
O6MSqI6yXsFm5KUwdPK7f1lBdE7OapdZj6nrmI9EJMd9XGg4iPzTpq7aVDSbNZyxn4N5gEPIyWiY
J59/TO5VhdPm5i2o3lTFqpggwgLQ32mqvD+8du6zHfvufGfD4Nve72rW+2OrHkI5R95Bdai3EoF9
wMInRmR+dcX2oOJrvRQfM57vj0NtxCEJfQLO7TIfvEZ6OzXMj0gRuHbAurv2/n/f5QxJ895jvqRZ
5vCEONHwBBsBqQ8Ln2QySQ/39j4pSRQvi89xkGGqI8t1/YEQ60ndpNr5exF96MY1xOVZj2S7ibCP
vvtNd/RPJaqTBgd0B7xfWiyR7zf8+sOTmrsdAvB1Viy6k8Qx6ggyy3p0avnX3Xyin6CH/7Ti/heP
i69fOn9KAdBbpWmEg4tTEmHoeZcGVB3dMD2WeaZvzdwADCz962ygqqYUqdLBPMR64l9VTbWvTWpU
sIjo8JX4NcsKwJ/titd6NqNnrXgBJAzlZS0WLJm2aTMle1UFLrraKDfzoUkXhC39/kEa3fzoLAVC
lmTdN1CqlpPqTLxp3uPCXO5UL36306Uo8eFRvW2BotcMjkt1qiaYFkBt7flR1ZyIGEMkHyKON6W5
Xf2m89VOYwBQus0BpG9U9e5X/WV0o+rTOkY2WrdRnta6509wo4351feR7TQ1jEzZ8i6vGqweDhPT
+7zWVJNumh/IxOZXNV7yL3vAJp5VZx3hAyN6HoRNAJ+HBZApENkAKWZio2MmN+yx2AJOzD51/jzr
LrtHO7mSl9K3vKHxGVk7k41tyLz5PLVDDbjSzDZzMeO3pw24BPSfcecET9nZZbJ59uB25/NMtjUv
vINNdH3ve4G7t6v8s05rDZC+q20E6ckj6dgTQsDJcxAxuRtwFH/zCXTbHQrNhmlbaFzY001daQ5w
o6ZGwNF0+VpTbSywb69X0eNgQ/yJVZpQLJEzluRRj3A7lpG99SuTKG62IsmP3vQ8B+uOKEDaN+b1
kcCYq7Nltsvm3UxgeSOfceb3P4XA2H6vkNh7qXUrPsV+8T0Y4h8ijYNDlBjBMYs0Ylsch1klE/6L
lncnmfODu6IZfDmd0rbmb0U/x0+wKbadcEZO6qmGibgXyB5kEejzxnjrLeO3wDD9UAcRtrX7iGin
5oWtRYJInwH+jHG/GUZ+PUQJSjynOmy70AzRn4JAR/6cPGFoLgICEImIHaBnD+JpPcktmY7dOPas
y3qeXiZgi6GoumtPOD4mYv9H5pRIzDZWt4sro9nXnVaEow3A1MyHDbqSAJ2S74bbLz+6pj/gX3iS
i/No1a1+CSTYVhanYRckbRkayfxn1P9oS9SXOfv+Qgqbz0J+R2XwkAblt6EATGLWPVTc6sUErRaO
LebypvYtLrON0zYsK02H/Ziwf+TlJ7pfe4tPpgwwzZs8+Utnm7B17A/YAM0ZyDGnE8xeQjsdCBlo
2rgxlzIHYOX8ZibmAuCbPWWQVGLDgO+QSXd1yQI7F5hNNXV2S1yQ1UtM3s7J8CiYqv4AWvSHNpbl
Wx/92SChe4CE9q4RHWWfsNzqiQBSkayCU1PO4rF4W90wb+Ax+UuWBlUmwgtAJMdfeRq3N2O2MEPL
3/phMN4t7zyAoNxokXgz4IVsK5QNthNzABFP+4S9+M1epnMldJy4suI2dng+GVBkdkvGl0Gidzgk
4EnPSXwKmm7nmZgnRlWLRY49PvdG0rL57JpD4iI6OAz9E9CPrd3OIyhk+2xUvhbqSVKAtOtfvaUi
YTlXy7aPyvYs0vHU9mBzkVoiNQt8Xev14zjCMavsEuAruC5k68n2Jx4WKjVpoq7HLW7AlSGJ3Jvv
AXPGNUf0jXvo+gTtzETfuCAgBdILx2WBx2BjARQaUWmcOZb7m7HX2LpH7YkYdmg33QyKQz+ngYAf
3jSJuWvmRp77DOH0R3XZwHvLw3/1LaZOQ1m5w0Hq/amqCXSBjuQu9RRDdX89IMYjKI3MsJiW8QDZ
o4TtbLchVu8TOhqLPIsgMfdOrz/qZt2cAZIv/MISH7sUzsdbOQMy6c35F2uVC01mCZ6lWNXk2RmE
rH7x2TURVyjjTVR7eFDl/h8v+Dl9T30OcLPXJGFp/jRd71VEfWiS0zvFcFV3Xjr8Xku+HhEsT7Xt
IuBbo91MBr4qV5HsIXhs8yxBPxjjVVe8lcnS7PIeIHLb/yo8NEsA6nrIptb1btES/3Foo1Ox+Npr
hMBvNCcXw+rfS6er9iiXfO/KXNt5keTLQ9gR9Z/hqrtiIIVPotqQ1atMht/i1u5QMkzcQ+aSUKnH
fh8Nbbnh/WaXopgOQcIHUtRotpiFM1ybig/LyMVbMZLXNxuOLpE4ZGmxXwgoH10hH4qiQtonq97H
Wt+I1RsGn0psovBMI6OZ7bsqemhrVCUyfoy6MTzVkfGZmB6hGtledM4bm34Zhh3MReesmZogZp/Z
p1wgctF2zZ/CqKoQT2pLb/9EpScNJzvFmlzmGKbGz11pGUcUetu4d7YoIFeefNVz8dHYehIG1sTR
1y9uiefG+9Ya0ReOwaa2QXEyDTYJmZ99dm2whH3mzxtPPtRdHvru7IYiKDF8L2p/X5HuufVAFttY
drfS6YnmIkeCmBo8rE7oaFLK/p2YfhqKwfm0qhhGFiGnR6EHxzFH88SX50qbfwUe+ldO8N0ZC+w/
rfFUknkKE0G6mMV52swOcL7KDPwNYejpyMkrJ7uGmk1eNJd07JiD/cneY55hhv3q9GnlxgeE7gns
avtgz36wTesB74wMcqoY04sqBuGkF7Kjl7xoXajDbgGMd3j1MwgWRJbCwtXCvmv/TC3nwxnn31uz
IweW2A+AsS81LERvJo5ou36zRQfhm8RsdOeV+Ruy4s5tYrkPuzZvj3Usi6diBoenJf2z6JfQ7ot8
V7Cp25oQsxDFSnH4MkawtIW76Q2clRtTWAgC+dmxLfz4AVuaCLUfK7ksQeGcInZqZ5FkxjkdLRia
SblcqjQbjyUiyA9Aw62DIcR8HZIiZjMLrRV4TLMfRowRyTUZuzrNvKeii5Nd3F6bHlqPLVySqRhA
op3Blrhs8DlMEP/drCjITZfp5M1tIPGOEM6bawXYBS6ieZfyOGgufgNl6r93JO03ref0qO0naAz3
wICsGUsmJPL1b0vDyclohupTa8iJBlk3nWrHdrZQXmXYMV1+Tg5MnwReyye04g5wMtgHcKq4/vXC
+mQBw1kRqtbn5PY9Hr5Cx1vTwT+DuMhnjCBKyLQ+fhJP58CWNcOnEURDWICS+gwcpJCcxW8/44op
Ah3D5hMK2YSoNhJvsWadMRw0b+hPBgQkvGirqqlYzFupwSKaks+ly+oNvCQbTHfc7Rt7YpG17XPi
ciaOYnu4dYi43iR/62Xy2z2AM87KLEDbOiigWuaec2WvTUQpeNKWVnvrMj6y0d4MLu8SiaEMKe9p
RCMZUZg+ttYoKGo+QKOA/cY46LmTbWxcION7Xdckxinyhz/kpJjRBoHjX72S05n3A3oiW5BC7gY3
LCscDCt/bJzRC2eRWbuMEHBoOcPBrLIAT/J03C/1bcia+djLNLot/C1a6j6AWXzPk0g8EUjtQzSp
WLJaTX9ECh1Fv3J5cu2ZBbtq5w2BBNB1KHeTmOIkqw9pv4HM0O2t1QS1L9MNjPjs0R376hQsOK0i
7YgHS738VvUVPiPVcmhw5dvNdfABOHjbt2MK8YXff7SA+J0bX/CnuGBDMBzuFtDanruLsiQOo5xA
q2zRwRFc7tMUypCI0PgyxvzJ1bKbuU7dcU7gyi36dtujHaqhw8bCLSA+EBBAizVyNn1QeKFeVCQi
WR66NHJfxjogqO4Ue9lbdThWBDWqIPa3GQZwoSSzvJNJ7W5nvx3OCHW411QYKf90C7gFSbjMsJlQ
S7bQj16VPpRWA0jXepiRptsNzpxe4HY0Bzb+Du/sEd205migmCE0GV06fqqIQ9W/297SY8QmnOOA
FE2SpISQZ8/YdV1UHapY5Bs7fZeu0TzF82SGRNR+Y/YmwzyK+Vw64TAPdZjIWHt0a9nfJnfSwpJ0
/VWKUWzQbOYP14NzgvVGWRHmybr2iWg34IYe4E/VokBZOhhoe4aBMj2alyGitL5uZDfojXv+JaZb
J8k2YqMYnOPIxzG18K8IuR+GWMvDwdcfbQI6O8ud59DotHMXVO9CuN5D2Wm/2okvanIM62rXTbmT
c/aHtMDvtIiK45zzVPVt+pAP4xRq6eyFEy4DHes+qhAsK7pbnDHyjnZzhHuQGGBK91GE6RrSHcLT
ftmTPV7sCPjWVCebpJ+cjRT8n/S1WZw1MUABtQiMzlN18ucBZxC/ah7QHLvpLUcqC6iIhSWiieUG
YFl2ZKJwL+0U4OgysXky2kEeINnukkmDstaI5Vg4uQRaWb91snrWdABvCGzLgyfld0Pk5sZqDZtf
WM6PL7Afl36CJbfEJz/GtWiNifZDku2Qg2YHHxvzVuf0UQeJOMNR0sleLb9JaYGVY1uw5UcBhwKf
9c0yTbgP9cH3PCrtsPMGYh3INE052tDSfSRVOt0mQIZoFsl97scfHmI1uykwcTMV+W6ZYpfD8MAH
NAxi78aRvhNe/oEh0LRtCJntkFzVd3kCmrDSYoRWzPqhnNDDkhFLVOHaVughCbfX0sHbdEXabUSU
HIjB5ecM6V1XN90Le/wHzC47ZMzTJ8swtEPNDymM5qccAMdYpOJZcp6NHRLNlk/eRMAr6RrJiVVv
TXb6nOxqK54ORe0a2xSATSh85GTTx1hMDtsbOWwKEJJbx8uek0BcXMdvdx0SueStC30/QMc7Lp4e
wPhF5IQ5HCrNkBX7HuH3pXcr5LxSvBjQU99Hs76Tnt+G0JXzfRQ4zCSRiHeoPH030N3ZNb0cX42C
sFAB+6YxTay+ggDPUgvhryZKpy3mj698VT4xFv8H4c98LzScLmZr6+VgZGKCcqD1vRZHkxZBOzMq
gPlM4iMhPgPPdaOBDQTU3rWbgS3FvnFQMG9QggAdXnUvTQ6FyyIRGJDzbycQ9Plkz6HOTtrusQZj
/vmJzMJ4EWn+rEXNshl0I7oKaX13bfLwy1Cf0z4Tp3JmurY14FwV2Yzau3icMqGeXvDe3Rq40G2a
xkARqYqgzkXglDJ57swSkNeUo+kYN2GEwOpB1zizDI3TfhXOAgrCrgqskVznOQqyZQ9HEzOMDEJq
v2ic1KciBQgQNCcsL/vzNIrhrK7uReza/blIgU7BqWGl9gi3g28/zGXuH/hy67OV6/XZJd6175bq
NiP2e0YSaTmnBYe2AF7SRj3N70gG9Pl0aEgwIkNzIXrhh4T6b8II2nPWlB+tXxBAKe2xPS5JwRE5
gNXs5zOyxP18Hq0eLXNP4oXrGkUROg7qLGZpnwZtNcSrD9O8lGdWkZJD0BTtnL76cBNQAd0QVzyf
UIvEZ7ewq42WVAlnKT86q4LtK/vQJLs5hN33kaa356Vv0csanUPLdHhu9QzsYsK2NGza6i3Nut9l
V/Zfn5W6Uh9Tsjhon8/R4qP80otDtLpRqnOGuvLX6mrNx/e9bety4k1TuFM0nt34HVJTzUS3M5D6
53RBVjbw0g+rjEtjI/UmO3XdQsJ92Rpj9mxoQYqbPX8YyTcHGUqUINjBSxlFGyap9Q00j0Mlb5nG
dIGE7ibJ5qgIEz2KDkveHEfZIKxQ4oqYJqexg5eosVkDBjtZZ/UOEPMgL+wt76TtavwqLH/ZqEtp
JDXH38gKkw4QJVIh0L/fqjLgaDXaxGswpDoDdDDPAo75pvbgsTU//SX/SdzF55ON0JAbTMfndEwd
DyxsUBNxUt9VbU7VuV0LVVWFjZgH/+brV/m/uiOM6P81evQCuZ9HQXCxPBj1uMFs+TuHk34jbVTh
dq5mIzBSZsehKQKSOgyIa/y/Kz9FLH0O26AFnym8BsgdxQDibz//IfCUIAM4GVr3EOV9csq1Ajn3
xx6bwH2fDM9lVD9kzANnVLJxSKuLH8jJxQTKJTStHo/ZxXyUaMMTDtf8nZe1WggwmnRCnC4vUVOU
zN1LsTfG+NkjKxYVr/iuv7e6bx2GNUygO05xnmJkItvWvMwG1jYHiAjea9/yGw4GH7xkUb0FigaJ
/UAZQ6QcxpNWuRk/HX++iRlBNsfTJLsm4owB4g3NkJ8jXaDL3WlsqyBjXfhoTmjBaE64kHUOtQmQ
lm+ZYRbE9iuKR2VdZ+egWv7gy8afBtDqyR5LvDXNtNsmpMjMsQtuo1isA0HlGtbYJuUIsXVaWT3q
BaTGgWPURuR1GvZ5XD06KRlnhKwQ7S8PEO2XLVmYgFEIPlsTyrZ43Jj+kn2C+m8vUZnaGyyRy63U
luYhQzjDMirto2aa3XtT659yfIme8c4kJ+0s3e9TJg7e0uE939mvnieqAz+B8hgRR/+oygjFhFT7
0Ud2vUGedgAxKvKbpnPukcGwq/NE/Ijr5J1I0gYHbvv7EItnBFG9X4Ugnsa6YJaa+5hHbF/KOG3C
Vse2zZbuTyLzPrEA5ihP7/ojwZIXUoNwXPoGohXRkm0Vy+xkoji/9Qp7OaJiuhwWUgdbUJrWdtE6
uWP7uK3qMT3ozRrvCIhIlURaO9G7N4D+2BWK4aWET2KlVfI90moXJjjJBPM1q/VqJa8kO91ylxc5
6t87aXyWY9egTg5hkmw/eRi8WlI/DdABGsstmsvZs0izAnJrNjNJ7bq5yC9NUY8XZ43ezUB9R6tt
jsHQau9YX+9EYBFShbG3jfp8N8Vp/A5S8KfAaOpqt6b2ZumOhn2GPu78vgDZ6FTJPm8n/3tL/LoN
fLD1MpovBD7jbW4jpzSQQT6iyL/1UXL/IYPR2niZZzxyArBObZ3Ig4R79prYHax3MuG/WuSDnSD9
o8WQmP20YT0HVV6v3iP2MbAG8Ww1EaENTZS/5/UvZAUScqRJHS6tG7yCNo72ceJBGG4WPLaWbHkk
xPDHbHanZRbd6yg7/7lH2CIpwTNjNN0eUAJnOlL575w3e1Y574xcWh7e61/daqRqVHVVqOH3u+9t
//MRqttdIjXPI1amnWIin7A/VlPjr8tqxO5Y1dWVWm+GRGeQqv/r8t5/H67aVPGfNvUc1TYbXbm1
9HoKOdvlaL+VZc2iul7qHlsYwql/t1qDzYZg7c81ILs7/Nj+qn/d+lWKmTSg5mj7OBPNWRX1usyO
doX4mKrbcv67jno1u8ghfahmM35xDJ2fg19YG0BE8YtqqwuX2T21x4NqU4UON11Pxujhq6lws6eY
aex+U4dz48lGzf+rTXWUcmnJ76xax+vDv9pSTYaGMeinexsnzg1i9tZjZefGLvHr+ODUSI1XWuPc
9NrWb1ERJCx9U/ej9Y2PAiDyq6lr03mJRLFzMSB6ruaF41M8h0i8Vd8TEBeHFAPII4kRWMuwEzHZ
2xpmMGyHNieWEpVXtxrkg53mB5819oKTJ1ukJctPMMcOGUf+S4lk6wFxl/eyzb0b9EN9p3HsYlqJ
3evYTSk7fP2aTd0ZMZTignuvwFIHIDcoqmVnBYaL6UmBfly1/BAespN80MErAf1r2bX6d/TWyq0Y
3XKnL8YT6eaeI2aPTGOVTRuJuuHBbisyPTqCTIYJUY6t9zYbBv298UYAo122simIJOX4Q2FBFVuf
af2HJXvJSRlAYx87H8to19sC7txLniBSUE/VT2L580U1tbHZ34K8OKmaKiAKx3sJ9Xurxqu2rjff
A2doH1RtSKqFDNN07bo5AKfWiW1VZONLKaISGmwy7rR4HF9UW1Kx2QUcdVO1AFfOS9IUv5Ch+WvA
MiFVTVQSDMr6DFUU5p/J6Ihn9ZigXpKTjnVheB8w9Ng92Fqbn1Rbw+/2odOiWyDJ4c/VFr3E+MlY
Ch0Tz2zee368hieYtlVb7CTPRUkGVTU51QDqNq9+V/O6akrGZd7otWEeVDWdZfUyExX/ekKJBbYJ
UElhXhXIFTjoU1qn3jGVzK9ItvwNuv0aIhf250b07d7+33GE+EvgkJa5V8+7DxyM5HUiG8fJphg3
KDhVVyQD7ZM1rfo5TTKFqk0VQ6VX124t4lQDzmnOy6r5BDXnn477YCNbvGNt6k/3JnU151F1vbf5
afFLD1p2P20ShH4r02tlkjIWmPV+Xd3bXK0DRNAGZzVCI8P0NayMm/yomYBhOhPV8bS2MUPRi+49
JhC0i9gz7FXVEFWBG0IP79pz5LuIohXks8YK18HJKIpjKgSg6rU6ir7GMRicCVJNnL2E+24FOfi2
yibCvFZtkupHU4Lc78befZ/KdjwKjR2b6s0nmR27tp63sQ1Xfuhc7xy1bErcjOicrhkCkbTcffOG
kiNYID5UzSmM7HXNE6ha4kfum2U7qCR1xbNqqvqY3URRLw+qCmLK3uDh+L1B52FrTk3w5iSDhiRY
ou2cIPDfDLZGR71kU6eqFVIv6K+xyVGDLaaLJxgMF9UZgeh4+2bybz1sxtnid1XXT/r60Kxju9sF
QfmgBmJLzJ5u7nFGwrgwVG0jK89OSFSoAs73QVIPkGhY8ia1sKm1yTe9iHDnmsbpBugiG8s1l6OX
y73whhzsZ5wcStRC3uLxua7bYh9oGEPn46p7ObqvBAkckr9Gv6tAZb1r2UB0Kte/9XHG6j6Xxbtj
TDP7fGY5TGNy9uKWd1kS6M7oiObvgzaRbAmiD+SgseCYEH8Oevugak09tm+edWJ2THYuXpYeqKCz
Z5oB9K0MKeoyEu9yIpKVN6SkoNGYR6OMvY0gJ7BG+bzNANJll+R2vyeMtcbGfLbzxevcW+XGNov4
GJhbxEf9J3f1g1GFmR8tW3u0yvZbb2pY8fjN/MibRoajmohX55xdNAtaZEryeBO7NVRDEw1BVLOq
H105PEVRo7/hZKgQN2FrB9FrQVwra9ir61rD5zMboIvWQl2JdY/hVvY1LuP8q8mYouSsWcNLKvPf
a9e3jhIbi5tw0Ieb2eJeiqb4ZO8tf/ft/8fYeS1JikPr+omIwJvb9JnlbU/3DdEW7z1Pvz9Wzh4q
6syc2DcKJASVhRHSWr8J7/sx035js3FIvMZisfTQTPOGCXlODrttgUtYycZDXPlLsOCvw7zeBHhj
vJlxc44A8v7UMoThlMcUG5Nn3S5uUObND4VGnDZX4nzvDnFJ0jv6wqSvOvYuRIaw9UL06ZP20eyL
mkCAHf2sw+9qMNtHr9EWdH7u7iaVGGEehwXG2S5BWxVkrD3rT3M85K9DFy/swjS8SDWt0BsFNHEL
895+9LuJPFQ3VHA1jPExqs2FXxY3B1DB8amp0AixlPyE3RMmDqldnwj61XtzoZWzMjeemfrz52dy
kCQodoCg9rFCop+kVrqJ9TYieGNvTP0J18HnYGYEMhhqD4GvF7h956C+FK18050Wzdosf7JYrb31
s6s9tY1+kH1In3o3HR7am9H+1TE4v5mh471kJfL8WGS89ZYx4aKNCfOyb0QIjlgzrqZLTUVv8bnq
idwvtZ5k8XOOE6/U0AMunxsvOYR+ab21RYXZbp4dZV/nWeqT49ena600q6d2mM+mmqjIWuinpErn
+2wpWnW4meNWJ1xDreya/tC7io2WkW7fj7rmsOadsg0RHTQDpNFY9sQW35hpym4yvbbv1UFjrz+1
896Moh7B2qUuu6QggYnNU38vleupsqqxSKoWhFGzITwNfUZYsgkxTHOtOoQwhHKYVIvlD5AEsDl6
gT2TtQBORHVsdXrPrjqfu3B6vVZlj1aX/SWykvss7f8yi7g4Z0S87vu++rtAAdPZ4ytXbT/tGFRv
vNP5KWvf1nA0Y9OMWrUBQI60yHKWqCUYNOoxggGmHzwYiTsewh4ypZaqwQNvEiQBu5+n28XDSNqk
n4s10INU3cp8hHFHlGE5fm2fqwb5otpW0GUMaqZyvrYLJz+EcUqRx20OwBiK5ZCWJJGXtshk9EQI
KADOYbevmZW/lX4V3kvN8yZ/gVbiSL7sHNpYOSqDHbOQzrtX1c71OxvfDxAjLaAXelTAUlkcv0gl
rMkxoVc/30pVa4FyQMZLj1Itpzw++4MHcng5EhnP7GEeousflibbmrZRnQbPUrOygRDrgCaKVCO8
3/e2uQSil8ND2yovcDHsjVRT3bEeayi4UpPf1wb6KbWz+lF+e7bgvEYrVvDTXH73AiyadK3cS7XE
XJ5HM8ftRn6bnSGDFCMEtdTkbJHfP6YlIV4Sy6TWLC1Xt0rV1BebZAGB5KlirDaL5qTaZIYCzD/f
nLGYNnEQON8BEN/UbOFJx/vUWPMf4hbvE5HQr2UHXYSkfPiCzzefeqaGGzw6y3sQHOmpLGz/0hpz
eOP7SnQiD5mfCkQ8H/Qsfk+RZ/vVTs6zOeHX7rjlrzwrbCyXk/GilZgauzHoG2I/0a8zifiGCD4L
Ay1w4/t0zGOQOEFwQ4r0GI/zqz3nxgY5TuAbZWrftXNXzJus0ni8eVP7NHuQQrHt9IFoKBLZ/ncH
hcdtn8BAd4eKfFpQ9QCugJ7DoVPR2OxgsXjteANYfj7XTfUD20zlbGnZ9Gp1FY/d+KjhB/+O79rP
fHa3JOhR7i79Q2iHv6suSx6iOEK3NnWUAzR99b20Yo1Ja3vQXN1+C+0jKbH0izHPw8FQonjvKulN
oHg/ma6rF7OOfptR8aMbQ5P0TuWcNBCjZNlcjLMQGhvrOEWBCfKDFxrJt4EkUTpZLlCkimSlw4ud
VKO300PSSxVAgOeiOBKRj0n5YXre5jHmL6gTkyXQvlRz4J0sj8wnwPd0X4XIY5oOYKUBLHzT9P6t
9c2F9X0/5NqzoTYXiOjVhixUcFALImIWcpcEXkbivSpz89oxHsbxm47jifFUtLZ7mrIO+cMRgHK9
Jc6onDSFvBqcpuoAd15HHsQ3Lj+Beqj3KRGwHfpK9i6388VHdj7zeURi0w6+Vplbv8w6H22a9AeH
xD3gbickYkqhmGN4O3rxzynHdHEc0M7FavHPDA2mbHUPN8Cg2Vp92D6RvNWOVmWFl8DKicpHpbsL
ctV4B/n5Y7Di8o+JCia5oN9R11WQv0OC9UWJOMTQdhsVkbozzn3Ds1po0WMFSkVqUlRWqx0gzhMc
W3pI4Zc6SJfRu/Ehqzwjo6IB+4tPYCP2MV4MD71mqi8TqdW9p5PrlqqFkOJ9FqMFv+zsQRe+DAZk
7NHub6XJgH1wdCK72jVuor14vdGC8gRAtNSkSTMsBN/aNLnIAcvX52zwZWbuEp0KzV/UPsvuZfKB
tJpR+SQ1PKmCfer6WOgsO0dWNuSr24vUPF3rXiIlBSHgIEkvbToeIefey21YNBwgBZOSA68G9qLL
AYGrTPukSlTQCPRgVh0/djrZh2WnshTjQOBPgTRwlh6EuoeLX6ACtZ4ycNML4qvJ9Tdn0VBsI296
mWLCHZOl6S+NjzVaXoeXNAv50hVt/MdubXSlmTs9O6H9nA6/SjxxX4lpbifDGrEmyY3Xcix/hglC
E7KPEK26RZzSO4EYNV9tDT9DpfeGvfTNDT24VNjUbGXvoJLpwX7dOvrmI9/7EjBMPWUXL2QGARUt
epYCcZRiXyV+sU/+adOnKNsElYd4t61Hz1MwgvLyPbS/zWMaRsaLW3TGSzIrDPpgWs5SjRWvO2sz
8BDpog228cIHbHKy6No/b0gjj6i0nuzl8CqoD8DdfQTR4bZVSuc8S5HEDaNdM4xnJ4id5xZt9Psx
VqCZ6wDQCjOAHY0jzVE6ExEMn9CSY03jt/kW1G+z5wKNe4DNf5+v7v4UmeLvYfYDjMI25RkunY7F
XdNdq9LWmvWu1vieSQ0T0+I4VwDsrlXd56g5O/oANx6kaTRm0nldrGLrUQUv0jbN/kXLeTGkVrdK
f2qtuqAHf1SK3p4eSsAhd9cmWJA4Wg3exnDy6NFxec1btLPsSTc35HbJFBtD8CyFp4ZHtTDme6mN
vtvcR7V7LPQ0SrZzs0SB68rZyN4i4iufWjqhsyaJD2ub4SW/PVXlo9eXzZMWwSr77eAtOjbqsxQ8
Ryh49GSr1zbfHN7qSB1vUfRRn/vAj29rzf5r7ZCwTkF5o2mOa5uLXVk7Xk/a9AOCFcgIba3Rnm71
KH5sRy+75xuY3ZNCv/SQIC5SwyjTVjey6aXhs9aa7flDmxxmNcWPuvWDnVZWGSCf3HmSwq2JEjoQ
AmCo01aqCiBdcjH1sEvgqL7UsV+++ElJeM2Lo6O0ZVFOrDIGYh7mRbmdKl/d8Oz7Z+lsGni0FqgU
Gybwn1LFDitlmN0HXVS/1HP53BIovEPvtX4pEkRuzVDxtyp0ULwehhunM3suADtD4FM7EqkgpTS7
flGnOn5oYvcsO6UJnzGN4H3jnbVpKO8nc7yx67Dnfg7GW2MO5cUb6w5U0BRkd3VQ7vNyr6hDuWsa
p95pVjADPPKbg6kYzl2fQNGIez9Z7Mf2+Lh9aQy/gA/f3/plf2f1AYrtITkpeAk//C4+WCGCB4nF
SqdgBuCVWnUaI/vX7OYg2Oqz2gcwJ5QQTLfa67uWOci2YfaRe/gL6dlmBiW8HSMFIqnP11yyfeBj
YNebYNBVZbiAmHjTaic6BnwQCHCrQNIBKfe9fqPOaM21mmKQXICd5CrHdNTfWXcx2IBe2JWGep91
6RkzauW26krosf3gnrMeApxhvMXNELP8c1kng/bM+tB9mTNLu0xktIl3tAQTjWKT5VMLZ2qjjjjp
ok5M+nbCDcAr+2TTznwjWQzfqf2TFjbe4yLCN0FisKfKhPcYGLdmE6sHBWOUTRG9z/P8SkZoF7Va
eSjs1r3pM9xgCASwuRbTgAK8bVQ3iJZ9AWEx4kLX9ofSCfFx1XX/vs9/cZrwgtyKsUH3edg6pkHm
tlC024y5amaN6pORcuahyuYbC8HZIAQkkilYLiY6nLwpOTXaUF/qzq/32EcOu8ZxgtvUreed2upf
ghH/ABBT3T6YoWioc/lkAf94qnTzTYmj6pSh1niLTCK4Er4p+7Rx2tuyKIiS6AP8rdnfBtXU3wIk
OHU1goxtnWzzujx62eidc2OqdinzBpZWZrgxcNPa1n13sqoFERh02t4c7OQAQPgHUk3fFzPRk0mW
fMvV6rfA4bot6mxE8Hhu7EYBrpe07Y1GiU4CcC20JFixdwZfe8OGbaP+qBJ9gldn1jcDQIOzsgQ8
jOZJZtTaMq1misJj1JEHSUOEWfIEyYhoaNU3Pfve28p9msLzRRxlm8ZPoJf/zK5RXci/qXwJkxrN
NfUyFZX2bMLwMHnsSffa9ZCAv3GqrZGH0W2XV8ElGJlhZBrv7xTiy5N2JXJ7w/L0lhkhK6dHk8KJ
3jDqZYKZEEO1q7o+hvb0wzVV93Z0k3ZLKLANCYVewQ54q5Fbsp1z0Ic4QgSQabQc07KiXiIlXyAC
5Nshjn41WYlLdmSe+Jb3CYgV5K3qAxf0T51iETMShif7gClHW1mPBEb0TQy6bOfHzYvnNnDM3Ab3
N9UozmHNOBgr5nYe+mZbdsQE6vwRTVP1to8i7bZdCsfEsNKBhJnmm1AP/L3ZgdQLNZ0ViuJ0jL1W
sw+SxN0CyjpERfBLIfOAEkOEohChjJ+9NZTvLbLmfLRPXY6NnePCadIDciDqCD3VY3p8FzQAeeYn
ViTtlrxnVZr32JpnG9wA3tJYDfnzjrVAqHcT5OKH0SPAXuvdRFY4eEZYhc9nW4FQ8tUOHL4Z344g
LzfYZjGrYFHYJSocHrMleD2nwcH2FvXZqv8VuH6GQJkBvNHVU0AMZg7w0D+GM1aNOoT5TadBZWp/
D5AGI2C/+8YDzlfbDlFnZ2PmrbpFaLrYq0UHQrlTMGDRVAX5SPRigsAnsVC6L1M1PY+h3dwSasy2
czchipa1D7CXn4k0NxsLPfmzN+mgQHXfOju2e1H83rsoie9erAWnU8Xd98b1bsuIYdZsFIaxtKpO
MwpLWKh+GwCiHquu+4b3gQEn2A72SplMdwNeRbcOweNiIRAHqf6SOu4N+IeJWfbocwWHbyOrdqIb
AfClON7rRudvmgISRRZXBCrawCTrVlqnyq2KjZXY7RHoegEozrMA3fAxOEBmvjg5SSm9QHML6diX
0upcojyFtkvi+FhOrXns68r7K/Ve4TJ1auv/nO16B+edb6m3QGSUn5HRb3MrCy76GOCPWKnNjpW6
d+oBnh0tcKDgTkhJKT6Ltw7CvWMVBD1Uc8ec8c4breExHdAocqghJpPsWzN4zTPFvlmLaiica9Vm
5n+2ayhi2HzdWz5zR2+wwDG6GUDPyvMOfuB729BDfU1j6NuyZN7oasCr6JvGzVzHpE2ZffxKc32f
B8l0UWfkmxCKetLi4Le1OERB1blFt1geRlZnfIiXYhHPMfNRu1XNun0a+na6b+Nl5KbmlUH7VEdM
das6PZaBo4bb1OE2ggk7Ky3rj65PmXlY0XuS6ugcmsWjZYz2Ycwj1t9L4bt3s9fBQ2u1eN90T6nT
JJeQ5cEl9Z1oZxQQAGBjRzeWbT7pgQF7wxt5orB7HEBcEd+L94NSP80YVBLYY3HWLQJnWnYSDJi9
ZKShCgNLNK3F6woE5j+F0pEv6tE2LTzsMowQSS2/BKkxZl5LmAW/BgfZ8yURoMz6XvexdcVwC44E
ZqAeHOugB401BcPEitPnWEIjtwhKn3lQi5vGnB7VcB6hdvj2bkSVZjstVWQKpm1vcrPM1AVo5oQp
vJIO6clZA13kmcUNiIzTMMFIAa5035ndk9Li/5SbcbLTMdGct4KZCxcCvwX+bO8MUw6nYHbvx1TT
mAp22YNHau4SN9X7DNzoDa8N0IbF93CI0jc1xyXGa3+5hc/DLVECZwkV1LPOSiflgXI8V7uTYuIT
BsDKU3a+9EYDHHu1UkoFsKcPUmCqc/Mip8G18jWqg/ycxSVD9tg5Owy7gYeQUgAEV8zbAsW0yCls
3gt7azLk3Q0alN4aoAD+a8Mhafh7SI74dzEB1lMyh+8hUnCIjx4mrOV2jjNCcF/wRgC0d4nG3UX/
N1W2aV//YV3T3rRDdqzHms8kqMDEwdJaTSAJtfA46/rshF+LvDS+ICGPIuf4rCeBdUoH5XkmCLDQ
W9VjZS7GA/E3tTNOsTeGZOt3Xjx75zCy7mNSadtUR1apVXOE/wwQ4/aNa+rTrZbGr6PKKjWsAmQU
QyjDi0lT5aNrkzT8PaBA71cFiCCru4NNwhssV2lfhSPS6U83ONoLsF0XaWxlYiFgMk5rC64+T/tm
V6S29wgLwHlQp9cZBN+jARjBzoPmUMXJl5KJAfKVEdDKkmSqVOdUz5jzlRkATUU5Jp0bMn8yUuAv
1i4POmNblUV/gh1RvHZm3ZxG2CJbqeqJ04A3ri38QpXmjuky/0/b2Tu9DH5NtjIdizidbxD+eOxn
wN6maycPAVIuD0Gj1WSGkcJ0eifdW7VdHUto4EYAO0NJkJjL+HkLU8MdkAp2QpKMRbBx5jHbs4p+
MIhzMIrvsuyhCwGLfc/tV0zL2nO2YGbKBVcXgrA4m85DtOBGa2NSzwAjwgVJKsWkR++KYvj7+J8m
aZfu2fLa1Zcy4Lp6LXS6TVaklAL0bHSQ01pdBTv/MOEIebLC17gBKeC/jE2QHgLovHZrwC0axheE
ylE3xPPuqqshGCHBDWUmCwY3dlDyXgQ3ZEfnp5Akxx+T2wQXcFnWvGeyyi+RTXmjrQou2Uk2k5kI
Eiws/r2hLkD7uq2OglCpHKcFUshcNrsUPXDroMHrwd8kirbEEWgNwGLtyap8dZR8l6gBDrm/zH4A
xbxcuGY5o2yt+ERbS9R5L1BFaRznbMpO0jNyWq4MsojB38e3y0mklxaq08Z2snQnvzJBa5oELMJn
i6vfMWjUoyiMON4WkvtwBsP5s1vu32hGzilHjVpywFIkcv1lM2aJTEoL4zupZll1DEtFx39m+U05
uM8A74yT/En5GTgvh1E1IE7SV3uvLH/JcekYwDFfbuP1Dkuj4KVyn6yLtZBG17ax1LsjUit4MgH6
uGJ/5WmAdkuGepzSca/q9XfBA0sxAKPuavh1xFORHMmqwcaMqHJSxni32UvS+4rzCtXgWw9zce81
IXfURkL00CbNi9x7O3EfBuI+h7k2GNatIUJvj6k76a3ikjos/9oQzbb1poEd1oFQN8FObpfcDdkq
8fhMNrIpT4EV6j555W7jFX1+wdfRA30mm0sBEYFnQzlWeL0ztgzJDBABmDNWwxiBftiUox0cKUAi
u0Z+uW7OaQ8ayo5O8vfGpiFG3eziNvkyj/pFrtz1KkEt3RRWOu3kWstVSdqC9X+rIb6yYADknsgR
siVt18dB6lIYKY4hTRcC0UT0ceie5cZfH025NOvTIHtqIp+bCgz7Ti6F/Ei9r7k+bVDoWyLozHKt
6ke72IYgd3m9vmbu9DPAK+OQMRvgqXvRqryFaRse8hmic6tPz/oydMhnO4tt5zgHM0hg7Pg2KnRO
lHAb9ISsJC/+nz/84TfIJrZXkN31UL/2vN491GRwKO0NfSdDgHzfO+TGTzaArPE5hct7vbhXOMWH
t+YDqOLzFTRI4xURrMm5ORhhrs372A2/KV2m7tcrzCB40R0XSvc6uKj9Y4aJ5UF+S+9XD6k9qwc0
Gvt522ThbTvoCjCPZRxaXms5Urb+s83ryhnhgDDZyZPQx+mBKQxLl+VB0EeknUw41uvjs3Swq5kO
pr4dkGA7yRM8dtZwmnKLZUm1z50B4yN3AVf+59+1i/Tsh2CFvdwArrAAUtZnb47vXH0BMBqFXS/y
Ngxvy7AsT5JU17aC6M8yIln67Ox9pxrArKSPTqAwRkp/Kda39cMjet2U/XPlDSevMbfyJFwPwVbg
qLy3DQkCGQtZsDdHFLrP6xu+PsvSJtVgeQrVvj80gPSOoRMdZJ8pD7v0WI///AhKXe6abF2Pkfp1
89N+qX5quz62ZWXbfw892MqR4E/NcwBXbpMCjylSQG69DcJ5+XDoHkTTQGehOukHfCjI0zMvkDs+
2DrGoM5DPrdPDnMD1oe3OhGLWS3w2E6eckApQ93dWAtWdR7Lp3xwu4NpzkwlGl3dqUFB7KZHYGZD
gvcgvIMpX+wizXmod0FUPjiYF683Xv6qVK+v01qXxvUx+XRIMaTtqcd+UB5GKepluJYtPYG+ZMZw
nuTqy0kK8IwTmBUeu96HVr+VtwRWO62y+aF1cI2/cgsRJVm3TLgG7yHVfbWFSxFywbpYSc/EwaGG
xAu+YUz0t6gH7o6MyV6usRRy2+NleoJQLmvkKf2RT/rFi43soM7jTWKWCJR53UkGGY1Ru4WzW6Ke
uwuL4PoFMNpfkPKzs5xQ7rxsMdK3CxvGjoZf8+A9YhbnXjHLfmK/+HieHXJ5ItbBQNVU58xx6+/T
21Hb9RPE+/UqlpnDSJosn5nMzaydb0EXElIJvIC/wCUbzMQ95EelC7k1KCcGuiijZu2vOmYy2QKv
Wx0n1zlPAHPI5x6hR6JRHNnbDMew6+zquoqKtKAg56Zr10EYLvV9bSTGQc4vv8u3o/Hc6g+zkbcH
1TSe5K6ut1a28q77GRtTtBmLAqV/KOR/L9DWgUORb7/UrxM7lqcljjQsH8D477XMzmHnt/lwhyC7
eQKaVl2EtTNEXXXhWfhThll2vb9yJ9YxZr0xfKB/p9AzzcmrdxYEaWQxHAOHk4KXwGUE36EQuC+5
ZHJn5LEOVGKPFvBgv8A35J/BXDqsI/p6J68P9DLerxdh3Stb0uX/fyrmaiPspbt1qJcfI9XrXHyt
y9a1cY6w/WBCizCDTHSVzj6peCxKF/mz1ymXbOKwyat23SSv/Tes/vqhlN/5YZZxPbbM3S2wgFsS
gthj8KGX+SvJEULX8prMBXIw22Ayv6G1Qjw57JNT0YShupfu101/+YJGgEG6IL3O4+RJlRndWqxt
05yRctBQitSAiS2TMPl31uKKkpT6h7ns9deX8wgT524s0HXr2W6Apx9sslTzFr3egiTUD1d+iFlf
dFdXzzItk0mdbElxPfUyLZQqiSA0rwMIIGtn6bJWZWst1tu4tq1/49OxUf7WIdTBGMaYKQNnBxAg
P0ld3jyueMIyftl//fFzqRWbSBnUD9NIuYXXJ2/+HkC0P8vjGqGkC2h6uQdh1yG5IU/Kv2/K0deh
ClBOc3LLdPeZChLAFFmXcJ84IULwkL3rjnUNKDukWPtJdfB/Dlqdn6+/fnmSr2SP9Z25zmeuD7O0
enrekT/5572TrWsv2fxcl4OuZ/3Q6/Mf+HyUopHYaO1XbUZqVsaVdfYgx/5b29pF9l7n2bK5FnI/
1qpsyXH/edYPyxnpLR0//al/a/t01k9/KVgGfIzm6i6E0be84ng4k6uo5utaVV54KQilQM6ERsTi
fQmzrcXaNmd4gkK/o0/VGmxeO8lwKydfu37YI5u+GYAQIgV/faLlZZH3ZH1Z1pfqP9vWw+S9k37/
1vZ/PZU/5wu5v4hB+407F4c2prXLXFg+XGtxXcmu9Q+xin/r/qntup5YTnv9C3KeT32uf2FIvFtN
Gf6onRduZWiQNahsrd9oGUPWqmytE7K186e2T1Xp5/cIBvQ/tRpJhKSwIfLxcpJ7Z3orj/B1U1ql
PhPKZlmdVdlB94qXdXgHTAVtfK0r80Ijl7qM/MyFAiJKVma519CRH1jtvJXhgeg/kqwNysB/09Wu
g4atEkOQ0aUoZ0iYiL/t/m24XR8FRxb9a5/1MVjbPj0uUpW9Y9CkhCxcmF6DOpu7ztHTeSvr3wSA
AeGiZHwN2iE6XN94uShrcR1W17pcrv+syo711ZVqQCDl7+Fb6p/OIG1zloCd0BJeo3Wwv06sr/vl
/qxHNniVsHjLzhaBEWOJkHxYOa7d5FgpZGKwVmXrUz8ZRNe2D/+47Pl0yOBVyn427kAFPtZQKXAN
kB5Eyg0NJMfy4SpxxGtfZOjysyTLTnJlyqTPs9OsOpsmc6yTvOzrHb2++x+CmR+mCmtX2ZLbGxU9
Eb1rp2uQK3cQPTHiCJkUHa3sYfZK0jGouWjTvbyi1zilPAHjrMfNX/Ii/x3VqtVgj3U2qZOG5GCe
Z+cEiWBY4pDWpKgbspWbte5bgYL+WWhtykV32JktDMgYkNfIh6VrwdHU/RvhbFskACIV7Rq5qnJf
6gwqk14Vr2UMz0T45Ppyg+cW0Z32Gs/8dPnlon64Rdel6/Wqy5pFNq+veURycvbMaS9XWf7sWsgP
WKtyYT+1XVd1suczmXPtKbvXf0kPQ31rY623wcYQq7gg99+7Ih6PBkKAex3GLFWoZwiQFmd8Jtlr
6eTODAeZnmWv5wHz1JME76Y6eIm07Kgt51CTOrsrg7rdSK+5y8aTMpfmTu0zQHrDUGyaiFddCi9z
za3tAfDUwBTdpol7UKPQyvdIBmG4zMp+T1QS1PDknBs9aB7gZJFrRjQW4nnm4F4Uq7epP74uiPbn
ABnYZ/g39Q7VuBFVDqrSliF4lCWkJ+oRFYjYrtLn2HNQFjS7uylGC8EBtnDQye0fPcufH9Oq+Qnf
8dSbWvk+5iauWqn/LS+Zktf4wF/8QAUpnjWvvTdb3z2i9WR2/YCEg9aijjMMm6Cp6y/1DKaXJXn5
pqupvUVRB3hVhGyXWiy2ACah5Dm3KvSbVHVXIRGMMlQJjhsjxup+XPYQSsJMYMBRIEy0Y1PY5f08
JdW9bEmRFYWD7lmeIyxMEN4q4mBXVsgP+dPw1SR5dmzVRcovUysDOxKUOHZLAHjj+qzc4iJG9VqF
8Gn4GImqKBju2qwAE+S1A+vhpnAvIDVIr3kE21tUv6Z+ih6HpYDoEj36avINWU3lLE1lhkk3uouo
chUInxkW2RoneGxQw35UyYQ+poqmbadxDFhBsCO2PaBVqc21zLEUxUN2Mw1Dd68lnfcwL0WdAduz
ebZgV9Nj3RHqWbrVSgdXtIHsjDlhNjeOOrow/u8pieb7aw00B8q/Ds/cenwVWd4DKjPRtgrbDbqn
xt7RLHM3TU2Oxhtg+sLQzIvtAHUG1qrtdFtP2g1W8Mhg4ABeemF5W0G1u22WYq3yfB6TghjqgLSR
DTet1C/5bKbGVjMN7SJFMQX/21j0lbKdPFjuXpgSbEbU4LX3AYy69th/TYb8L4NUOrhw6P68WyZ8
ZpCJoBWKCpWYfv5NuvNLmCf616lJQCsgiPMajBmwa3SwHmaNXLI1JdZN5eb9Re/j9pSmcXHPLdCg
/LfqczMqPFxZat6pRv9aoxp050bJw2BXDdRXpX6OexJHDmKPe6nKDlKhb8iv5/t63PQYd2ympXus
pZjyxWC5luPIYNPkKNBuGTN2Hw628m9OOps3cqq6MbV7xwtPkMNw6syQRTvwwal26y9og+RPGM7J
9by1MbcPTdfucxVZm62PxXIfZC8YFc4E7YuGtbJt3kC0aJ7hnvf3hI7PUsNot33GtA4yVDYi1rT0
kDbHKD8flLivqoseF66BALWh/RCxWDYVGHS36Kf1t/VAWLlMUTuRHQ5KFmdkMBPQbFwK3VTaI2Kb
2laqcnmyVF0+VQ6YsOX62OMI0KVaJnrx0R7/XP+dNMn9o13UcM6W64fqNIi8bPLwp+eZGQcT5RTZ
lKIKZhjua12etrFFQvJDo+yWPR3kjt3wAHAGBF4wbMB1YalQVgxKev1XXQfhqbeHAI33sPpWlgfZ
Hw9hfUh1VJuqWXEIWCsubuHEA89NEAW33VIMCbonruEfP+zo+xQ7mffAt+M9FIb4phwzPAyXQrak
zWSVjWWDjaJarEUNfoP/0VEOufZej+5GzAH/L4ek7gC+QtWOn0/TdgUit0/jfakSDdx++nXSW/7I
VJR6c5u2C4+CtKNptTBgUaS8i5YiR2DiTqqT76NYGPkD5HU1Jri+7C5VlMs3ayfZwkHvhg9fRx6Z
g2OXqEpYVh6eGJOiXJx3Cyg+ylKy99OhUpU/3KI6enIQAr8eKn/twxGZbu67EoDG5x3Lr5rKGLLj
01zYf6XYk4Jcmt30pp2q9MYdIwAnGsqbXUaeUSVbsU+KUHtRy3C4dfX6Rx5q6stgF+qLHtb3HQPs
PblpmC6IDvL16w30v5y61W9soCXvbsapSOaUdylqBu9RpXyBjxw8yE6zDO78IrYfZR9I4X0Koe45
X3qO9XsyaOar5kfFm5acpQvfnOxFbRrol/dhnU63faCld+NSIO6nDxszqdm0m3nDmA0ab6lKH4im
JHJ897eaDLiXusQuYS6l75lXo6OtGe1WqkbfDCcD19RdaVoo4m9sq+ufsbFCusga9X0EofK96bFF
UOHrHRd+5TtQsHJnZ755GrHMfCzt8RUITffVKr/PbuN+sRS3vWRlhHSSrXdfmxkghepY+SMiOmjp
hv2fwLHbr0C29N0c4yJuN/6rBvgMDdt2AO/JVhy2+xlrWPjC/9sELfLvnZ/adMsBFZvNt+Xg1Xv8
2koU5pziNVMs+9Kk3YTmdl+86jCmn7F+38hOBRjbKwiMLzB51Ttpsv2G/II7lEepjqhJnDVvSrZS
rWPXfJzJ0klNztgN6p2K1psOI/ommGZwCYUVGjc1WjHQomsfFTY7vyPoHnc7sHjIeiItu6/8wbnI
nr71vb2pDRbPHW4ns8/Ig2BM9N6rVb+F4xNdpOpEqg1MIepvpGpjRIQPpO7fSnVWpu8u3/x7qU19
9sh4nT8aMfgefwxOYTQoT2nWqneRD4049LGrGvLqEaDPHtmJ/qn02rckbtUbwArDk663vCoxqvJV
4t5KB2lHF/FQKnV2L01SmKgcRTYEhrrTMVwtcI/N7OBJusfQ0R5z86lpioPbuRWGhfUeGfPyxp6c
4ibqIMstYsHljaJSNF3lIjOrTrvY6xEdt6PmIdQcrMAn6xWFsPSralXeHt3M8iRVODpA6vXivTRH
JCmNHizB0k3rJ3+Dph+omnzEXVltAYpX6VdQ1NkROr5z0Ml9fLUt4yZ3FevFDDPnrkwsABZLt/9h
7LyWG2eyZvtEiIApuFsSdKKR2PK6QailFrxHwT39vwB9M+qZmBNxbhCEoRFEgFV7Z65sR/XPiFry
wE+bdmZYp5FGxCNnXkxa6q+p4DXod/+17eeQ5ZGptH+qTtd2/+v5eosARlrxbT1MzWVQKuTShQP6
DlWX4JfoT676j2LorafGHuAD5XpxykLDgmxcpSji+um5q5zrcuhgpKc6MtyXuslVz6lj85yWLgEs
dQ0tBS7sI3akDwX41SYu1g6yoZNaclE5Q/wuNQRipuE0t66QwY1i2ckuSkP1HqpKvVpe3p5e1NJt
PiR9I2REIobDOBp7arYl1N3SvLoWzHEudxuwpZavkqwuIOPCqDqV3FNPVhl6na/HNzVw8n92fB+z
7C5/tuIjQfwMxt9Tp0CNvWV/iO7xtLxabDtstCrshJUtDt+ry27d1ZJhy6UdfR8ZaPrVFIm5U60e
7/bPS5i2OFrIy2/s0FQ2qVboxFL19t5E73sg66Y5aYawt1aSjXcjOS5e16rNI1ejivTHsd8YO19h
8yhfjfvg9AlD0qEwt9d7qy3EB55EYJGC+zzfPi7aLLExqQTTpq6q+hLrbb0XRtXfRE5rku7rl8QS
SBs+FmJVbnw4M/USLJbf+a9xMDwmkVD+KCgtv98oyzVQcYX5Oab9e6go9otmNRm0Y226Dy3Y4AxR
glss1M4um6HiquKnxy6NzR3lgPTWwQqExrkxqZ9xI7P8KXzlBvyG+VD51ANykFEnMcJmEJ4EjviT
QUbWZfcQEM3RtL86iWYZTnHz4LbMCWVXabfoNiTyHBKW8F3ZHsU139/rukEG1WDPSAM1JS1Ok9lx
eWTbNS1AEAhnmYB1Ib/ml2b37kOeui/aGCtn0bku5wB8bx2m9c2yKg3Ic7kdy4Med4CpNMZlB1ki
dSsax30MMKSvqj5Uz11V+o9RPb3qZqBflrVpVoDbunm7HOpq9jHSTP9uWQu7YNemZfpLFLr/6E/0
EguzuS8N2370d4Of2a8xP5W7dlDbnd32wVuh7+q+tt5KFFlE5lT1vg/64oWYu3VnRs4v5pEnQh6K
S+0rwPMDzBuyC7XV97Z5R1TQcSZZd3ayDDtgRyMXEeA1IzL+LHGHJjC10A7k488BjVEbXmVJc9sT
KXiR84Ivxug1ZCN7y+qyg4ZtcWkm0raIrD4iduKdA1mhbiBwdEXtrrgY88ICxXt0FOOc29X0iyrA
iyyj8W2MZqFHi58DDhTIvVR/iad+fBvqyFwP8/Zo3v6fxzsgl36O9x2f10Getm4CB+Dbv17/Z/v/
6/X/8/jlffWqx7ntio3IzXjdM2G/lv1YX3Vb6Dtr3gYuo74uO3Imv9/blkMARTbXct72X8/llxOc
leLuYp3fxGVhzm5Lt2rULd+M7J9tKvHRbi62P4ctO4fYdVd1jd8gKG+VrDUxTOL5GrS6DzY217rX
wbHxskErbpfFIPh/Fd2TvtKaaqOHiXoKKox43KSWFQjt6qmdF8uqZSiY7r/Xs8rrmK7BevzX3mX7
z+ryjGUbbLtjHiFo+9n0/Uo/6yk3vWlwbktO13tH/AdEMvc1wc/El6rMD66Pl1Qf7F+j1bnvBgA6
qoVuf2s6DoGjCbyVIlUjuq+4iTEeH5pS2Rq6Oz1DZOh3klddgKdP2LIOy3uEGXK+rmrNM0nY7sWX
Go2u+bUJr7jVOWuP6EZMUgcMY6s37XCj1yHM7jlwZ0nU+Q7XMcMCcy6Tr2XHsuhgdW8cRFY40Tv7
IFJRAtdp/WtmJ8oVQLT09L1LjFgyTTBdDNgxQMhtsWIIgi8mHuqdUmXdjskfWHzjqxLtG4iR/jmK
SYJPZNvdRk2n7dW4zQ7+kIpLGOhkYijl9JSG6Reiw+yLJ4fEwd8oQkDHIvr3Sp7MzhhkcKmKprkW
88JQGR6GBbjE+QBDn61IDZINsy0vWoovHmSyuundQl6W45fDCHjaEBo5EoAGnCaZM9mRzJMl2yXX
AFgHuWpNegd0iIAIk2A0Q6rDlhy0+mIGMtlVWGvOSYapwhjEdLIdlMW4462jnfXRoQBlfHRFZB4o
exQ37jj1N1k1DAdFjcpjZhQE+/hddEoaH8RTbzunpBzJeq0pkkQy8bdx26okMKj11nGLAaMr0GUA
UN0d/Ylyk8a2vPrQnuAGox3kjoMaqOq6+0kS9UO48/AQmeCRpVh1MqQoFRTqY0MPeh0OqvE0OA4s
b7inz2TPdKsqGoezTw4VCOo89aoxjCBhwY/jtwnDh59Ov5PG2fjkkb3QvW7g2kSz136K7tGSfkWW
Ov1WEuM3hV/s5WZAoTxw9G3W8uPs92LXza/gxOR3oAMriXgYmFBZI5BOJCa/C3SJuhTvLloDpoBZ
f4SNOtzVBKnPNP4J6Fp9ds1RgkLmCmBmVO6zRgMkA7xvuMTQWhiUD/tcKNGDr7j2xdZw0y5B8KHo
sNyZfr/v0n58ERZzJ00LHpyCK0Ub8wJsgDq8RAgAN0HZd/vlWXqcHGqj125yW+s9aonFDY6gmKnq
rAw2XQI5/Hb1vUmMABGXQ5ZHf2205j3Lxv/e83P4kC18Qt7g53WWbVXl4EOjgbfOSAy8mGVLlGOr
yCdJgOXN4KsZ+ApOSQZvm7plj9NjXoVo527GtiDncl7VxYhpSZjFYVn101pb4U6MV4Q8YJKzbCYF
80LPQ/KeSjGWx8FNKhIseLQsfo5ZHi3bSBrn6EZHotTnqLH+P543AYwqMaj/x2svq3+9tU2OwIGR
0OqvbT9PWd5/iMrpJktfmjEMH7jn+qsits2D7uOt6HLjXnVtf2f0obKecv7NtlvEd1ZV7Je15UnC
cO9bmbln01T2oIumiysbLIVt3j53g12tjN4O3ttAecBQ5H4KTdvmDrcDOODrQMv1iAOA8sos/qKY
cQsdJP5dRXXMz07Tvsxx9+vElOWZOvdRBeJ+xihQnXOtCrfgTKdVItTq/LNj2csA65/jBJE8RWuv
VfmERIbk5vkVlqcsB/6sdtZgr+y+pmf57zf5r5dWhgS/kO4/pWhUAWbOb/LzAstq2qt7ml/xjef0
in2SQ0AAEdGhJL4oXYiFRLfvBCTHu9Sa775agcJAhM73Npy+RCqlzt6mVHC2VYJLYhXU//fqvI2k
7v4czYtlGxJMbUMuGl2Qee/PjuW4ZVtVq9lW9KQCLKutZeSbCCyMJ+OR8n5V/44wLriFWr9qwYj9
rSvHJ7tk0l6PjX+fT3nnIRXrrrqMoWHaQ3brGEBVYiBu59Hs+n2BqhaCY4Rmn9iqg5m6MEHmu3hv
q9ElT9VqmzHXvVNh7VIxoHqdmrVCYb3IHvl04Zqat/OcWBBQzEmINzJFX/wmtT5K079RKWQGkHDw
NSV1wlD6sShbC3wfRQYaGvJrGN2Tn+fFh9HE74qgSs3dEgE9qiHT7EjDEqAWTJCe2ZT1j37dNzDN
mUAsewc7LI9hhhVw2ZsT4Xnyu6lZLXvjNMzIvIQpt+wdWyu91Ip4S+ZXouOR36Z1db/si4VDzQnQ
EmPy6LZsVeUSkyTE48Ccotvl0bJQs+B10tXq8LNpeUQaaujF5Ph8P+tnr2pn9i6mEbVattlNCG7S
afCdAgdd/xz38z5qn50bUVg3/qRz7BSTSoUT6X5I3JIWkU/zREu1o+tI7ajio8KzHmm7dAIVs+xY
FoMDNWitzMfUijJW25/naL7yUU4lZLt/v8xfh5h2jIdsefGfV+uI6Vh39lh636+77PbTmLf468jJ
UpQ1cVjCMywXI9j88kpfYxHEwfrXE5cd32+5fMAwU/2tK8TT9zZj+QQ/bz66CV9B35bqoQlb73/+
TT9H//O62mcWwG34/gzzWVge/fVh5w/3/ZmWPd9vKsvsNgbsilV8Z7aOeizmw5YDfFFT5lkeLnuW
xbic/uWhcCTohv63S0forMh+y2iDOLWhOTdJVK1rAiyCCKtZ0OTvZtGMMPTQNHbqwQr9aWe78g+y
3NFLASuq0UenJ0RHCos8Chc+mNvLQ5i2n3Xmu1vGTEcHhGlU6ZGnWeOMsnU/LIWI7FiulJobOaBZ
AQ7fcakxNqRbOXXyxDxzjwnvUTSdu+q47OB6jA+1XyEulo9aMPBi2PwgYieXTm1Odoz/skL1REFn
k1LdKoT+Hhb9SaHrORZEIo4gGMq54VcoNB0S/L57fMRMU93kGCnatW4T5U6NmfKW5BndVf5RMBYh
Xm7e1A8dNqk0OX9v0whxWU1Fnx1+nhVQyfOyGuQSuanK3bIDD9p7O+G4qtoOK+d031T3TSr6u56B
UGvXsNBzpuT9hGQEeFnMBwkelZKQFRJyiD2opA3ZoR1WA1ZT4aI3NNNLpw0kgM2LMfWvdY+PPyuO
dtCbqP5ZFFSL13jMhq1ewBpbtuUQGHYTKWsUTP+1TU4MJECa6ruKFL3CMf3bbF6Ao3BLu7prLXBN
aQsXZ2AMczfNiyg1yr0z2uNqWeUOYtzF0CgwDDXfm362N5Z4jszWuFk2OUqlwyUbJuJCm2KzbFsW
hu7rtIlgNi6H/LUDYp4xNt9vvGw29YL+7ljkh+WNl21+2K8stzW8dqzpWM8fctkZJWp+NC0AhPMm
k7L6xbYVrw/C+FqUmwJD8F2radGVnvnXEFX+odeMMyDy9DQQVnW3LJwJ1j9YK3P7sy0du5wQN8j8
iarECpZG3yDzWt4kZmLeUew3v58rI2szFT7pR2HbkKLlMGnzUzKGJrN0dt/rJCRV27pIxRqdL/vD
0tSP8+A5bpzbyWV00E0VvaJKijvXTZRbMzoG84oRxf8sBrN+lVQtb0aRztNC/D6k/yHM+DluSKAc
pRO33uWFbLWwyK6I7gi8k5eyGL3vb9RURgFa43YFFbm5LeosuAqKZFc9Lu5LPxiOy2HLgiGZviIW
qNwvq8uxGpR1z6xQji/PWrbhqEixJCRn5nDD2lUD9y7NDfcOLvd0YxjyLfBrKCHzdt3OOpKk4pUf
Ozj/l8MgYB7o3Ifn5QhGfndqpBnHaOL7V4xRu1cC17rDLGrfkSBWbbTQIctgmOy7ZYfWAvdUS5oz
y+qyA2CKuFQpA0aSNxTIsWFLK9kw1l3E/TfpzNPPsSG1U8LMGnuX6lW8dUYUE+Asw2uJG8IjniXZ
GDZktLXdVv7WcA3I4fBbrqCeo6toG7yhRkL9YKAe6hgpoUJzlsmyYOwykZZFmqc+DYw2yoA4PIWw
EH8m9fmAh/95NK/C13vOW7L8yNZw0d/N0So+4dA3yyPimjP61zft7BKSs4RxebQs+kUoOS+Y1CKc
XDaCrpU7V6fjPcQAX4rxIfwWXs06b5Vhd/2i6hNllpZZ7Gx8+FkwRsbqsKxni+uhE9mzmI1HcnbS
1PNHIJsI55G1+I/MCrAbNEiKAnB3b5aFXrXDRMBRPfM3/v1QT92PKNFhYDQ52Mdld9dNOESXhzHY
GZD/SUybA3A+TTsoe99nzBmJIEngjMSORQtxOYvfu4G9HOeqzA72CXEHOMywL4iNMhoKFjv5Z5Ti
04cWkRbVbiD+yzO1+4Bcx5tCdi82p/UYEQe2bTXxFo7C3QyzqjbhZQr3yB0n2yx/78/ZXh4t/wF6
WOFGBJwrhZS0oyp1r04CsW8JaruxjKI8WEwSkiquV4oqd72wHlP+atMccOhj6lD5D/MV0GrG5A5A
+kkxvbjGxDyb0vJZcW3P/6zlUQa0YVOBBeF3t9NuGsgWQWXR6DJKSHxJOpz+OjFYlDlvltuAULS1
taJkPvV+Cm5VaH6ILFQ2hnkq+nq4aUKr/14YIhpufH0+c9n4lml6dYPlt7px8wro+PIwd9xO2ywP
l+jV5dGySGy/Qu3kQsOYtfPFHMdSGhUGHQYd//OLVbp2fogyQACzR3T+M5fF8gf/rMrMgCyjkZvp
zx6madYoLqejWDyny8N2ouCVZ/bo/fxnlu/pz+ryyNV64q0w8HLzLuAEsjBm2d/PwpQi3ElhHpNZ
e798D5ZFNK/2tDi2U9Sclk2lbxLuEDiMRpZYg25JNLCUjv9vVxS/Uq2pSR81cjxgs2vs+6Et9f6Q
APnCJM85nfkQlSDGYFksq3EEhViLlK+aIWV/JBiyXU2N3ZGKosTD0XYKzyCmqy2GcRVkROuG5FN7
qlMxi9FVf0ft59NNhwetnMG6jEfIjS0InMNKP9I63+hZh280OWdFFa5glNEoncrwZKGFOQe+XNNv
b1b9mF0yjZ+I3K1Mz4WyelSrds0to6SFTmWxrOQB3MA8tZ3UK+57fT/1JAhZDpm09nNbt/lW0IRB
xS47sliaYBu1BFGKfKV0Gf0RZIIeP7jcNOJboWvWetRGZeMrLbEwnb6F/Q+ebno0RHrIy5L6HZFE
USNeq74is3BMt+CXoo2J0a9o5SkManXFjyPO5LAovAZDRihPgF/Rk8S0dBWV1msQU1TBS7UGyhZt
+2rOiG4NVLiUKGhOr6dS78k3dhqvBFHRONQau+GrsTkxTucSlcLzp849BWMSryMCtvw8VuGaElEa
aZSrOxXwrRFDxyc0s+q+Yh9HtoqSaj1MprPzYd0oZbtv9ZCTAIcuEhZnWoR4xZteoIvpn1xnLl0S
BMl4rPm0+eme7y2aBjvGtg55sjOUESOwgt5f9sqOEcW0pv/4xuA53Dgj/v1SsRLYRMh0nImxp8Cb
44BHQ77JHx7k7rhPnOsAAmlPx1M9IaYlPcMhgUHN+UeXuHTxzMsAYLATOCpZW1LAnML1FCpfrU+2
TD2c52+QHlvtOQ2nPyY713nDD2XFJFux/Uuhy48qg46kc4mutb4jrGns6TeGNok5aiw8CqKnImlI
wLXwieHg9lLKCYbAFD4larq22hkpAmt5Nejts8/vhQfldUUuM/mgGS0ch/eyKjeCCTF1a1Q5I0Qv
8ywrZZsFjX8dIa5PlfO7TEnVC9TgfeyUbeswEey1zpsHgJ1lhEe0clvTDT8VOKyrYiCbWBumF7ei
YEEBUlP+2EQkwjUyooOhUclzY/UKccFZG2Pq+WH3MGrOliBc5CMhUixFqHRbmSEpyUdSaXI7VYP0
xjAtt4rzFCp5vjLjzN/UaU59psu3pqUUpynkBfuWymCkabfBELegKceDVN+Z+Ydrd7S7jazvm4So
1pq8Lur5G8stX7W2A88CIMkxCD1uuycUuQawozhck+KZrRgNausJ/urKJTB11Y5DtortcG8KRV11
ILusWDwBEqsEIkkwXynjo0r18pj0FQdiqKrJvWYEJvvG58Dt3v2gqoE6FZ/x9DLpCfC1NPxAnJt5
jf5IhOJjh16Srgu01P7ogkydexvtIB2PWtswSpuSGSJgy9e/KN+AMLFe4968FANN+9Q9CZ3DMq0/
Gyqjf+7p8aYjdbgtm5M/SQJk83FHPK9Fumwe7sffJGdTr35IcvmmSQLl1Xa8EzEjfznNuN6CQiDR
6DT6BHfoHMikRDMM2DDgO7GuCwkQLH7vOEmruiQUWDGUQzkwyAqFVq3bHede9VKbgj+RAkej3NaZ
6V/JNmw3tHbi9VDZj9aQeUYuuREoYGjT9IWM+9TTXBreTd1Gq6bJntGLYnJsmUMPSUReEupNqyZI
eM6JRRk9bBolfQLmfwWd5qya586CQFdFCb77/uBE+mehJJ9ZpH80lUFYYA2ZX2UORYV7l/dy3DoZ
zYJIQ8vupOiIwjF40aiCDhmwv34s7tW4ulRzoSof50bsH6OxiV7o+cAhUtmmEyu4d/VmUKzZ7lze
dmG8igqLasks1K2C4VBo/ChkaIQs4H2wXrhrWsE61g51Ft3aCDFWZVpcsqT4ygz7UFXWexMx8RrE
XeikmSfUdI9QhXqQ35LX0vv46p3+piXNLABV7VUo0DfSiCHy9F3iWQpp9LrSjivFzAfPN5QPB7JR
6HcI0SNjIwiV0lvb2o1D/UDMG23oTOyoAuzMiUpmmD/mg7oVpHpvndBCP4xmJTL5minFi6sW8U23
DkJnZoj96owQ2nj6NE5t6sGfeQjr6aMYrGe9GK+dtdYzq9pawXCeQHMmFuS5hvxJzbLOBRhrp2jg
DBY6HTXRHBLfR6Zt7fpI8ZyIrPvXMSrf3CB9sEp5Giw0jWr/FLbpvkGDkwx8J+K22YJkA03TnULA
gQjaAKPVqeklJTNwpfaMmusTqryZ7qum6CnijjDj4EMDDSC7IjDfxnZ4I5s6W9mp8tg4gGzaSH9t
suSjB6dnVMMr/rI/yHbRxRq7qYsOUmQPIzbydaoWv0oJvDyCw9QlKKo5H/eCELFdQRsAzZ9B7aiZ
djQggak1h0DKK5lGZAg61Mf71v7TiAY0Bb+wZGwT9Z4LkL8AlFeK6Im8VHOwTelJb/NrAppnpU29
uRGuuxss9/CaNQD6oA0disFs4e0niOVH5BEhOZqksR8JxSgu+IaR8Nlg03WuyNKnskNVuDU/1Kw9
JWr/IvlQTP2eI0QYkD7TJ7dWjtz57hGXlSspbU59cNFIpi9MfdfG/X4o/G2zb/p823BauEkw86d3
OKzo7UWM/3tQwHZ5iahS7Vvy1NSGYLHBPSUFrE9pJPRT8m0fcfX2jv8nTYlQTtCn5UP9bMn2pLvt
nXTSNXkO17IN3syMeSMWMqIb+vTVxlMPn7To1rRmSHkQRH9OfDfoCICNzxk21FrPiGbYOIaKwFju
BPOMg8tsucguRI/WjAMilVoVl4t8tlqKylPqDCs4PLdpPDSryoYIqAoER0YWPBRW+qdsh3qVtWnv
Va4kMRLTYR2qh051f9kGg8gxhJydB93RaBhll9J/ky3X3ST1rQXM2266s0H1DnJK4oG4s5SUbmjl
gxJFOwVy9xkGIUKngBKaQe2w7gxOss1pJPJk4oauZZ7UbRfDv+OsurjPvOy+yWBEdYmibnUDZkNT
R78IgG992Pb8wDGSvLqf6iDlSQNExmzM3Dt++6CIEeymK99EC2l8VCJ0L/Ktbtxt0IEUbSIyit3E
9VJKBDUNjhRhvJerChcPg7BKxOsqoCIgVTWjYp3ss6lzDoRMPtsR8B5+wWVXfmotY+Ox5/Is4OvE
0UkoBQlzPQzFmK9LFf3SuP14uJNQNZHfM0XVKYiKL0JGw5XQJG0l49FvHIJK8t8a5DpnqnFJaCSC
+ZFDPmd+lkF1tBgsBm1+6VyahuSLgLo6YyB6Yqz95NC0WJvBnBWhDx+jyQwgcbrh4rj81Fijlzhy
Thjk19wiQCpu4KhWz4lecXX0a6ue1FuzywYG42myEg5jMCtFtxFEXx317PZoFjMhyxzgvQ39o1n0
G003BwZWhGZENmwHS94p/VAeIiW5MwIG5GTS5rqZ7wwqU1U19Qxow26HSdtorMyjIPRohcFv+Faw
UxM0e6FWcQXwpVG+KPq9R0Vy8C1jIBm4pVt5yUowZiDuxSpFbbufzKD2GoiYbh+v48k819JFmyr/
mMoNUcuniGDWnCI0wEe0d0m5wcp4F3dCbNW8egWycCPzCeJzMSOa3ypBcPXgapj1i/CxFDYjITRQ
DkWCVaUGjDuLCMwkEvTc2SFaMomGtPt1bGHusUZcIeZ7LEFAdv1IZrulb4UxPuiqdapirsCQM5wI
QiXoSv4xbb/z0hbicLYJNWsXWcPbNNygnHlMUaSuyAWpNpnGeSJK/IITA9nIxHzdwqvUjnMJ3nxW
IPPN2rY19JAXvTkq2tYi8Gjlmsq9KMS2A3A736SKFRxUrFAjAurdTJcj/SPhxqYYR9CBr11o/NYt
Zdz6egcsGQspREOmp2kK3o4Roeny7S8UvAMMTIhNDPGvMMZvoxBGUmJ8GVabr6yBcr8JNYn7JiVE
E7ygrl4jR9WhytleQsrpSnH5ltim/k7B5Q8ZyuWxS+ha6zTuR6KKEl37BbAv85DKYKA0NE9NCnN+
wiaiRuzpOo19J9kJEy6tNgx7W+scxgFxuQY110BPaV9irQJH3R6ViG9bUYtVk5aPcZpjR7JuAGN6
U8H4uW9dUn0pUqysNNz1JI5D7ZwuFhL2UnyOmvtRZlPsIWQr+ZrKq533r3bTf0AS3U/juLZ07a0Y
IhNacg+iF/OFP9QmfJI+X9MHUUtx3yX2VTYOtow4O3eOpIFSqTSy3dfYbEm0z4wHv/0lhQqqG4Yo
CWIk7qi27w1hfk5NcRKaxaUbtOQ50ceoVfu2ZNbRFXnvhZF6R+DIo96RiunKfBuE46/QNzu0gPaV
hgoBLrEPs3l6cdxfjqUgEtFnFl/WDuu2jRlgM8AEXxd4sV54IxRbYs5XXS3pN4Q7pczPefoINs+l
2env+U6u6zI0NkOsMRPrNA7Vo3yj6Jaxdm6aAGAnRT+0C2SDuxLNSW5v+kp9UdKUVovUd/4Ac2/w
CcNLwaBVtlwHXfsRVkjvTePA+KLJUwYYvb0yGVUy++pv1eTASNqEOpySUhW5a63oLN6GPITUVdY+
2ty8MrS148Sfox2+hPQpx1Fma6WDDRi7+niwx+dCROnG13epoCGd40PFgxpsLHJgCiFfkjyYK9TM
/P2Y/5pr1Wt+EOiV1BqVVvLqlF2MiXS0ksdh4NfbJNV7W/YMOTqrpU3Y0B4OCYl2bReG8mfpk5GR
hOWlDcKtQZDI1h2HY5nov1MFw24YQ36feUNV+4Ei6ZGGeLFV0KisKq74javYzA1dLqW+by75uHWh
AI8j5Xb0XJXnJwF0tgJbYIUTIaWrFTd4/1KfWkgUfRZ+elJtBah5XJIs5Ju0nqJmHwLYWCFasld1
oX/2Btip9FGz7HwXFNqbrSl7exqon7ioeYzysyhAncLr/oQ3886Iut9WeniZQA5D9k2SNWmwUAim
2zokwvVu4NeUSxHDYf6OJAbpd/dFvuXFd4lYjrhHaQSdZ5395GrDcayBkcCZI0veqG+7Wrzn/LNA
olyjxNV3yhy5HJbjKTVVqO9RLrdRxDxNZexflv0T1ygyEET18+3Q2tTBuON5dMFlAPg2PBAr9Jho
uuKRgLV7wkjqr/rKRz306Q7PlWM8U9t+sDPJaBNhqjmhOCO6GuvEMU1cpqnconyDAS/XJiJbar1V
jbzmVbX0t0pDS5WhmaBg+6vg5K3y3rgqaULJUBgvHX1LLeg7j/SfmafiBqfQFA/BZO21lAG6CAjl
4+7ECADSHnNYR4fdWkkDoTEkYQpWd24YXMs/3Hh9Oj89zsoh7K6pYKZm1fhp4p5YFKG+hDVBDaNe
kAfVPwAgTbdouO5iuzvRVsDop6QXkQatxyTw1M/k1tG4196D3Hm3ZfPUqHwxE/OJ7It73co9EZBT
SAQwFHCCZMebpuZqwdaFQnzfGOqLbM3fit1RV0bp1hhk18UqxZiY3397igwcE92hkpekggPODQAZ
3Axv1l79efLqKMFpglQIUvuU6NZE4a75KKthW9nKU0ok8coOjX7dFwy8VRM1g8+3hVGMzAsXq7hQ
V6ZIbwq//Z0LLBShnIBSIn+q5b2diqORWc1aVyRjqhz5vQqgeogVxRNzPq90tQ1WcKLo4+IjzMI9
4IqbOgq3amJ+hk5NnaqmC0iSKlGK0U4fy0tiEShaV+mh7IhMlWq5QRX+nmgNclGdhG4z2sQJjee4
Rf/m54CDzQ0f4SjDWzvKEQn3p1zR4DtZWrjC9Oj3xi+/xULh+19TrjzoRAkNVhE+KMkbzMTcnPS1
EqiosXr9MsIe84xW+7Ble9Dd6L7o6azjAPxs/flkh+nbqHXPSY6vmrQF6FcFf3PUX8akPxcx8jw/
eGcI8U6wariyi25rluObLGdfnsoPuZK5KAKnAva4jtqOsflcqRx2dPFCzxgpzaqRTgC8TjUhfHNN
EimSJj9lKXFKhfkrc3pBB115nYL+pFYgpN38rHMLF7aza4vCWWc9kLu83UR99BKltVh/VWb5YRrp
b78s0VrqxTWD1tjaGTcXqyZtyWzB4x2nvN/45MejcsKrrZVHfEb3utIhTsf5i8tiP/ZgCUOyQeNY
pagn845vI5rzSRieSk8VBleAFyTv1+q6nYaYpMQo2U6BfcRB+W6J6i2dptsOzhdtNevMFfJsJdDa
FOm5eYEG0wl2eh2v7V4iOFZIi4qnC+alG6i1064yjY0J3oDfH408ynTt6Fxd3aR2ezIdoOgjAx8c
CWSdP6o03F+DTfHGpp6yMhjR8S3Oz0b6JEXiEaB6V4ftS9jRAp+/gtNIxBTCEnUbWHxR8E9cptTf
URF/8e32QuX21geUzywBH1paaRtSiI6pyO7bUH/NBksw0QsZ1uKnclwoT6LlhzGP7hepQKBSlKF4
XO6Zjd0Tqv1StvEHs98HXKDtAWw+mcqT7+F7eTHLU136rwwP0GOEDFF8CvUnhUZOrRG2Ikcz2TiZ
vkdlRFkvHg2GDFVAPqRyKuxSuTDXfB4yaruTtLfkZedeYVr9/9F1ZsutImubvpUd+7iJZh46+u8D
zbIkS/Kk5XVC2MtezAnJDFffD7iqXLv+7hNCJAmSLZRkfu/Emr73NtmIFc1opslOlCeRKwAEXGDt
Jsov1r2LAS2EGfnurh8VdJMZlpWEZAW9G9y1UceiEecEsH1lWcQWscWDtR2qTLtTUhAsiRIBJMJh
oeaGKvIMbTsMntwjj4sW5UAGU68Z2YMyVJjGO0m1nXe/2rChj/ldVqm/cpBwYMRf6DyrasLGnSwn
y2BKf+p/uGaEGTcBFrbTD0vpDfvcQZKOyOmnTR1ZM+GfOkaj7Ph7NqPGRLUxfSp9mNiztHkZ07La
tszQy45nWFtSgIzqR/KF35o6nZRdPH1GpdubWuttHf+3Q2bncki1N3hkPGsq6G6xagbkHKevSoOh
am4wtbc77dMXLj8aZtiZ778bsdksKRG5K2wDTM/AxFkV/E02w5Ir76JumrKFyiF04PD5zq/Q03+1
FfTtgUHYb/w9TswYpFOxqj395iWYflubYlBOcnq7aEJgDBv6VIfzvee+4J+H7aEgWWIUy3aIj6Nq
P2TFuYjNdhGn3aMIQJ9T192XhUlJ0zknOmpyx/0oewsT/0BeBiu9xhN04CkZZcO+PJhq0C2r0uAX
4ZECj6rsjnwMsZKB7MHw6xWT646ftbEXrUmgjsXqbWcEoYnZBMwO1caRQHMKPFETw8GhMSjXsVWc
y7j90WdT0GIft1vfyH530Vidapw2AsrbqsVK2Qg8HrCDAT5gGGsvVH9Eg3Pygt96ZYDJluShuSw4
i8gVDI/xY9a9+EaEu5DLGi0MjGCBxHrR13g59Hm/dL2YtbNjdQsw1W0cqdot8Rit8Y5ldUuJpc/I
h9Kig9lQfbFb85419pOtZrcqc9O1UpoRRIvgBx4jSNhdfYuaSV1C9GAYnEiHDrFDVA4pUjXLqey5
bnXE6jrfsT6hraNCMKSVJFuCTDlLPxhgYRvVtd9GlPxZR6nSbwFXsFBB4g7i3tU9aziF3CVXpO4y
sW0NRVP7pKUYAqoGli9tXkCromBlFR9JLPF+Ed0uHagza6nl7XVzX2d1sxgCgKlqpPjkOMlbQ5GP
p02uLASkhyrNw30Qt9MEWn+1kLgsqFYG2J305UXNMoAV3XrPJ+jJ/ympsCy1RGHuWh8rapbQZMu7
AGlgw2Tk6tvclSKn2Nmo6E7a+xZ93RKOSrH2hIVL+gDsYU+JNY2k4heNTQdexg2DM0KyLUNcKpje
Lfoyaa6SzPRVRbzRZMh/oC5/Ciy5TBvqNj2OGlpHWZO5VLGPW4njB0+EUJr+UjaReqo7dZMxp1wM
DsrpaCSx3FTPXmEaW1Nt5AaHyP0oY2dhJ2Id6gS2jAEPhyAwq0NHvT1xIbjHSf9iC0imav0Masb3
L0aoP1Rk/aiK79KcsjrrVnxqY5volXaDFwMuElJEx9oBP5UlRfvC6BVEsfhBpl62HmuDh3FX/cCi
Zy2saf6ZI40b272VMJKmUf4i7NHYOXoOm9nMhzuzmjChEjoN8Rtw+JykZF6bkieOdmNthtwWSmci
wK4oBPJDY5llWy9ZWmZLRxP+EssVAZcT1WsRL4lsExhATT/Jc9rzFsnAT9hIS2tpmuaUpyCPlhnf
apv/ra/V9i6OEghM/OyR+byUNn+xtHhL9ERUYgKbYQ1Ixnbbm+VZEIuT7IjVZ38I8qtKCYU7Six8
vpV1mFTYfVclyz3eWyuGDUEjLagzsywHrGdtu0W+jIN2Z7JwJ144I2K1McUWsNjAI2bjtac8JLwF
reybapv1Q6b76zYebkaH6rJ12ufKR+sJDajcCoJoGKLrcx+NdFJ+m6QEUdYJ3gvDblaO29wFYKgU
Dj0dY5RgoGxuFx/4N/MvGuJLqzYK4dMuCpjWJXZDIEyQBXxanQqdTthIQ8Km4E62fOzW+CGh+i9O
5lAz3PRC32NUko9MKyzuObPQPvrAelP1320/fmA9Q7gFRuGWvIyVreKM41OH9t8w3+JsU7c3aoqC
AsgQ95oKkQl1D6Vr7zswZpsUnzhs11WovHql6a4brSRwLUryE8ifs05Hl3Q8E0wH2Gupasx0WOcg
7mXGyrp2i7GPucQTI1nx2N7Hhj/c2b4KtsHSxxRQcpwg7zcKXvDwkB9rJVU3pXvB44KJoTq8tL22
GyuVqnBfPtctiIjd1Us9ENWy7zyNiWI68umDU1jVr6kNRGb81tvo4rLaZxHMU7Fte6hGLAeaHgA6
9BTm7LsS3fg5II9EyQmzJtxp1VXKR5m3r0ZArlfqn5IGbqXZfHQuBf0ipgQPu/KppihA3puH76+w
KX4Yz63P8jDGvWGNQOdNmdRroTMceofogiyOr4pZ4J5vDdxyY5EvcqgoK61lzedMnvhVIT5Vo3uv
W5UZi93tNMae7WS63eXpO9wN0itxPwXvZWWsO+UDf1HMXRXGlF+sdBtigQvZcJUo8S5TCXQufeMi
Ky++yyvubUOuAv7Ji6HwoAcCgmvSs9Zh3XX3hbs2YM+u3N4kbaN5G4b8zBM2ZhZsLMwC+VyZC3gg
xWaIJ8FuzbqD0DYI8mPxESOyYqkQP+qq5y9DSek1zK2IVxRO0iBvzsJGmav8otbe/VSCHeirirWT
ed9WwGxjL345zuTNYrI0KiuIdS3fiqaO28Abq3M0bSyqbxlM2ru5yU4lUUZUHorE5q+tpggav99l
0B/h5OqMpQSru4qHi3/ZDqtCMg77hfYUN1HMfaDeKuwlVpquO8vA2Lm2ba3M0bsFUWiicqOmnVdZ
ty59FjJZhw4iXpR9Lveyr55apxi3emxE67ZM73soY2DHoHNGmcotPx6Cjd0mwUe4B6sFiWMKxxiL
Sh+bCqrDa6Osmvu2cB9SwT9UjOkiK7TyvvbqggzvjctD3y3wZKmBN3AdO5f+QJGfMmMd9u9do+Ei
7gDLx432YtgwC4vqZyFxckHRxVQoW3ulc85AxFbFaFZLJq1rH+lgC8SKZ84UtNF9xuWw8u22Jr7w
LimbfoPxN8xF/94bg1Ngs1ZhWbZJ9CJcdkpCPUbr7jTyB5jk9J8MuZhHOe5FM8qrbBLKMHbwkg7g
nybPpQAH6VIZfvfkB8e+od1HltGuapEFGyUlGUFq7m/HgqOZ1S993foLExvkpTOoS6caGJ+N8cPs
3V1pEJMd/3ZsbtAxS3/JHm2t6tTM/RRCjMQQHDqjeC4TyBQ1N5dePaHjOHglDJ/AD9d+VOLi0egL
xzN/TYoTJuK4k1Sebix93TnqMK9T8Jd1G9h7D8rPHULFZ22KGQ8KBbQ95x/gmB9VitgSHVFO8XXT
+y6mNnH65Nng1LpDRhFeIHd2PpxbA/TAMv3X8AIDhVFl6XfjutGh7rflaWiSdAstYz+0/pm4EKQv
1CISrYeq43DNYBhumbA+y7E/mWZzZpaKbXF4SHx6cHcqEIKqTWI23N3T7Awc5WzHocl0tsqonBg7
adV7rScHPesflWHUTg1cIB0e8CaPdlnJFLf2jE89MZqFsKubktcjda6EhwH/Nx1lpoT0VLrhoQZL
o+b2ppt1fdQIi41Dd9gode2tqjFfembI3RJdU5wZlgFjfV5usVXaw5nkUZ6oOvr+4mdqEyfm9waJ
08pnYDVviZm812U4cvfr207yvZgR4YXkrW/ssfoZGBQh43iS08cgaAYZT3ruBksTizIqDCC2Fv/m
tmw3EJ8YYe/iOn7m+39w3sui9FYB9QLKtBT9K09dKB3LKiv47Kv+odKdzyKtb+5QPYJC+Es9VvDJ
dwjO8nCUkj7LAVOb2DvgqAqpwbYJJZvIA3fRZKNkya+COju+ccAo7V3zO3cpBTyxCc0SNfJ8Vmrp
itidfdvbmD/cDcawdfgFiSDfZgzcvq38MJroN+Zmgsqz7Le5Cq0N+XtYfgqnupEzRTVa5GdpbjSf
JydjOu7K3i4zW9yPxbueuHDT+3XjRlDqVLMglwHdaTHFzygDBDtf+3D0TwBNdx2O3qmHkrYSGtYI
UK8jqcLp9cK73hq1RRyFpyJXSK00sqONWi0RMtvWg6Wuoc1ZzC66ZSPsrdb1AW5jhSSCRT7oXBiH
NX7+iXlXsigNUHSS7hgivPZkzQi/HYr4M8zlZDpV7w2h8HeTymnaVHGY3rIImzLQhu5FG0PvQGVj
2Vdkj7tWpK17RzyFRXkxGoIgsKnmY0SrLoPr6lItR+9tneyEpZAELl9Gg0pwlZEc8dS7Qv/G9K8v
QKx6QIyecCeYU1tZK8W6K871qGoHkbWbTijBSiZMyopqlwuNeSs14UhEfHu9WLvheIoyBiA/lGKt
FvVd4BLcHqjELsA40jylWnupgly5/ZH25bpsK6YAdXBRNCb9ncg/AgA9GRNG6QVKtFIG/c2u5dlU
613mpcO61pjvpnViUw8yEAulOLL43aUOjPfCPAQGoyY5gQ5w2G8PjkNuWsjcW++TjJQ3il+mdF9A
ULY9MXBoWg4Gi9IwYBrRB/oZwco57NRz1DWwPbR9EaTZRqM8YGf2pde9icrDdLSQBCkOcF2LUr9V
ffQEw5LpKD5UVt0i1BD2vRiNR9+IH0zGlI3rNNukHLdeod35PMkRiy6bHICMaMp1HFONJLEzjsqF
LntjBY2SPTdgslPAi6kyquZouaM83A6ttnHqmlkJxUaPzIJFoaRHsy8//Lj9SCqwinhcaPIhlU3D
jwbJn5//0EP7I+qtz6bN8evXV4aaFlvM78HLBowVJKt2O3ynJAtgX4iS4plyNvLxKbScl9jpd6pu
7GXIVFWp9SP2O8g9TDg6DQ9Eq3KbxfG3ZiprqRY8MLCGaD1zY0mesGr3XgpsA5N30zDJYUv2FHWv
tkMlLq3z2+h7q3IYzW1Ya88eOaxSeq9hMzHio/CodBApINqRApH1Rysj9zTXKXBn7rOKi1vj52cM
j1qYV+2jbKnF1AFi2NyxTwjHCLTzi4cMIcPCG4ejaLxVNFqkKNEFxORo4JMCzOpuLLd8MKzsrazI
KlNUB699CGlq++SZlJcND1mB5T52tcaEzVox5IJA45EADdd8TgjoRG6CvZhllG9CbVYKLFVJamgf
6Wdbc8gMxTcwpubeFP5ueuSBC9xGkVgLMxRo05H6+NK6SqO6t8reXYI1suwmtG6hSOOSNna1FnB6
OhfmY18f9AY0OABOKZVfODkQ9UhtddGVOEjCS9UdvtoOvDxNNdalzp4SPGNjpBU818ZtozUvmUoJ
DFekSZG+VRB2V57NpISJYodaZYIB8ZOKsJ1Qg4HiALNfv/opXW3TlOaxcRz8UAqSIRPGbAwtnJyC
ZlOfusKsT1oeNScKECOwXqfsoI90i0op+n1WmcVDbCrJA8vq6fXckFfoH/Ep4rFp+3hB+mGgLUtL
rbZ/HKaj0rdrYg3leW6CDgAOYZmv3xeJuyBmHHf7tTVWxQN1GPkAXeyxUDHvmJsM4l3vpafuvjpM
vVICTDd82nD1fSEK6aj0O13Zz/0gW/fXXhJfP1113qAt2YUIKoGt+WRzW2VX9RKGnYWNy59taeQu
NUx9znMPvLsG2C4xBW0r6c5m3/6xYW13dU3R3f2j3WRugJVOB6D1Z39N2rhYmEdwUv3+uzklWu0+
gGE0X3RuT/OB6KnQurAW2RS69C8xmZ5P0oc4lRddfTfv2l6eTBlw4zrq4+bJK4P0oEtqiSLoGp4c
tXslA2GZIr+pl8LpT53K4DufOpRetQwg6+3n3Tj14i3CBnP1deHA745kFVI0m962THGdS7SvrvNb
uV5xA3UxT/M7dRGRjaPvBhQk6N41MtuxnFaW826E8vTUefpzJhU+h6qeDalVj/N1NM6klFHK43wh
S0Dqk8LzN/PROraWA5xeVDVpfp03VirLTVLy08IqKwyXjZ3jddFl1XI+DKM5v/KG0a4kg5lRfOqT
RWMI6wpQ6/s6STX0rAfEliKFvqlrIzpTYg83edenFyD4iTlQFFcs6pxVHkTtQ4Kl5qrCVeFxKKW9
9FHfPDH3KpdBZ6cvNdU3fndWdwtH/Oyc1HJ+iN4Si1Rp8p9mWXwSKotcshQ3t42zX30hkA3GxocY
IbKnbv677plRZGAqIBz5slULBo5Rvfg9M5pFeaRaBSU3w4XGtGPoB0QTM91p6T3m2xAs5BMg4mDU
o/xIS+fqwPB/j7r41RVh+aayJmD2VnmvOtjtIonTYRMVAdEoniavhMnjq5k6DEFT4PLcFiQFkspR
YfLTSnmdD2iB5jBI+MV63p0PlBHFoThIFaY7XOqrXxH0axuK2WreracL5I7urtvexVHvr/cg6zmH
Pg2OZnUyD5dj6agbxdBwIZ76zNf3wAS3vbTar486HxCV32xFBaY1d5mv3ysqPP82BO/PJXw2FOm7
sU2IiwQCPZMWlO0aacVEghbhiZ+Zsq6VPn7ExCBalppV/8xS5V63ii4AI76Orh/+lpn1BsHbu3W2
7hKBXCOb7ZyUqoonD4rIjYOjd+6GxWvL7z/TwcWN9kfntz+sHCuX0FqjHuALGpPxKpzCfu1tPV8G
QTc+eFqUbzw7w24nq9o72P3ultRm/0ysabUyZKK+wCiMMUwKL1JNHsSo6/dGkWG0YNgd0ARYYJOE
8p4bB6AoyJP7hKXT1sBr4ZQkZrptJC4pqQDgypJuOCWWUW8NAatAmID/jallJ60Z9C3ONsFJ83R7
yw/FOSYJQoCcAZdf2Z2AdLItkPbvDCsOr8xGmNJpjv0rSO/wlbA/atbhi6oOhoe5a2SNClWZP7v2
bfWPrgYy5weVjO9tW1uMvk3yCHsqPpJ9tu18vE1xW6acMbdR8Ny2sujCdUdc6KooVVA/v7tmekWy
cuyPaz0au+u8IV7WWRrYSWzmXW3qp7UocQOjsLYFQxvB3TG1bFx9gr0eyf7rvDCmqOzqfnkHCP4x
kuaHURWVfrj+l7rwsL1Bp8Rq0N3lpKjAsewQA6NLuBq4Cq8g7fTrua3LXf/K7B6OPo6bYEL0m9uc
zlh1A/ZM814X+tk9FmW7eW++EPo0bxeTngedmWvMG8u0fIKb+Q19t8HnLIFybX3f/NUP/GOlY213
npsKzxVYupW7vCRCvU/TeqXqHewKCij1RolNvjviIMM1akT0mMqYUMvSq7PDYwEiwNRIbTJZfu1X
ssSAjzruV895F+N8Sk3T5vsS84HcCuqzDaSO57SLDUxXnTV/UHdz4V4oKR+CG/P/0xhYtrpTNEr8
84lzx3kzH0CHChw8nTyOBfTxxLP3wbQAlWFp3LfUf85BJqG14Br4k6phBchj5Re9wKjCGtHj5A2A
o+GIT6Hn3jUKEN54knr63J453iN2H+qjN013pUQWo4QN/UV+yAtcoayBtGl/EHI9tzchK6KuKW6g
OA7mRD3xqjHQZWYROauFnXKoHO6mxfyyHkguFX2LlbmlHOamMk44Ou9/vZxbv4+3HsK1NFN+/6N9
3v1Hm6W72j6TybpzqaGSezUcQn34Y6Oq1TVq+FtHE754FjrWDy1GfKAWSfET0O7DMgv7TXHES61p
9d60DXPranG49jID1w884F/MXAM+Q+EhdJfxNNDwZSrT6EbiJaHGDJiwMpR1ZQwHF5ctf4iNFaxw
xj/R3w9SZp9DgalnU+k/AqtSYZDmLiv2Trnrbjtda7EVVYHuF2pnBDs/Eyyta6Rdrp69FZ72Sj65
8oBhdn4QOjaDkTNCSOibjcyK9NaqgGiDkmobBQnXT9tfcoFs3dzaMijuNFmmGxWB2D5vguzFHYY9
xUjxpnVGjurJ9w9Z2MYPvhn8nt9u1F2+QdnnZyfP2ns/AGXopxOmzwGDEkwrhhso7MDcYif5HmNJ
epo3huibkzQb6LWWi8WBwipdQpA8GXpk9ou5D1rO6SU0bTRw5uGP3b8uMXfPiuKWZWm++750akAL
NpW2XjcSaUDfj3t8W7z7eU8kCNCcFtv7eTcuYbFAT913bnXvAAjW+4oKCOwwNVrmUilvQwuuGgtT
vjojuHXUp9VbnmY3aB7dLyKaTw3z0c+qtZFkiYAE+3xc5C4ygYXCQn4qR3sB+pashyHjBuYkt8/Q
idfolCdzudyROMzpWrGIiJbezrvfB5JUychBhmfZUu4+Ry9KS4y4gSH10bVD6W2qAopv19vVPjSa
u3lv3sxdrKnfvCsndZHZBdTLauca9aqyFy66rgyVOqv0FhMFHfHVKpoOz31KxVeXaUpNtLQs+vBY
/cWSXrn7OkXX0mWpB9b5qzPf071GsoRVWs4VwRAX+es9vs7v/KzkzuI9KigFh76ou82yhof9ECSZ
ePCnJUeklnB1/mpzq6ZeJZTAoO5gCYdyRb+UqusepR6XR7QsN9bE1pOKrAq/MftSVA6WsjF8cocb
8TgftHC1X8EDKXZqAU+wbo1iKxz4rmltBM+RnzvrosUcQY97dFTIOwnPaZG69Zn9NKawbLw8UD43
4Gv+p2iZkhplbT1lXGsNQTY59pYRroo4RUAEU+CRaua651oXwzKsx7H0KZw6OitMRHaszTF1N8w6
XsxHHQOkc6gd/wg8j8FoFKX3RWWX9w6MNSD0MnqXTnZXith6KY3CQVMRYAcyZtGtUCggTB2c/zwT
LLWiqO6G7/BFvs60GbGWxVDpF7AlKu6OTJ+6FIUSBp7RNfZ9fKO0OgciSZ1tN9j6IeYZAR0ma0C0
4/zI+FZvh0x17k3+P2snSYxrnhJ/F6mK89RPlkX48S6kNN1t1fjjsMimDIbGGbQTUGdK4RLXralJ
wOA/FdPmq19dmjnZFsofZ8xH6mEgIbkzfSIIEbeDca9hJDYPttGEj4WNZ0WE0dt63p03dDAdu3lg
Zj+pgDAe+u4wt9FBMykHUgHp9r7XmCTTtsHBFml56sIuWydZWr/oUfxr/qo143dkdeFHzL1KMX0g
6GI6x8Wq6GBO56QONYUyNquX0Zjgg87/NMXXOcJLtYXuZn+cI214KUkqDkiqvINWD94ByBN8q9MB
JGQsgk3Cs6EkDZtDYj70z5dMgo2V0kSbtJdZQ0iBiY6PVN1FxV+PyzM56kOACcPCUl22Ymr43tRp
RAAwrNenESHtuulJXK+i3jjmQk/WkRUrN0Ty54678MOK2otZdcYN3YIAFq/+W1c/a87z1NUM+0vh
RX90/cdVzVElYz2XCWXEN70UxrPql8VT0P5tJ2rftNbWv45o3t+O/POcwiu6bVX6kFBG2ZIsXqk9
z1gU/wCiqrmeXyYahgDRtCm8GIdJ96zi23Uok2m9Nr8UeNAqZKr+Z+u8jzN8eTcalKy9QbkTVnBA
MmJuU6DiO1B55W5uR/hO8XRu1LLexRd56g3o54nF3KuxtcbazR2quXV+OW+ka4GVOU28KHDO+KP/
fGTQgp+NV4aHgXH+EvDT2KU9hTktk+LiC01c5lfMQl9qwNS77/beD7SdawDcz6f+Z1/Ypn/0rfHu
XeBx0GA77AaneWNh9Ml9lJlrR2Z4l9QN2u/55XefagDu+Gef+bCtWpi1tATLRNAMgycF8/eDELVK
fXp6qSswvuZX86YKeHZBTwoX322t7g7y9L2f2GOyiTN8zOaTkTji1PSP61CuBKSpKpvhygUj+9s1
mDg5SzH0KvyaAq0Wdn2tF10wMhCXQA3FRaaDg0bcN1beoGd/P7CrWwz8vlsLw3BWIK3Gaj5x3mCt
LC7Vrpx6zg1VBz/MZsqxRaeRkTRzG4EbT4QhyMW8i5Qp31YGTkvzrm4iGVXQah7n3ciOVjwg9afC
0/VLkplPc3MX4d1am2TIxYMYbpUG1MsSwtnPRxVLPZOkOV4JyjYfKzF+XdpLzebQxU2BnxIngXgM
a3yFWI9OH0tLcRPMLcW478hVuuk+yST//dOa06dlGhZuQJL62/ennS+Z8GmzCoNmiUp/OzuhZzwu
NnUewIuezNK/3NEnP/XvXVmFKNE8KDTz0fnA2KeM7PN+qorXVEvFbt4bMnlgqETik2prL2auiyww
ii54u/Wrinr2uq+cASpTmC19jAruc6ZCRCf5FvBDiX3W3PvrRMcI4U5Ld8r1iC6WUkUX+GYBS4vu
mpB/ccRA/tAovXtTdd5+8HpUR553kW3yXE3NwkNnUybA6XWTuLe+NuIlhfjoOB+t7ZhMjCF5CTTY
07VJxE7fKe6tRDS2EWXcb+azdL2jHNnE8b2npN7LGB/nt3SVVj3i9AoCOL2VH8cAuaVQtvPukAyv
I7mzeFhVxVMV+Ov5Lb0abEwbSb5u2lR/MVGNJZF7qlMDxENVERcTZHUiKds5ddICe4k124cXaj4O
Q2piN/TX4V6Bw/B9yjiOA4MoFvsWj1bDQnUSto9B2LSPBC1ROkwhh/oBu1jeECDTDW/fPbTGf+5i
Iz3N/Uk9qbZGi9By3i2nC04o7nSt+ZyuzKwlniLe1jOsbd0M5bkX6O2ZAEC1LxV+rSommY1hBx/h
tQnb/IMMpwyeYDBlDZiobcfaRejfxc+WXb17hiI+El+H/mLLH4ZuyXWNM+GRaqR9KkZNkoHkOT9j
Ra7mrtIF59M71X0YU7LhBjXiSWKV3cNYeO1ifj8bkWLa2vLNL6AqKrJnMqYk1qFCVLnOI9u9QRw4
zV3rWH9tXRUNom5rfCgqOvPfkPudXDqso/78GxLWUF9/Q54xp5r/hhLV0HMk5Dv03Xbjy8TcpGoy
7iAHZCsdY4/nebctE7HSQ1V/Nuvqj6OjFxh/21UTXe4AjbINamdwEkOJX1Ry0lfqoJb3kOG7vdSS
aodtMj6iSpSuHHzzfgxDe4MCbf52q0OVKuNnLRkmMCGPEZRz9uj55X1FPTNvMFzoDPHWZTLc4peV
YX+XdsWRyhyRUdOrf+w2mDwTM2zWS9YB9JayG1BHEAPt15l9n2rG2u+V6Ahs5C5T6q7ruV26Olwg
hM7iaFj5Oq87IiOChjMMLyL4xevdrwt0e8MxSdXSpng9x1GPpgkXdNqTcQCLJy+Hr4NtGWrrsmxx
JJgOzF3mo16r5wcABFz0YwAqnMA2aRlYJ5P65smeNvNumHb2YSRcct6b2+ceWgZ+BOjj4EwtYqTv
07ldTsZRaGWbkNSb5WzAjtL1ucDo/zEKIExWGjyL2QjdGatn23OTR+D08Ku9SJ1lo+nVT9w2UJu3
H7iN8wyD/nINCtPfBVgHbd0wFY9JB8hRK2r7YXTqEgPo5k3FtWmFjaN2j3UqCWhNGm16qVQvpao9
B2XSYalDUNYgvJsVk6ESa05ybArZkQFiDLj2D8GFNQZibBFckZV3R0Ov7as1bUwd3qKVX4c4sidH
seYEBfOA/g+uZWkm5V4fmVZ892+qKtqoNUu2uW0+rQ1h4Q9Rk23n3fmAGpWf2NZbd9/dHJhUTpVn
Z8Sb9jWVfnV2W2X53QFnGaZm8fDr+zKV4chtPSLqm0+aDzRN1K+SNPSRXHChuU2rRU/YdZTt5902
9+2NiArYECrZOF5g3VyWdIfOgwQw71bDEK5xqlF3866T5M81cNcFMZX/iEJ9U9WNdSuGAAGb96D1
sXkCusCCP1B/Q8NSt3FZsKSZ2+ZNFInqiOYK2TJ91TE3Nv5YFvu6Fa9wgZGee76+0lQ3fugGYV1M
/b2htoBwhriKPTZmSF6ng3mZJw+qGakrFXRoPbd9HfCLV2PQtcO8h5WidfHE+9x9boksTd0zaf37
deI0V2FF1Mq6dNoWIWldvQZoqL6uweICurYcXxG/uMvSA5mOgf61aQCK8Ht9/N7z/a+9eazqcbn4
Ptb+x95f582D3F895/PAnLpHvQOrngbAv3p+vd90bDLc+X+c5/UB7Meg2wfdkJxQNiYnK/Efmmxo
d9ixJKfv9vnVV5vsAcw6mA10/24WJSP9Yt6vxvZXGkDMJ5/h5GdWfppfzZtKDniq6GlDgNifB3xN
jfq/7ZtOtMvVILuLO3Iovy7zfYW2Uoa1Fk/efdP15818LSYF7eLf//qf/+d//+r/V/CZX/J0CHLx
L9SKlxw/req//m1r//5X8dW8//ivfzuwGz3bM13dUFVEpJZmc/zX20MkAnpr/0OodejHfeH9UmPd
sn/2fo9eYVp6tatS1uqzBa/7eUCAxut5sUZdzOvPup2gFId68epPU+ZwmkZn04QamdmTR+nvLpnn
2kJvWx4w0GvnLvPGzaS7FCV8X7lQos5jokJIQLoJ4sS8L0fL+Npko3ZvMrTegQ3zv8YtybyHlV9s
FS1oFt/95gNgbgRo5hGWyUVEUdQSOync7mSJrD/Nr4y/Xk09cE4RTOPgnYYsTU6+ru3rqMmvRQSV
1jeHv+15Qt1bofd/2Tuz5baRLcr+yo16RzWARGKI6NsPJMCZkizJsqwXhGzZmOcZX98LVN2yrOt2
db93hM0QZxAEE5nn7L32tPn9npfO+z1vGcI0DduRwrZ0Yds/7/lITuj4gsh6qYlxPZt6VlwNnZpe
kW6x/I17u6G/sdxSeXIimQzZxgg6ZLn46+a4dsAGVo1/VmhuupmhSoA3Y/PBiawahAK3jb4pkZOq
fYir7z/Xy67+WqV1R/pM+FAh17+O6IY/qPpDmrTdR4Fp6jZBy3251e7a+Kz5WAwvV1ONpsooFOD5
y3Mk3gMvSJsa834nH9BapOvZytPj5d68SN68/li+eX1FqPuhqzFa+hqpp77fAuto+jPV59/vaEf8
1442NZXj3DJsDcuXYfy8ozs7t5mwBvk3KiIDvBj232UPB5nDTpWgLDD2Qcu77OMfdw8FWNQmzw+v
jwubDqcwHNFDaMz1ibIOftiEAy4zp47QzOXG3l70w5c/fd9Y/rT0vx5VSvNbXzHvqoLS2cOsEl5v
t/Nz266mhnr4TEDMRs30bt9lhn0vfe3mcn/GKoeKuV7i5PTNqxq88brp7fnZb5L7kRrzPWPAuxdM
kR/cqo5AaLgeU7ilsxxvessKT91Qni/XgARON3/d3t+Q8wyBry9zf9ULyI/IXITrGz8ewlNbI399
qq4YtTszP9kVMSqPEHQICPtovFX96n4aNY2At55akt0unyVQHi3Lmzqpflah/+8QC5mvV80pusrx
sN4Jm5CgqJAZgak8+1evujy9FrAQLofG//hp+Gsuw+HXopzqKAjbd1f/132R8e9/Ls/5+zE/P+N/
naOvddEgEvjto7bfiqvn7Fvz/kE/vTLv/tfWuc/t809XvLyN2ulD962ebr81Xdr+ZxhfHvl/e+e/
vl1e5X4qv/37j2f4WZRZCWeNvrZ//HXXMuyTjKDqb35Fyzv8dffyEf79x5kF2fKvLKNfPO/bc9P+
+w/Ftv/UmM/wmzIsrOWcR/741/Dtcpej/WkahhQAVv74Vw79LPz3H0L+yTmGRCVT8u6O7lh//KvB
qLPcpf6pWY6lOY5u0A23pP3Hfz78X+ew12/t1+c0Hd7eTz95aThSOs6yZaaApKJKPuzbsxqyl0rS
sydMkZCwnTO0T51hXrF0d/B6jP7BRv/lKLimsjGxkdXk+wBnCJLEUN1xSC7GgxjH7nST1KI9Os58
7fhtsTeV8hnrEK1vrfs2LjALqhwo2bMEJlkwfO8LlijNVF6nFnYcK0jmTQNLcUWNYEIYAKat80Kl
vxLxozoV6NwhXMxjY7tqjfRhCA3ktwLBLlaSkTqjMWTpUd50QBxRhzZPWYWUcewqCysE3bB5WIXd
1yAU4bq1jTuTdui6jrDeYD9MAB2lm0H1512G3H7symTrqDWJX3ak7EytcK5jKJCAWclTjimcOOSH
XSWKTG5GicrUmPtmG5F2AYZJnagrBl+VWnMORtaK+0XPs0Oq8hl5Ab/9og+vaKhEbss0x7VGbAOx
NWNi6HtYMUysjQwEK/K8UqcuTppN45TMnaxA3WE77NwaE+zWoSTk0SsBiNQlq2hK27OeAJZZpt0y
6c8MknTfExQXfjTcAGi8I48DhmGcJHe2+mXsi30f5v23Oo7Xc+N/HoxORdUyj2tFQ9AyxZXmVqCi
omjesCCDAzPamQv87CH3Qejr2nSPoHPa0iTmhdAhVsqEGQOCjUuD8mgPw3gzW3yhkE4WYAhwmLma
UKUgKkWbg9WSFxZEbXlRUT+LsOAsyKOnNrySxewcx+g2I6HNJjDuQOUYGxovGGeVBBHgJO6Aq86d
nHih3irObqoTCMl6vbUJj0AzrR2m1AyBpAYLRBlgfSjjY7tcqMScvl40YZS8uXq59/K4y0N+dfVy
h48jZjsim7tcUzCkYCcE6VzHXVdg/fjpPS6vV17uufw5Z4azqQLz9t1mGLHd4kLrPqHXzA4/tuLH
pkiO6pXfVpjll0/wf9y8y3Mv9xqJ0DwbLuPq8owfd1yuBtjnitd73mzf6yOV+UGaEEvQek10iv9+
4Js/f2wEGkZPgVGyHpmFrUO7UE+Xi0bDUoHJrF2bw6SehmCxZfWZ45Kv1x5wACYbEYz3OfL2pE/e
XEB/S06WnnIbuKN1kHL6dJbbxoHFInnCVjV8vjzncmtn0yETto7zMDAOcmg+1WpaeBUpPIDzmOzt
iGcLleocIdH3sJHZrP4y5eS3g3K6/CXCzPZmX6UYQFrWMbXGw+AM876O9cFrsdHnhBytVG1nZrM4
IT8VeOq5ACWhn3BMBrooXU5Qn6Sliu3lfh33385q+pNPx+uYK5JdberBpi8H4xQEpnG6/NWmzCBY
H99SNHNQL6x8hQNr1mN5CnKlX/uoBN0ft1lh54kOaDgdUXmaav9r7WBwTxOxiwYKLGWWm8dwACis
hUlBe5r9Po8hSoO4tOtTKPBkxxs/Jm+1bCSu3tSm5LM86nKhmqn2+pewQ6w7Q/IIFahg8EyfBx/7
gYA+sQJEnh9mq9vpzNSPjc5/HMQ7orZXrRawFDfyr0AQUTgDysLlqpVnes0Pedma27oask1T0bIB
lKF7aqeiF56L8WThyz9NGFi2Tlbcg6gc6ahxMcZ6s2iGHE8uj9Drm6GfxTFjpD8MMrwKbyIQMq7i
A+5U+0Lux6jYh1MeUrnkosfod2gSMmBGDKepAMnYCDzHVJe9Pqqhli92SJE/mejWT7O/VQdMYnhw
6sWKMJ+USZtPdNvmUxNnyX4u/UM4c9Pl9nkIqtUSzrS5XI2XI//y15fKgFdmF6cp3VPMDmnJgu0S
FV9B7gzMfcE6XmMx7vclVby1atcbLWK90aMMOfkOWxLM2AJ7LPSyveuNekUkjHGaxlnbT9mAX781
S1c6ifDykoKgUAJ0ZUI+XA6sWigj0sk0W9XYU1CEFGS5UPVfNcZEqMpy1VCaZjMZqH+QbWTnlqRj
d7CKJZ2jWRO1GayiOPiQBtlNzbTLKyzbd4sEfC/cohauRpnuu2TCyKk0zgr+nXZtyWxbCJF+ipQ8
3Qk/ZsEbaktUUY6fJUYzi44YkPZCpjeWGyc/HtZBPfSbeShVr0I8gDFhecyA9fBw+ev1xh/XL0+k
oB/+9ch3D79c1fl68Id315e3tiD0rcooMteXO3884c1Lv/6ZZymeYB3F7Y8tubzf5e2xcbN5yHzL
dWBGFTCHvzfizePrvNEWh2uwDlQNEI9CG/lwubAX0v+Pqwlyi8O72y73dj3YcQKb0tTe6oqmLwBf
qmuBdSU6VF9TOnqFH/ODM79UefClhcTrqln1xZytJzxllNPjGIVHH6Vb2Lw4ir2R/bpPR5MfkEH9
n4mg7lI1w/6o9bvaJ5axHPFlUsXFx2ik3jhHJSb/dNrjdfykOPXexKMZgfc0ZsqoeqgFa2mVt72Z
78J8um0xIK38oeczK+E1dh7abIaLwDMCnq1RzoQ+qwTm4JlBpmFOwUPQanNMyJ48ychvd/hRMIQW
rqYdnBjJG8zHap9izlk4Fm7T8vIFYEycHaUnAx1FV1ygi4stLPvwkTP1bOmVQxJMc68ZuKT8T6gb
xhXn5XZnFtRkB6MavWS2r4AObxIYE+swU56yMqNPEUlnDaNkV4WQpRuJwxd0XOTafdSdAM67KgMh
UCMzcLUCjFisojrDlJL3Dc0HLmnxzNEalNg+abEKqgNwIb8a92EkkP5GYYoBHEGYCGKdiaTYhxI1
tkGTydOqhggWcmeWsCXcbc5YsTAZPqUaMzA/BSkP/gIw1YTVool3vgW8fPGK8hvBGz+E9AWUIX0u
+2afAFPpAFOtEvESyYImqXpnUhrFQVyeJ8oGWz1rHk1w2K7JItuL0Eok9OgOfprV+7JOUjdSFAfL
W3Jf6tYI1DEuN+1sPgWLriNUa4IwOTyZi5kAP7rsRFbWU/5gdanpzth9BqVo1pnaPTamnyzYui9E
c9Uefi83Yam1LU2wAQ7J6/YA8E4fKOYGY7AlyQdjWVM+6SrmQeds2cNNaZWQszon3WuTDh8o2fUD
tlY0b8babj+x6P9G83BnFU3lYvVb03fCFAoDgT0mzjiCRihg2tyn55bDsY0c1R0Gh0VDOmKYDwAr
SFIoSCP7SLpn6GRYeyB2GrUGw7NTj1PIw/PnIveBSajFrkbpHU4gZp3YJBS6C8+5mm6dmj0oTPB7
OQg4J+pdigDOkXbWHlfxjHFWPI2gBT+YIBvrMKkppHIs2bQRLUcrVrLlALVL9bpW+rusO1g9TRmH
E9y6mBdvqk+opWksY7Lz0QmVzquMUa7jxVLui5T8afROggeq0gaTG2eKmzPouEkwnvAHiFVsOtuQ
MMkYE5KmBx+1yqLNWfOT8oNdX6ti1w36LuzM6GAVOGhz6xygKnUddUlUTb0CFZ01sY2y3zXoN1aa
DWMzC+Ju1wmc7onXCZ9ZdmrY+L124AmnB0e2H00RPY9gYVfkJgVuZupim3ZXeMzNldIyrMgoYQZi
QyoE4q7QUZSWB/jj49iIhzhpwDEhjvbo+idbDNaLcdeZCRdjFraVEF3QVbIGbMBuHOMEDxQuvSoM
bfoO+UycjrIejR5NZRTzswwe/S6lXtaMj0NVVOhk26swguHdjeVnu82vUfeo6PJR+2uof3bm6CjP
Y4hWE2w5UUyx7mYT2x2XDYDmKqNqBUswi8k2lkHyIFML4kRYRGuc16DBSAfbdNPkTQLMoJPW9G1U
PJeRHeheDg5tmeKkcHFM2OCo5SgNFqjyDhEOqSII0jUJCiTmlcp5Bv7uM+wntDJRBSgu0cq3Ph2u
IxElHq0tjkfFtKH1SPwMGq6pPLBvFGby+Yigb3y2A0SIpmI7tGNZysV6xETKCZnyMpXP9fJQEsCz
t1V4rJa/i6ysdqcAf5qRVHz2Lr7WeirLDUbQkGj2vMGjOFll7ip8G7EcAgAS5UsgT3H7xRYFkRaj
mbh5ND4toSErq4dRRqYf0LgQ/DNTO39HRxhXol9wBIv+XFsxxt6swc8Gt05pVIHyn06OY/b71pnp
jybDbThbn/MeXXQEUQc9MyPeJUykreJHLa9hCvrAKJk/zQG+zjww6C8ZbcbAjtvLsSF9AQbY9Irx
EnQHe/Z9BB4W8QY3mZn7R5+wjtUUGN9DShjon2ldi7hbD6F5YKQawpXzWdT1HpcRy3Ty+HQFsuyk
eSyQQ4bm6nOdc1Iy2vY7+UndOmNHE2ve6264LEdDfTiHCuyROY3ua6JxMMVnN6In6ChSs68+9rCV
I9SVVoN3qGQW7wZIaIVte1YsicpV9gJLuZEONY7Mzi0wZ6xo7+drnGpQXnL1iqPgJOzsWo3sW7pa
50C9DYbuTPcpRampgBai73TMaYNC8Pgc6OnDIPkaTA3hLPRRXAYPcu7NbW4OkPPz25KVZyUxC+ey
LNwywoiV2GgYcb4Mlh97U24+GVnXrgtSpWKt6VZO+JWMqMLtDJAeThUdfavK12oDgqcvELaKNcaF
m6YhkUFZmhWxjXV70srNTWkXwrMr8y631Q9Jzs9PCcE7JHnzkubBbohSY9uO8qs5h+ot+e521u+6
JgDHVkEWnFkNmaPcYtjalbJ/rGMmFvZ0M6Cb3Y9ZAIaSw0tJKrJO8N26LHEKWA16iV+7iCAV6XXm
knr1baiMzybKkhWDyLiOS0K7kB5JjhRgc9S10kDnS1QsvIZgBjgxok9abPMoKp/bzB7X0HxQM8fh
ZyuSz2LxJ4uRwpYucEjnFG2Cj0BnX8K5TLzEmLpNZ9qPs1lquyJUdr4+Xxck8lIKXpz5BVQzOT4B
XkhWGZlTuwZnWDjeRpeglfyrmRO2EW/tquRVFbQW+ROuboAxrcKY2BN1G9dXvR1Ddgx70tYSA5qQ
Mc1A02vsvUnxlFOjyTHuTEP+pMgy3kVtucRb1hjKiYMZguCjHWfT+jLlwsSegXrgBK3FrE7TZe07
SwdspWMfrCrYGmRd5IM8C6dXt2ml4B2S2P1NGPkIszcOWchNrtZr3ICRVzfzp4JgmVUPYU2MqGnT
tnSuJxvBZSrFsbeSXSSShflPZFBFZ3Q79ph3USjeOOl4PQ3fpbgk0kH0G5DuLNSU2MNI9wlruOEa
tXGXd+rDhAODrj5L+Lg7Q7wSuLUPUqjD/ilJgAs6KHkhIBuSOehRH4f8OOqSUACjenTQDW8zaX1T
2uJbAAEbtrburMoQxQ2RD7EXZjrOMPJM4PReTxmlDgV4ilkYrD5DO9qjpjHQye3sIGEaYeOSZsLb
nuoPcTOrMEyIbMQZNd90Mw25igAUq7InF4aPeazK8OPSWH0iLBpdldgrQ3wTGYHmqZkzrrN6WbJb
2EApdayyDr0x50mf+bW/0y0juB4ERgesKHDUzbuoM77rmQrYMyKtQyfoAxkCcA4nVpsT87oi0SBe
CrLhx8QrLSDH9Ezxu7Mo3aBXGWeA5ORi8us/REZD3YGPPsXjduisT4nvMLvWs97tZoxGiThpaeIS
HygPxUx4Rb5kaNvkqagEGuZFBcx9tms68WnoIjb/rMjproXMzpm2Uj3p1J8phpt70J9xuzES/WtH
ZcaV+hztoV49DFN1rOfJcbVa2Gu0eqlmoLGk8aWH3dGJO06KSnBugxIwTT+tLaVmYo3TzRNldcJD
setiErGC2XGnESLzUEzdSiYxx2F10+sh3R4jc+1Y53Q1tvfgwE0t7w9GMxPpNs4e/gH2vq7Am3M6
1aWjxeJltNknDgEBRvep8RtPa4flq2CF40vzymqoBMLNgpeiQgJPm3USyBtK70eUO2ctZHOYVAGp
iUBw4q0LDbj6rf1pGhvwTUXzUDrDbVIaD5VAfpi2Di4PnM2p1pULTFd6KWlQdPTDp5Q8OMAiaQ8t
t9oWpuNT2thO43ALdsgm+SckNriyjnMXm+6qBKR6aOztlOgblf7cHv38sBEa6xizliia+viq6/Kr
tBlHbxktSqQYeNV8sSPqARXj0OuPTlDFcFKy0CuFfjXmAGxwtAmm0oEN7Vh/KU3FOrIIokNK8b+s
mSXPEsJWua9HXm4JwlUSWgeZX5L1JJ2Hntr1JzNsy8MobALrOf1QWn8R6V1XQeMVQQCR1E5uI51Y
3wnooJdxcnDL4FtWdsOpCjDQkbjSxWgaVWiknl3aLL4wBXmDloPuHvNsU+TRbsw4KV5MqmTbb0W7
s6mTe6x6zHXCnNjIADlUBEoi5i52fkNxwWTo8BEwrvtQ75m6XAeWcU5iu19sE5Lg++Fej/ub2m7s
tT8p8RqINcnVQQOtt2Ax3eyLIGPuSrt4bPdDnO3mEGNSAQOjN3xcWpp+mlPYw0oD73FqQN7g1pBM
8ymRBvZsbVlW7o02+E4bOt1FOTzjmigXEmbMlWox3YCAdAALgSbSZAzuORfC6gZ7WzkLLKZo7+Om
0QlzY9GTxehYsr7e02ugTUGCpRtYQMRb7EtTfK8R2MwpvIV3GgVe0A9Y6zuTWpyGappt7S07dxuf
03tnHQCe5hsLssdGErG9SjmgNMCk+DEIdXHk5MHOyjw4ppwCS/Awk4Ti5cDHRUe0rtKUVERNfrNU
PTpibf0cxTubgENOdka8CTv51KYF40fas8QAYBZZ1jNuRVCtacc82Bp2HXI0LJkUYZrYWE9FzBkr
ddbsMZY2woRECH1+NO9rP1dcrSOPqmzVxUOjrkGSfg4IkT0C3HzAuUAgopVTrXEUkiE7Fs9qjgQD
Jdc2aAAzaDic0ojmkQocca6eBCVrDRVYWlXoUJviPEfKxFf0mEwhq9la+VJTpNDUUSBCqyqPFYlV
go3LKutWSSXy6lAe2hxAI9gAnzKE8Q2C08NE0LKbhWNCOwnNoC4G0G4Nwjc1fpirqyBug3Md5ouE
Nak2M3NzL68fckHVoJgp5FhKummNaiNTlfPHCDAlyWICuHAMbPshu8e0hPuyZVqqq/mnRlADxt0J
eW9+YSk4S131cppG5ZR+gAIXU+OOOc/fiIEpdKtSgxjRmXeO+cGo4u/JaIDf7e9rZbA8y6TlobXl
7PKrxPAUgBZ9bvAgbpXKhGmCXsadBRB2Au3vU1Zme81wbrtZP+Dw3KJ3OdcqlhT6fyUzedaq0QNF
o4xcCvWBqigpB1D7iOo219Qj3Yn1IjQW4zC0QXQcUOB/mft6OdSMJfsDalchiB6OSDmIOzzUXWhs
R2VGz693KPwsAOwowT2HlupWtYbNEBsPgxmgyZUNq7Jw/j4PovFaxeCHb6vr6iusvq0Ihzu7h38b
jC9y7sYtesRDbVePuOA7LwemuQ4FhNTGd75nnTVuyko+4WHRdpw2IWimpC3RPLnmsCDKayKBjHBN
bGlZEBL7wtnRnpQb1P/Oyqm+pE1wqu3yXvRqtIn8ZgTsQSJVk3xQVQODEbZYLL4ZNXvrU6UnNCGN
HJ+P5llqwBp4/qLhkfTGqj6GtUM+nWSpGNQGTHw191Jc+qcJtoiljax0huK65BDhd+2AYyAhl+px
+liDq/HCkpQqTrbNStOp2lJjIVU6d2AcdSVxM5l/CKxpL2qLqTX+gMB4kZiW6rS7ThUdGEQyPud2
CfllsitMRWuLcKMz5UlXCZp0p2R3ffMlrsLhWAnxlLW5V5K25moRvCyhNsRNjy/MMeM7y6TbKLv+
ONvFvusBQLG7WZQPHrlUXiIlizY8pVQdB3rAad8sXdFvc7/k4wGQ0cFJiqppqLzkN7pD4zk0lAkf
88CmMWKXdm9fOQJ7iMSdtU1V8ZIEGCu0On1pCQbZhRWeagtptDt1Po0rppcLODtejUrXr1IGNFdp
FeqSQe6i9882CUA21ZzqfVEzP9QGe1sCpOYHtNLioTs4aRTtlTDf2JER7ZI04tCopo9T2wC6wvu3
mWobDVUVH4welF9m0IMq7GobdmxxIWeyuHNtyaA5k1ZEV6XOQNQ0pymneFgjqcSBaYQH0VN9acQn
hNMIm3JJ/wH7W8T0VaLZNzqFDD9luFEizdrxi6Fq0CYfHCCp3jDUtdcNbQdUQgHioQ0r4ndJgNIc
QufVz6ZUAXCGxabvC+ckzI9pBLIvbZblUUzu0IKoYXzaZirW2LY7zypyVsW+HirnakQFRFlQeWpL
amE9lYIt3gexFmlzVgiMWZOoU3mTNPtNEaoojEjDyV+iiWQbOeyBECCTFg5C8E5fAEBfI7PL3LC4
E+nN0EGDqn2F+axPvEapoJ1R8gXsKoEmKlQZcO7aYjc0WLprjfhSmRBDNJbUzdUb1LjhNlegq+Lv
YVKfinNkmPcY+bYSNc62ntLaLfvZIocN+WoXUhsYT0StNuu+k4UrSu1Dbk9HiZpuVY5Wv4/S8azb
Ve6WBqVHGRUYi0uq0T1T9DHyRJR/mBP9md4UvLu9XkzjJkOzzzo0ogo9kFwcqV9IZAhuGZu/W+FC
K3Ro9Mex3m9SFkqQvPeRbaU3UVacSD1ZYXjLgRAFh8ZXsr02J/VOF/0Nnf+GLg4hGXjCmTX4JoWc
lEJ1XyX8FnPnrI79p7Bip81AlFdNAjqsb8mPqFokbvSOcfMjuADgG1ZptIewfW4n5cm3mo3fGMTl
TuYW6fRwE5FjtoYfpmyA8U7rsQ+itV9DpSrAdZGVGlBG6INuy1mc8mczPlscCTQkdmjMeo6PBr0D
UQfksMA6Gsh0nIqP3dIneg1tXWKGZfZ3lvGPONd6yR7+8ZjLU2wwKAlRVDzncv3Ho3/cFtHFXs8y
gjK/vAKCy4h0qjlOYXXqd29e5vVdf/mSdiqwr+MBdV8fdHl1zoY0oX+80eszrTg/wtKMmaUNrCl9
f9cndsCEd/mIP7bv9XWwcJxUch03b162rrsja6Zo+/6VL9dfH3j5JI0tn0OAH97lpUNKT+yKv9/l
x1tddtzlapjlIYgFH4nqsst+7FFVavk2EtoxqpWPQH4oNiw0pygGGKjXihuqZuEirqkp3uHC7lOF
lUvPGXMkYgFFDSddXdPcDCCuzZz5w5UpQFHaUM4AycZbUzU0Qq+ohE1z9zFlhItbEqO14CtL/gAi
KVYCTrGDF5sTw3yWrgaH9j3EHMXvYnecmgU5k390OvwaAj2LjG/T/kuf5ioCkwy3RJdcqerSMpms
ZAV6BzZjcCI48thX8delhQGPZ5krlOdSzM9EJJCjWsnToBtbBy0J5OSVJTdKrlwJfOardF5yAOJg
wD6FdZsCxWrI/BtVMKDGFgoBISOOenAt9ozXnR9sPjvXZsAQmS+pG4U8gtY41FWYeRGG5TU43I5e
/CpPwzPc4X5tmpgGykw/Dm32Za7ZvQUtLkzKXqBClnRE87HNyUEluQXbCQctIOZxz4ltp5SEy7cI
M0NzehbU8qZBeUSno6wDfcQZAkyWmi2Qc/JUZYTDi7xVrF9iI5vpM7IcVg7YSQjmReAVb4yxQew/
1LTMjfIhS82XYhCj21fTC0D9lgWiwcAtwH7HAedArWszIusfw0C/L1KmtyUjmdsvzqXiU4chYCYh
bAWIXNex/+NLkrsh6YjxQhQLWYgGehzNJbojewv0gtdLjtCSNLeeqAwYIk/XHQh9t09ZbnSWhuh4
MBw4rd1jNejYiQ1iEHzmFSYeCpo9n+eURC0SoGlH1V8mPC/pl4mTGsCMzN60i+I+MoeTVesY8+Vd
RYkTl3mw0YnrIH8mv2IY85wR8YJssZ7EGTGgJjEZ6ux/KBtf0iODVj6SCAC+YY1r1VxDFKk27bTh
XtpMTj2DWywgGjoPzVweZNI+Z2N0M2P8do2w+wz70fSklhpoeSxrc9E8maXV/INMXV8Eez9k6oug
z9SlEIZtCKZK6Pp+FvSFSLJTIjGi/TTRdMl64p8s/F3rSEuxhqHuiAz/HmOo8JQs1+nPhP7GDqgK
Zx0xn4rYN+A/6aFoZAAH3VED6PvBGDEfhVZ2nXAgFFZzx1AQ/MOGa+ovNtxUORyELQkjcN5t+Bzl
tTlRo93TCE5IjJLINSjnrUaLzlkHusJtYpuefhpew/aJMMODS38j3fyFxl/7xc6j/mEKbZFC2szy
ft55URXF5hhm0R6xxnRdpvo+AUeyZ+anoQ22lB1oXhxUrA5g6YEVUQ/mNabW8vPvt0Og/Xz/JSIV
NZD46qqtmeY7xXtSTJNRJ1awh/E3bYi7MfZdS3teZRAcmvixn0GXFql5r9lBdbah1O4iii19aexL
v1HOvdNWJyb0q3qR9gcIZjhfpZzRobd4RsAwjSJUOwPvPPqGPNjt0JxLpdHXxIsQYK/Qk85THwNZ
pD2bNsYEyMpbMhAgMy0X0XLRpvPj7z/2L45dS0dsrVmWZpPAYS1fzxuLBZERdtgCz9qbmp6tB3jY
XuwkWDwCa1MSlfEqHa8G1pb9vJN6iRcnp7+fzkzbxxMA436XqQPBzYjt974RknEGgmEFkqzfpnOo
74jNuYPyKF4tCv9fHv0P8mhNUwVf0t8+mv+SR2/Soo5ent9Ko/96zn+k0eqfiDJtUxVSW0auv4XR
tvWnKXRzUSfrGhJ8640+WkMfLWyHTHkVk7yxyKn/0kfrxp9SF7RFbdW0TB309P+TPnoxPPw0mJrA
HzkgpRQOSrDLePHmgAwGctLssuh2kuAot8rq6FqJC3Q4ZXXdjr3mkjwYbsGmJ6cIRP6609EtAmxA
dndjlHMIXbO7UtqEuKASAwc06vwkW52SGHgbMv+afav150ZW0LSJstw6JAm8Kvd/Eu6/9S2xL95+
BATkeJaovzOQMJ7p+ruhpKoohffzCEicr2rdwL9IlIxxnyGetjBlzhlyaudYLygC0n947/dj+uub
O7ZUcZUYfCXv3rwWca9pmWzR/wGd7YttlRIyUWMLTHUWmp0fXJdmqSzwT8IAKVO+OdZ+NZ6/O6dc
3p+vzREmIwqwgXfj+ayNSTlRUNpmdnMjjIGCw6CRUpObq8wKFNrt+yoaXDXKiJ0hM+ufzifvjp/X
9+fTGxzeupDvnUtjT6sRgUq7lQjm13Hd3wZ1zoRykhoCQoRDQkBfJXb4a40jZj0w7K/IskahkGei
WYmyVv5hl/x6izi5LD8ujcnCz0NsO7IQEWXbwtFB5aDFIzNWzahO/7Dj353A+OAsUzXdsm0DtQdT
/Z/fpgls0fQVcnKki2RT2jTT6tGMH0qf9FSzDQ5qkPtXM6kttt5ryFIoTlh1Pa5Tq9JPpUANh3bN
PMYIAba/37blmHvzm75smsb4oOO54JB8b3KSVa+LUGOR31QviPEFoonwKyUPYhr9+wiN1tr0aRf9
/k3/e7dLXcfKIXFWGRqj1s/7ww+TeEA20W1jFfhJ7uP9KlWn8H7/Lr/a67qhO45t0caCi/Tzu8Ct
0WMtSfhoaNvc2eZj1AWRL6kg0P73b/Wrvfj2rd59wSZpT1UgU1b3U4QUlJZU0MUvZZxQ6LYoIk7A
nKJwOv/+XQXOl//68mzLNnECmvhf3g/IU5iQHD/wg9YtlRQbpc13TqYeW/Qsm7nUjVXvXBNP1p3L
crhvLQMRQ9UTHsHagRJRwnqCOLgBrY4ymDrVOKJaA2Kue5Nx1+4o+U5jcqrkqK76zuk9vP7f60DM
W8XXz/6EbSSvg++40OfdlNAHouwRJBJ1xoTchoZq0H7QOuXJQLOw+4dPvuzQd4etUA1L1UwmpoBT
liPszamIZRrYzpYfLkHoyUYbow+ixesfBnwqVCcfWlTs1QALz+qd+ybFIBMbCCTy3nLHkTaRmd+l
RJCSmUORmBXVCkXGAIw9btyAIMi852DBgqqumnqGNSeLK9uadxRpYQ+orjbr4iR1Iz6PDQG6aK4C
e1B3/iPLtRhvSXdS9PjT7z+ypv33uYtGPeeu/03ZeTW3jXTR9hehCqkRXpmjcrJfUHIQ0MhoAI3w
6+8ifW/NN7JrXPdhOCQlSxQJNPqcs/fal8VK8N+nvzkNc7DyIqcZibV+3ffzcWjSn2MFUb8dnucU
f9HcByRPocTZlRNvhyE+prC9MTu5qefUOMXVjzLj/6b5xZbU1qq2viTRbFGMo+EKBVnL9POWTudt
Yif3n8KepFzzW4p4+7kYO00/gOskCfE2MZAE62rEEm5k0hDvimMRItjoDb7mpsX9qMksr+rnjszy
LF3QpEfkCFDE7kxrXyI/GI/pDEHMweq4kENzGHoNmGB4DvQxGzEgVgV1deU+mqZ4DkT+qFIhdiFO
qqVXYtnVJONU5SHPaN0o17iUkLWzqmwGd70rXyiyA9B3QTdu5iB+xm901/v6VnmEaEidMnIYvk+1
TYsa8w476oaJQr/I/exgB3c+g5bC2Om6f6Iw6paD0d3GgzxmLUyMsX5uIB8imchhS+j84BJ+u0jp
Hi4mocCua+PBqsikqMLviRLfK18x/X7yqvYCNBRfbct7cmf3zUeaQ3o09G4qnkXkM7frGAMulO6f
vTjQ2IfQjJKj6SxYrxgLq+42T6a/HFW/L1xIE9i1shRj6P6txhjbWIBH5jzqoYrWxUh2a2YsLTk+
kf4MLCMhZIDYl7+s/3/8rYKrrjCFf7kQ/PvsDRVHRziTWWeYL60z3PdV/tErct5m4xkEBPly3ttf
zp7f9z6B8LkSWCFuQc+1P11y0E5pWhQ9ey8Xfy3TPta29FEZXbtW7wyJSHk2jyYkasRN891///Lf
T9xABPZlex6GpuN4n07cuBc6HXTFn+tXb+QZbMDJGHt3JmOx7uwDqQu+8YNpYvGXt9n6t4OZDxaF
B1uOgH2ugxT2cwVZmPTCu4H32e39GywXDCeLQiPrmsZ9Vsp3tKneUmi8xBjjbloWT4br+bunX1LR
W397Nb9f9Xk1gWUFtvAtny3Rvz/1TBqz5dVhux3hUzJ3YNmIEYYhGKBBGUycmUNrQYhBuRO71S3m
mRUGAEROyfBUecAOGe+u/vuTsf/00bAftgQTd+J03E+HRdNU7iy1325tB5w0WMp17eGu0lK/1PH0
oduBSK6mIgwc2xLXvfy1cKqHyY9MGDWQSEcU07vW7Q5JgJw769He+zThFnyuq86Mn6zUPncSxiFb
Eb0dyXQCK31u5uQjcSOg+hk/+r//pM/dkuuHHvr+pSJ0Qmq1T3uRmFGPESVOu/XdGR7Nqosh2/hR
saYFy0XZyuCYp5g3GEAxFcnHjHwyQhWYznPiw65F8e292zNbF0+TUpa1qwHM9soL2xANp7PyhxyU
K3wHlNaRs+9xnZs2uMuY+fEK/AZLWHhC/d5B4eIPBqQRO1xWxzzfxbxHxAIUf9l9uf+GUfw6zi++
XShqjstydvn6/+wGINWHxRRcQnTI5+iSZJcgc/UTY9rNjXXSXbOMReLuk4Fmd1/CbamSj1Sis0rY
8OveNXZszyeqQDwgFIADbnZ3XoCMJ3cwrd6KsekX6aWY7RJv0+XfjGB4BvwXHPLSahkXXvY/nrMC
JedAE7mEQtq1s/R0dgjigQiTCNF/Iqf3uS3I5c5ctcwjIA222T4Olffjvw+Az227XwfA/7wbn84z
EjFxb1VTu417KwO3NakldiC1AN05rGpkjWvWhRp+Ar4vVE/L0KbV5fviWafd7X+/FgzYn/dpAT2L
gIs0q5DFzPnfn0wwaSx1om/xs/l6O5C+cCTI/LWPyGdsrOkkBYy9WoLpVzGuDjO3bguM0rd+WO9D
N9/NvPBTVJFsI8DzUqpORx8cMhgPYjDQEqCYKMnmIaxJ2PwQ2SBMZRazDzF9EPwBKI4344kf+4Rh
JV3NfpSDvyFg0QoIsSwC+ZGX3bSMfPsWOn3EwMl7K6CrL4Kww1E2kymdIYWagE4kpGqzhbnM480g
3JAUT0iL+eq40TsC9GevT7m21+Ha75rXHvex0yTyJBtn6QLuguOcH/7y3v7+1nqmabkue2APgdGn
jxnUNJ3slOU0cLP3GJs5nEQTBcjMnv6/f9MfFkla0TTTKZT5qeblQ/6f06vNMw/sitVu67j8SGuy
t/x6x9J5FwwJ2bx1Ah6UYEe3dJ/++xf/YctLLwwD5cU54Pnm58K5ARNX+5FgeS7Futdpu4A44eIy
ar/bjo+uE0eebzO08EpsECI2JQITKvmIff0yy5Fxk9Lril5uZ/xdS9SxKV3cTUR+wV+W3T8c6Izr
YBAwbLDpwn16j9DjNHaEwHRbJqQKDc2xatN3beZ3I+LJQsqP1q/+1sy6blr+XQXx9gg7BDtAa454
5H9/MKE2mKaD895aur8xHXPF2g9/l9QPzz/FQUTQpNfWGyN0dnQZHuwoQEZQagw1GbqQyr0bQVSt
ErrMG0X81WKW05O0hmNn/G0L9Hu9dnmlXDoh1viu+Xn7JftOi0SzJg1BBQO/9j3WQSjyngmXhDTI
j/8+cP54xFIiBaFFu+23yYUXphnQmhF4YHnG10JEHb+VxMsbFmdnkXP8MsAg7tD42wH7e0UeeBZd
Ug5XPhDGTv/+RNLWiivLrcnYmbvXYXLvLZ/qMEowpSSjuqVcIb6V+jMb8ct4cRfhJmlXicb/P0RA
/eB7e0vH1BszyA4zUvm/XCqt35sivECf4tHkZGa09OmQGaZezElLeDg4lndWFdwAgKM3yCTO1I0/
E8nuWLsEaABZAl//WLsxRJe5XjMsJPYqzT+cyyTtvz8u90+fFztkPqnLmM79fCB3sY7wDJh4Pfo4
BWczMWUqxT5vsSOME5vXtgtDcmtisuW1Ga/YOO5rmyZinwbF3VSA3RPy0RnHn32KWq234vskatub
uDyGhjMfmyC5mVlpTk3Y9Nj/BGN9Npo3JdeFMLXOXWARrBwm4XmuuUyUmi2cNCdvnXihfm2bc4n8
hTgfOjz7tuuAeYi3uc+rveGk/gvh8T9AuK8zTSzKUCbjObe4rDlqrqGJr9qGPcB/v2F/eL+C0GMS
xprIXvozfSshEX4SpddsNeI90s7JaIK8sR7KHidVL55k0t97hvpIh782sf+w1wq56vih6QN5Cz43
sVHx0+4nFmVLcq2/S83e3UkjirZ25FxI6p61H5Q6aF0MhxzCGkPyRhySyfn/r6mopbDuQoVxeC2f
drl1Wc9dHbjM4eR0q1xcrIDkTUb2JQCVxHpnKG3dTFV5Sl37b1PlPzTyA3453VyKGJ9e/qezHEBh
nJLNBifQJ0YD0+nWDqpvaR3HpyJu7LVES7UkRYyU7XhTJ03yl7P4D6tMiE8ydD3Ls1w0J/9eZdgp
lSQkigZf4VxAF9w70TIN2ovSqWBgaf71L6YU+kMtyZ7SRBsa+kxDP9eSQeaS3AABdZsDr/hW2TiM
BlgGdyNNm43s1GNeavJjxyZ8MgTa0aqPfjh+AnxkjFATj1F4lxrvUG2SdV8QfDRImSwzgibueptU
dKtxyTshQrrzE7nKfcd4JhltCZwJC4fZZicjG/2XlhZTa0b1o53kry3WHTJYVfrejeHGgfRyj08P
koJDjhxnO2VvOcrnsquHtayLeFfYo/Oaue437ZEDNNhjyZneB+fYuvwg14reM9/Ypgj80Hs90M0x
ntyIbaQ/iBcZZume9ld0jiT5NFXlGndoAdX9bBN+2Q/OPYON5rn7cCocBXLU3mvgvPSzlf7U9PXV
YC9UL598Koj7ahBEb6lILyFVUHMHSRQ+pD4qmTgmK6RHJzFP1kuL0jFh6xm+RW1abh0falZnu+4t
OPgXdjI9ZA4gpKNtHkXdWwcyAr5SBGXnGtczCbzozLlCli8j+nZTxXDehjnchFY3fQF5zO65G9/d
SuSsHTbxv7MhF5kJ93Ka+uoxlf53G8rmdzO7iPvyL10hjU1pu/I8+b0892P3A/o/LvJ+yLE0F1W/
LmqJ58fN9UFWF6MhM3G1Ih95gh1cjBD2AQf5udMe5qpmV9/nr52R9lvr8uj6lJ/MwXKOsKQ4pi9v
uLLLm66qusNEm+T6lBXUCMgDm2xaOZzIDR1OuPv0r3vX56LsAndWERQi3HuZI060Hr3T9d4/NwPD
8XU90JMLRI0kEM4x6O9KnqNhkufYRew0xFMD3D+rjgmRE9UCXmZ1bHyFaK+iepmj7iAxHB6u9zA3
5us8R4uT6Xi+NSo13+Krs6uoub0+w+RvusWy7O6COSMOyDt1ZSTu/rlpcHFI9iqEhbToE9psJJKd
4pz8SDIV7Np9HjMwR51fbFHyzOQ2Rm60gLcbHELdvKAkrTaJ78fE2YroEcLAxppK0AVJVR1bxPmO
wTbZrGvjoast4wEJw73O/e5cgdy8sxS941B2WzC6zkrEInqCBdUckraFc3B5SJaLe57mfNW3415p
ouaRomTDHdsENYCKx3Am+7s2W/lmekSrGt03eSjIJxzzva6baGk1XrVJTS+9dyud3tNg0utxkvNq
njza755Ojo4p9TGa0TB1jh+S0Jzm27pC+4XkK3rx0hbxO/5W9lYkQnjj/DK5Fi2MWM/n0ojmFwwt
B8O1wntUT+ql+JpfnnSxsuzHvuRkIOqioXx5jmG3PHpdiWLYap4bkuNWbRaX9MiddO1VPSM6SuJb
r5XO7fUeW9eBWmPhB6BoMUqzR0onXAR+M/sbv8m+OnkgDn7QeYciyT2ObxdjbAR0ETcmMpMOIa2V
rAr+ludLj3KBudAHBRLrTVo61qNZlBni2Lse18M6RIO5DdHWPQOm8mCyBv7WyfjF0Bjy1WiB4iOw
dSbppN209tFSA3Y7OvX3ndb913h033Q/YP4vy1tvsJ0bohMjMt+DcWUoHFjtgKnAq5MfiVdMC9uN
BT0Is9lUsUDChrSeirorHueiv5+C0fuCkaJct5qYSQPOyZsYX4TwixdHXjxmBo3jMtXbCDTnlz45
NPbkfWX+O25GNXc7MNvZm8D90F6e90CGr/Ma+rEeWVadoGqfPdeYlrayJ1TFclGrOX0pJ/mVhST/
WjoYuursEXK7uguwqL4kKawkWbyM/dDfO4E8J9NL7TbWU6DC6jYoxue4V9GzkHN2k3bG9+uj3JXy
jIObUJqoIr6zNPg06L3ec5FZ+LEXPYaXm6lzM/pCs3vMGYESvUJqF06jbjXTXNrVtjU9h5Hn4mOs
HeZt1fScuyJb5z4QsWEslk2Vto89od/n0JUPCtLMY3e5sUb6B2MV2ITMZRfzsKDtjNXwMFx0jM3l
YQop81GW9cobzK9hofS2CUZ/N3jh2+iUGfWax7loZxwjrr+z4kx+a3/yQePyMYaei0/g3kWeTz1O
fmreCvCIGK9KEHW4ZQG6LwbVrFnwvJMwAvAhZL+SnxqT0hU00+31nk7YyFQZ0kiQO5tpdJjnjW12
NxZ1ckuSYthAECu0CGmNxfbR1Ihia5uOjd/488ozPPvgWVx7wyacd+FU+GAgyAuvsY5PfnWMraw+
unVhrts2DbfDRDhvJnABtHZ7b0sT9tzo+sfGDupj4bkcpf4Mt+JysauI3F4lKRZDmq4zwDhuBHMD
KwvNrdmq+OSGgA1iy967UfQ+y+6Ina4Ab/qzMvR3LyJ+OafPxh9wDMGE9HmiNlTU4aryx7XEXgaa
OI5XAi3moqyKgz3NO0UZsRDA5wxY9fhBfsgse8iyyGG2S97oLH8auIYVknZhDO66bF1eBfs+PbYo
AoPdbM8MX6P01CbtK3b9RWSrH6k+uVzHKWCWY+d+0dJ7MGHZYDXv79nOr8oRSQqKM675WpD/zB7S
KNwTHNVXe+ru5uEyVb4wAiEoYBP7XkUuShLiNP3slby8nTuL77YNOIcEjdE+RBqNYGZ8lFreTHbw
Y+4wYZToNQ3Cx5l5BsNSoWscza5eMgrFdhVXeu1jp1saU3OgGEoPVjW/9JN313g4qq283mdq3hNZ
fa9BJfSUTHk97OHooFweYZKV87aVxnrS9jaLvZXIGTn6008qzvvaYb4KyNDFC4kFiRIPalPLllXw
Z9Ule2UzO+pODyevfiZlFilwKgi1NZGIty6cAB2xKxD0a6PCXLUy+B5YebOQkiTrOe/uSSd9QDBJ
gPI4WdsWhM7SMItLk9HHL01qcxXc5ini/nnGrE8aw75ry0PheJhaSuNWjuO7nInaqmZrZSoym1PH
+lrW5g2tEr0M0Bab9sqfqT0huPxIBgm2Rtuwtjm+uCbpZWPMoJGUCjYTkDU7M9MVihAwALVzZyqc
hq0gw0wDhsjtN7sPbqYW4Y8WHKoEBdVrO0vbdUN65OAb5cYcLbVhVKVBoWniDyqbg546olS13LTa
Do+Tx5LgXtzaul4B1fkwSsdcYuVwwGSFN5me7802pEK2BOYnz1u7tkGWMhHwuyzqiDAeM5MkhSZe
aAlbZfIZWnjzmayG/jAmiVzOTrxthupkW/K5m+cOP4o40An8KGklxzgq2r74GaTph9NWKMVnzI9Y
tQzgF/CFCj5jV7cvnna+NhbsZYrChXhwbyUIlE2MqdeDjLgazZB4RjTaxNWZCBiEsaxTwJnBpsra
emUOfX7WUbyZbe8dFQeYGvicGzyGpFT3msuu5a3wFZE8OHUnJ3XzVWqOb8IyiGIbhltVE3IkmXwu
LFIkiQPHm6ZJPrHRf0do3Z3YnIll67+XXADTepL3gABudZrj9pOJvyqbejyS1Dker/daEOkqDvs9
Bu4z7Rx3O8xxfaxHpzpKnzKXPqOw6vqYB66BFCQ5hiXEs8b01TqUhLtUJj1jYqZWuojVMehjhcqg
jeFeCFrw1yf71GmOpJqenBHvFLOb5mgZio5ibeLVCbPmaFPf1ItiqMkJNfuzf/mFcA7qI/A4Vk9r
FJylwaIaFY3xygWZffkryIkrN46ffmc0IIniwgLqUbsvSglJUysga7zP5oqMiPYomtRF3neRfShM
4FoGN1WW7QAJwuCMim86xtkKpZRYGt1Xx/7yJmQpw4WwxERsRAY4f+FPuwoiE6l+i2K0h30RxPRy
uGYuDIrAQ6A8Ms+8FhRd2O+mGtnIMJAM5/h2e7zeMBfc+K0d7pSBiatFhqw64F37pshLQh6Y/zcq
KI9SGK/KiIZNe3l0fYoS/IRbOF3PqjjKqimPc5GUx2CcvwaCzZLTIyyjEVWve2gNiyqasQukl3cZ
qxwIrnouj7y8cj/Dz/e7wtmnoD6J+s6PXazyY3a5Zw3JdhZJt8vK/i3QUbXhUXS43lSzj5u/tF5K
4HEsJwIj/OWL5DmzVF7vDiJd06bzwY1P8XECyHW83guTeWcAapujwd20rjXsZK23vmpwR2nVvCZ1
O25+PTSSMD9ySGFndkB8OAlVHkg5oGHp8XozGUIex4pEQZDx12eCzg0WpZeq1TDXeYlp1mmpNSIE
gH2PqbPJvlkUpmuGGcHBIRiGdRzsLEkZh8Rvz43cBqUKmKGZBGsHXNcsn8OHyLtLxKyP+auQ2c6i
glvbg+tj0jSA/5jBOadjdcYXATwnNOtNY9Q2JznmKoiqahMnP+fAio40+dQ6z5RaqnKfeg3+6ggr
WO8Eh8kI5+WQgcFxmT0YDbVqTnDg0BsD9lsW1skMf0x2txmDBCwDFJdh6MolFtBkJikFg1NwNU9d
787SrdojJ3F58K7Phle/lL6YhK7P9pd/IBorXTtQchbQDNczJKPd9XknKS1Oisu/Nr0+cBCcXL79
enP98dd7RGjiiQmzSyYPX/31e37dXv9pZViwbHpDLX89ef0uwi15ude7vx4r3wMUluaLf17beH3x
1y//eiVigrhpz/6vl/TPNyZR4q3H0X2trtau628F1LtrxchlOq47PF9jd7jeyy/3/nl4vXd97tP3
IeXIN1ASnq/PX2+GGO4w2tn/96P8uBWbZkxur0/NMp/Xqqi+tV1JqRzgtSwArgO04+E/N/PFGwoG
jk/7evfqFXXDUaywmB3w9ykk7S1RQkMTrVTVnLRpuGc0lN6qnkVL3F1abMfCisD4gfIwL7PAMZ2w
3Lndx5ha3XKMLThKhfedC1G9MFmct5lK9k4BVcaPe+eum6wWukk5nr2ASrxmyF0A7FwQ6mJtXbJ7
gGdkSzsbfubmaG7nBEyNFxCLJIjRY9orzW8BpcttQquDOvux8L+wY0tWioV80RSYJ8l7x1rusvZ4
Wf6zHbsbJex7BCvIPkdSdKIkeq3o2INpmI2NCcsw9O+EZW6qsfmG1zon9Lbp175tUf1H3XOeUtL1
alik2pPbopL7RM3e1gzFI0aoeFHOzY7SCtONA7QG4h7ZT8Sh0zxxrO6Uq7xbBj15pSFqP8fD3ZsR
iuoMDIFlFa6Uhjmm/UIti7z5Jh8H3dxjlrEXNQiyMoyJ4hvvwB99dK6AQ4MDhuvnT62taJt0FB6E
dK906x5S4H5L3MWraLwEdsv5wr+b0GcNih1SR1Fq6LVVVcGpcOovY3/bm6R2Zs2wVXEQrGhGhne+
rr7pkiTcLGh+1HH/ZHTNtIaaWi9lOR7jNHkvwI8WyueTvcgSe8jMKlHroum3flWGx1ihTZDsjaxy
MPA9/ISAhT9dPyfItx5ii+1MLaMTBioCFaf9pCvUSI55CsOuXmchUdWkPECOa4py1UtpcXm+Sesf
lRuPa1JU040l4niRiYoUA4nRVJsafEWsWmiF5uISt7G02oaLvcpoa1nZjWGoeNdGMxgIHvluXR1c
FUCoIGB+Enq4dxCeyaJ+NfK6PfpuPzLrIAbbcpvqnMt6J7Rr7qdM7mg9vRi8hKOg9UESoGYMGAXj
enZzd1P5abRr7fqd6laT02RX29i39a3ECwskCtgIY/m672L4L75aacabCNIbJoqFT0FYUbvTAoMT
QneAL8gnCpppKxkTLVLmssdI36NjCtmZsDdAanD0lPes7QAK44ThEFAngLa0L4z9jKB+KceSXBWv
rE9E5XAlKmr2wRkt2wh990wnEVUUMKnU4wo/w850UqVOHf2hNkCZ5RaBWtYiRp0+BG+jVeeH4FtW
9eq2ibZppCB4C/umj+kwtMRB7TKzuoFAitRFWKDTkgTG1aSLjScIakL7Gq6SzP065Fi6W1I+l4lk
v98zwKWsWM6WfHVGxKWy7MUqrSickopNqopx4+VQ4gwjb+l+yHrlVwPAToLytlXd3wk7VxgL6cnQ
59r3fQvpEqBnL/MAhhjmrTywb/ILUyczga7HF3J2VLEw5+b7RQNWG4rNCO8OdR0d/Xz+KBklG5X8
YlT1Rz+M7qG3ZgPPeoxNzUOuVcxEPImw4DTi34djZ68NK/meyGgzlkSYseWuVokM/XMCMRP9swRT
XiLnFIqZNH2/EzqnYAVYQHDpdKMN2Ktpp6pq3qadBAlvDz+krCaS0DOEMLonRqUZ+4OEu7OZBggx
hMd6e2i6CwvF97Ggdo+9pjpawCno6pEuZxQRPM7Q2QNDJex2vrDKdXRsiIhcxWGaPHaj8yMS54q8
ipQ5jqGFc+kEp3cz1vtzUjl4k3EWWqrg1L6cRYPTkEM2wtyNFUVcqAtmlP7WcyZkmWyUz83lZlim
CZYuv+z8Q+eHLlgOdYIjn51/3disjZ0TfkRNcrGfN+7aDAdGf5Cj+WF+k4ANRKYiZLrE6Q3YhaHx
ZMOXE/g3jy3C+SMF5bjC7I5XAaAKdK9S0lxnpbrsJu2tUPE+BLMDB7VAj2CQ0tfFw7r0/Z03lcZG
yWZPAJZajOW7a6XWsnZqyZg8sVcvrS69TY4Ii9ZWBM0DhnJcqRiZK6u1MeF+88Jh55o9Tvo52fuR
5mcVSyMKoTKFFtDFOQEIJOt13dvxMoBMtzT9jpAVJwN6kMiNJ+P2+1Do7zaYE5mx2SlNSR17YagQ
+PSzsp395EFVyiaPXmiwGJVRn1A5bzU72DuwmouUWmbRI91c2L2DukbNb9KO3Q3pCK8zETBJxFAj
Hop0yyzH4HDD6IG7chfT9dqgvFLTUxuxyuZJJ9aMm7/QbMRhmoRod2yYRSOEl9kL1bGE9o8bs+xs
1qieMzPkZzosj7cNb9+U3LJNHTZ1b8Zgcr2UUErL37QpsLgHzEfhpi+d23AOQpS1PuZhW+bAaYab
Ia7A3iCyWA/FpcYK8glMhQFLqx/vkvZIhu6ysrvgNmMHGOeGuldO/V1mIQedq7PzmLVvWZMCc6D5
soFPuRF0zQDUBPFKVgjj1FQHmyazzolLFVLBBRiqITv6DNPXOYv2CpQn4QJKA7yHSkOscb8UqJ9v
25CLi6MfrBmmEvnTpCxeLDG6JnV4+oKlo3jQDJBWKdmd+NehPVW0vDaVi4At6DanEY34XsfZj8GK
66Vjee6Cc4IBT+58y/PQ3roD5CeHXtfOUnO07nyc2wzU9vRlpr3oVXZslb/UXR3tjWKGsxSM3wwR
OsemS8PTGIbxBkYKayJEwq074kD10f3d0AowT1lOhF4fpXcNCXfAJu1bK6zGYGH05J3ek2tF3h3j
1V0sUpjfs2XOC+GN9g7nlrpzogetnOKxzuNVnsb2HRqF8hFtfLYJyq5bWf0X1Uf1k0jB3I2J/MLp
1jx1Qc+2XiT4xKMPW6fFm+x1czRrY1yal4co44pV59kZhJAKPDGBmKuGRMJhHKwPggyPQd2tVXjx
eQv/rZja+CICpEuCcZ6Yn/E2ILMEe0NHTUArSZC0ubNt4iF8a5hvoTbEC5G6xT4v2UISpjNuyenc
TE3yVYx6n4POuq8BfdwwMyWSqi6eJDAIWlAWcrT8oxOdBsKED9stzI+su00R8Z+a4RsNiRbwFjat
LkdamZThIS16F3u/Y69TOe5NaJScXaBsYsy5x5Rh1oAChsyL2mG2xbZzasycNXJgSELxUsaR3Dk1
yNKIbQqBUoiQ7e8y6AmM0g4qPMB7rowocKPuq+3839wj7NoW8Nlu3It2hudF/q7ErJRN88aoE+9O
p2LrTo63Z2i7093wIFzR3UypMrmCWHpTV5O9iAuurpHw92j3kq1jmuEpb9jDDuWbspORHZJktmcB
2qntb35nOvswdc6jQxvBGZ21N/Rqa069PuTMmxZOm1DEB+6pGOOfWOtoiPr+sM7S2Vvn5QDQpvL2
XSLLTZx3AAh6rydeBfphFAGlV93o7gD7+6TYAiId0ltIZ0B4LHEvCfqCFlL4i6JO3Q2hjO7KYASG
0GRaexLzvzm0/W5WebRHyrOfk9yGbpgjq2KlGJS3cWhVrURlQn7LxLTwgAMnjSWODo6FRWEjZU7G
gnDXQMG9bWX9aOXFuvVoKZPwVgOLLtIFgyoJUaxg3aI9vrCbljxDBm+W2e5ZkUakH8BiWqWThwCw
i4msuhXhT8uN9F47dIZbRyy6SbLpG9J6ZVNlL2sXBHEccBk1Cxd6rwsnMjOmTdHDb7jUn8eZghW5
a8SQQMivNi1W0I7h1ximxlmJtZWkyV1MkMAmx1i/ZNAOhUb6dFRqqjsqWrUjA3frjE15GqYDwmkK
vxR2rZ8ItXWk3CLCRHHujfsoU7g/W7hUQ3kJM8nuUlCMN6rxlohPxmcwmaQ0GK/WyFSGZLJ0aqKN
4Yzf4WUMp7Ki8KS5dgrSaF5nyHFw8zvRTrmvYHajtSEj46s3/AAa7r1a6fd6KqJ1KMbp5AY62Kty
Zg5HHK4vs+QMXUwuLbd8LgidP0ddZj3o4amG/MLmrDfOSRpkN0XHSkIrf5shOLkvkp72UC69s85v
REAtFweopoMibtnZtt19xA7mA3aOf2PIiQ62QLzqkdcoCew95DXtBS0IH/AvcRrictO6cbeBKeUv
2DaGN6F5z9jrVEzmLiajcafm+alOuvTEiGJ6UO68NGaDWqNPGT8J962BpnV/vaFtt0sz+2ddOQzv
TBi4rvLlkr07ZqB4eprJ7jtzPdAPrjYPiZ18HWgT07XWTGgSVGm+EYJr7qOCusBQK9RAvK1OeV85
GVgEvx9oDffM2GF1LnHeO6ugHoI9O4aarlyk7mw4zgIgqh2u3dKZ1r5nlps+KdKTk7TrLgvmY0mj
eC1tE6aBSc/TNDTjHMG4uRHJ1poigpXRjQwMKZt0DE54R8dDGCPelvXwUzZDw8xodtdNXY4HQcFK
iF+70kmDrbaIrVWfkDNiBbQVrWOWx/VjKYDvoZbCtEQiBf4PpySaWtSEQ0rB/j1KwmVnRPFJBsQR
Jg7wKwYMdECnpefUbwzfWUXckiDUNC1WHplct041dRBsvHRj5xDm4EYrOOkMgyzxDS2qQf4fVJLR
kgf0Bup4vTHUEC5rEDDrupLFPSzvtYfw5klzxh9SDVY46019mGTwpYzinwbmzbvcAR9M1bRHTAXY
JHIGtoxlDcCuKFbT4MBHVjaT48aL9wVpf0tF5NPWn+HCiHqQtP/p3E0T7DQjucz4Qe7+H/bOrMlR
Jr3Cf8Ux93zBvkTYjrD2rVSqrau7b4he2SETkvXX+4H6Zqrd4xnb974hEEioSkKQ+b7nPMdxdioN
m70iH3wrE7C8zXSXtxWyd6uvz2AQBU2R8iPGWMUpESQEUBlfR1tn/Dvm/UkxJ96nhi83KWAbc2rr
a9Elw30YVudxJCZrLCxnV3IV2gNn1jcdCdeoh+LXsdGAOam82ZIFCEia0PWzlwKaEVQk7p3oS2D+
lF5nvQZVj67PzT9VEKmQeA/pJ+rqYk34hCTshPxy3eXqjeGvjy2JZMCqd3HRPxdGWt9VDCmcAliQ
q1yYN2FwxAJDdWCfqS454LF/LmPI5GQlAWn2esYeynd3SUb2XAoCfKUCXV7bs154P/zWRLwpQ2dj
OuOz7RYzfYLce71BrEBOwKooS75RpZh3+OgEWgRvSG2Us0o0N6JdO313bVS4Fc1xZo8CCGEzwivV
1Jr+BMJ3zCAqqgSBNERVTdJDss6sKFMZohxEeNS1JpNvP5Qrq25LMt6NL5IQ7xkKgdPjYAMS3ufC
hL4dVAdhjxVCg7hdC3Sm+5wgr64UYjMIRO+Z2PR+RPdT7F27sn/2JFQ67iqj0g/42rpphtFB/gPs
oefbLKdwZQ7Uf9ywvasL7dNQDN8ik1pI0QL8LifAumKyjWOljfdT5wVAM7L6YlTK36CmKmho0kSV
hrErLZMcL85hfrrlOhuKemcNH9PKZJjineSc/uLZclO7UnKr96KVHaTiYDGcSuaQ7L4cDsrCIe+G
JpJLSjKMJdDXiX6tKrq5RQUKJUvjj7LVqNRS42eSip5HkLuKCojIahLJhZ7ts3D0zpGzMwy4gpPW
lCCEKH6ZTqAOWpDAzKlKax/WYUE3JFenylHfqYfrex+IHlhKcCE9TTZY0F9ok7n7MSLucNCw1jAK
2kYmyUKJq58LJytXg9WGj5Li0jjQr21xL5y1DjDsUKpHmcE9a7MIOQQsuidVfvFMOz8hg+1WqhhJ
HIsF6N55Xq9RWOtUYh1G7L1rLcG14FAKx3ObUkaXjBwL7zXWAp/yoij3Uo+HjRQTCO1w8HZcDc98
WQO+hpq5iS6te/h5J+x38PFsUoe4znIaYiNbYYSy13HcWBdQldOx6Itb4KnqUpYplZ+mrq+ex5jT
VQOZTAzeoQMF93lCHSShtpak0lkNjXpmBFVzslqIZeLmSB5VurHx8tP8BKuq6mA/6QSlM8rxZQUN
sZA1idvTs0GnbK5IeSfDzIuN3VYjc2o+uF6MTP9d+HoqNJ5lNqkTV7iTPboZppv+S9ubBpkQ5Dc0
FuW9eAt4N96akuFbVMF5zsH4K7v83jBp3w8kVa616keZNfEFiZ2/85z0e+/MpS4zyg8plnvH76uN
iYtwZ/vhV9Ms70NYXdRtKWSPJn2yJsb823JWB5ruHo2SSPshoP9SVLCOIyW0c+OkDGSxFq6nqLS5
zhY/6PMyySoYvhCqwH27o1jkaymFBTHcWeozNQwIWkn26vXHUdXeKTOUsTaclG/Hl3RF40JuMfCf
CPn4QniAvkv0ODsNwlUI+eFKJV17lGXaMkHnUsI48qEMfxpeXT3oNkTalNSlbUk44d6N+GV64Jup
OQZMqBGoBthGImu+sRbBMcv7T4rohnNE6KQoPeiZUlxynAXr1IV1mYOjppKADKsnWyMCpr2G9tee
xsyG6k+Jxs4U33LvHCqv71auM+SrrAusk+NrX3OMxDqe1h0lR+4H3eifB4t/D6Y06PNSqk0REnMW
0XK8D8b4YHlIuqjQRhtbhtbeo9mSkU8QFSR+9KNRHX3NnTN+HEzr9id91PyzHFSAgRUMt2dfK4os
kDuzQdMeIsOBKQEEc62ZoL/6vH61vLA/Yeyr9nBA3XVF+2mwXRr6lhSoSATXfVsF52WR9853QW2N
2l8idxQvkiP9olvoC/sS19ZXxpT6t7y2H5xQj6/xKAkdiZM7j8QD7q+dsaUkBLEyZP6D44wvuAlz
5prugXpL8poG1XXq22GVUwRLxdweU9GzQs7KgClPT2ZZHGXW5KdIj+pjOTgP1gyQNSUXrSmTtPfW
3DLiaGa0qeGbYrjW1v5rmEP6j3sr2w+ZncEX0wbGAdZL6pWQTJsvZkUarKAktKddhsKjs+S1aOtn
BlXjcdALpARlTmZZSHlFWccuqOGDQXENvYxpmogbrki9ve7Is13Dsr/RnhlXsTLjU61zF22HkLmh
JHMsaTKmAhMuDCNKTxKgwQXJ3G4Wsm/LIfIfmrjq1tog9N04Bp89hGtr3Y0wjg94D7Buteu8Ugdp
QrQHpO2sQIPuVUr5jeBok0JDb+xqiznNVOnEzZKLQJ9wX0T0YsYMXCmlMe/ODbJ9UwVMdfCX8x2H
j1cSNNxdGrTm1pb8yhthUqGJy/Cu0IeDPtjBKWcsfexyXOauaNA7mfk1BvR3GKIdfwfzci19HCuv
RG8zxtcAy2Cc4p8wIwOaPn1KWlBDQ2SazVRZu0urOUhFt9ONZUxEtZeq35EqY2x8PVxhB+koabof
c34rxGKPNUOF+FiioLovhHYtxro7tm7WXIMoAn0g4vyu53cZW4NxcooKsckQAkJACxdn11hB1W5y
J7lkoeDr6ZS5r8ucq1Wpp+vlwu93zCY9jaC8SpnmkXvHNRkZKupS3KoovbdMir6T3W1yLe3OfJkA
5Tgvt5EQpNhn7R1VeUnGd+0+hS7Nibg2n6qSMQpJWAQcZnSGusT4WqaivCVes+0qaX/yKbSssQLx
J+Hv2JaysD7o3UF1P5RQ9rO0dHXzU/VcNuinmA+bREBF+Qcnj39Urtv9qCrqe84I/q5GD+toTIWT
abx0mgutzRyyO9+091NAwA23wRINogko163iU2vVVMfb0bvGGZqSMKoKMJ3tJjJkftRopYeJ+dwk
wWNcTJxEOrPzsbLEGoP0iGSxsK6q5v4Rpsq57wSwwhgQQUUp717Oi1EndiVr6uFmD71JfUC3XyZU
46u4/4BPLpjnuGA1+vw2Cms4NIP4WYhMrn3IiS6TfgRF9jjc+sCIrrWuE+NSPZYhM19KN97Zoc4J
qB+QcW7FZMfoJWEvUettmFo7R9nUCSYAvG2TYNxfo6VNGdSigwOgaCsmdcRN4eONss+GY9zjTtb2
2DbjnVkjcuNy/9kzJocReaWOSdVHG0Uq4HYyMxcHVdwcbLxOT1kx/RSc34nflc920FoHyTyauC3/
Mumdft8PXH5SL0OzOvX4H+dMwaKehS2239JancJzARQ4TqbkgqExu5rGJappbpMdVyAgCR5UHlX3
vVvVp6zjrMMx1JyJi9LvOrtsrmaTH3UJ79bRKD/jzDn6dc2ARjlr02PEZQSR9TKMwSPFfnXq/Hhj
YxEgYjEKn9AIf7B7vycHRGZnwsjyB7PhB19ZhLV4VkKFjGreHck1FP9MDLpDbBYXerTMsQQYtcAY
d1D3zIdqWEzBzkYS+3UhU6G5trpOrkEJR7qtzG0+30W0nNKtGyUo79A29TSwnHyqqAu26jHSKv0h
iE+Nu8dslX/LKE+t3UFvbk13q1SeX3LMBUw8M+MjwkQM3Eat8IJN/Svzxa6/C4Xtf7JSVdH94aZo
UP5hdEgyAAlGYPSj9ks5gDKml2mfCqP5zIxAP5s194QgsbY6dnCvH6uzQk/Ot8LFKcu7+NYP1nPl
M9azjZgKybzwaVCB3GgfUu7fN2wQD4YFcRRGyAnoMiqi1EjO3Qg8W0n8Ro1DFEEY9Zy1LCLFfFub
+v4AJXrfdZlxlAGA0hBhnKvLrcd1cV1Y3XR2KWAcRjfqKckQZ6lhCxSBFX2AZE32atGEF771Egej
pABtZ+XnPGQgAqwjeSjK1tw3dEc/0NtGpvdAZc+1s3uzQHBXqJPwPeid7Tx7hi5Qd1BCJ3VnR/pL
SEPzZ2VJboGec4Ok7K26RueooW9d6Qo9ZD2DIV+FpFlBidpUbXGtpi5h/MQUHaywfqdT6wdE2j4p
BMp8rmUCSJjyjvTxi/WETNrGaDGjNdYOg1CQ8VBWM0jKBapM+lABF+HUCW914RJX5Vb72O2eTC26
r2MEt21WDvvQJYEqC3mb2s4fnNH3z/TpKzrBfUqdJA8PZQ74pwMA+NDjLunxHXx0awqfWZY8kEyC
xL013RW/SVwe4RH3385tTPd7i0/BDbdZRW1qWaSO4V3tyNbvoDFtoo1GP+hjboNRd3NOeCMr9Y+q
huHaFbF/tnrkfW0Te/tc6+DmJynabcdpX2JOboq92QfEVOme8iFTqinyjqKJiHbrA/F1pEU0Jgbh
uCnoA0F26sm0SBtRlYu+s6FVbxXWNx+p0EtDCYfRgCPXngclXhf98DiObnXWVPhjoBz0mIQpwcol
QoVgqVeVaExLEYNbnx+6dVNc/PGn52nDsLEslJ1AZYw1hLt2L9XsOkhS68WZepC+ZkdCathZL9Ig
3mp56Arud9Dixl2dd+1Br5CF5+VQHMd+xCxQRJ/H1kpecvEYiKD60Jlh9NgTDGeSJf0Q9LF2D/hg
D+v4marOeIHdHSPPCzwCn8L4g7H0IkBwn7qQ6Al8n89xPl1U4HiUU7LxOZsBpJjMzjX5hAxcDQvi
P5aoKKjlxymkhYW5gBS/CX1YXVNzCFCzARZog13WMoV2EGGXs7ycML1h3xS9j78kL6/OiA+ytOjk
jkjNtx1gwR3dXRSVTlNdzar4SakBDq2po2AwewtyZM1PgsHGaiho8BP1wWWGke5aV8O0awPmsoyt
xzuXAf9aVH3H+E4zDoFhq/tuYsorssj8MNJ7UK3fPvKH/RzrOtgQFW5vW5IoDyUytFWtsvCC7Ftt
6WrSYA1r9z5DUexna9W14bmLGPAWTfuTr5MCYdQ0nEittSMvar4VG9aNma59Y1rZYvlxzoXmDFs1
VNnWfh2dInuWkVY/M36LVoRrxHtHMD7qyWTa9ZNCUz5QKFOj99paevuCxJYprleMD7R2jOtEMmeb
eekdFg6HDuT4uXaVcbcstM6g2YMHkvoF22iTHWoZdHs/mc58V/kJtZ7xGDqnpG2zGZ9rncNi4Jpm
MK1xPet5Mp4UuRevxre8aa/+EEQfYs2M7iGKvA5uIDa541X42+L+vq2b/r7wpwsO2DA4gbxJ7dVE
3WBXjgxRJ4yvtIlLfdfIulmIBmc9m7grWwTWOiIxb62df0kDtJdDKqxXdFIxIjsiiZiRpK4R7Sqr
q+/iprz37E67Z8KACCjuqPFMaX02Iu3UCL55oCmv7mS0B7vzQCh63SdmFqTytgzPKdlFh2EwCLEY
8MzU+VRuCWLsKJxktjswVY29rRmFclPhncNtVn+IqYqvaXZ/yW0zfpnam6sgRGP877dT0/7ohHoc
heFvBrvq7yBVnLrKcoDHRS9RIPVzWyh75YzatOE+4e+hV3dvhsv/J5r+T0RTuHm/OJP/Dmj6H3Uy
VeV/BZouL/mTZ2rowR/YffCo+rPr35qdsv2PRv3bXygl2n9A/4MK4Bn49In9/su/0D1V8b/9xfIg
mgIjRBlq423GcPo3oqll/GGZ4AoJI/MNB3f//wVoari/w3J0aJwefGPfh88ISsP6zUlLLk3TDBks
bN/K220i1XRaFsOQTScjMaeTOZHwUgpE2tR7aqqjhBmHyJ3+XJsf0gV5LZVLH5kYH2AhfUwVNRgp
4s9rsLOLpoj/ZPTPGtMFU78s+oVLPy9gswQZGS1oRTUJszAw46NOpwHBx/jM3BhUfmAUSE5LI6o/
6uZ0MenT7FKiVE7vC6JRSCtZHhdTwGpnF6/2LA59J9u/EfHdRfLqSK4EkaFBnQ8S7iXzwpRc1tfT
UPP4fdXMAzQPNBmipsxQac67u27q/3xmSlb5RGE0HTfog6gAmqnU3z4xf8zlIbOjbeq7HU3o+VN8
293L4owJY9B3fUH+jTOG1Um5naBb8teHeR6TjFwSdHzCqZCB/DuVU+ZwKZlXo36iBbisLgtgfurk
D9KmaUcaHsB5pAXVrNR9XxjuHAgQGdBT0KjxyTsooamiCm/TGkN1ioVbEUWbksaN2w8tjBORiXZY
Ni9PeH9WX5sfnN7StlMFO36U1HpHTgyL5t9pWUNW+OcaNyrSl37bjQgiNLaWRT48V8/nEPnCKVOC
D2l54vIYGQMf5C+73o/+yzFLRAS8ShHLlI+FQYuGv+P93cXb7r9tXI7x9k7L6vszlxcWtJ9HzrVM
y8wTzHnjbU2zZxeukxNZsqwuu5eFxK3n2zoDyvkV7wtIwH8+dCQwphLu6bLzffv7c53GKE4VNRvN
ICC99Pnkm6hm+ba+bH5fePO58rZ/2fjfPv7lUMsqTUNIF471/P6SZe3tOL8f4pf3/bvVNPhuFX11
/P0dfjlS7o4QZTvTo94y/zP/5J3+d+/8/kf/8n//cuz3/cvasvhl9y+ry67EJQ4LhiElcIhgps8v
//30Xtb+4ba338XvuxPCQA6/bdQqfkzLT2f0YBVgRuIX9r4QTVWj9ZtQia/QHLp7k0va+2ven/jb
YZcd7vSAYNM5EmxbnUgqreaI24qznmvH+8PftlU2XbYVlu3q9Hery1OXXcvaslgOtBzy/aGDI4vk
sfkYxXK4ZRWKIkf+5+++PHFZLG/j2PGzhuh1t2wyM1x2H5fVLo1pxBObSUxXj/s318UJEKo4jVNA
Ckja5vK0bFwWfm4iBXjbtTxr2aqSnqaEN9G4aiT9RBuvfXdedk166k5Py6ruREV1/8thTBdT5yAM
Qi2ziGDjt2Nplr1Kz3WNojRLoCuMOTZXjVhV4Q5fiRP9hGubyjCQsTIuzPVQt1+zOQ8Nhc2w7fLv
Y6/TH4njbaGR3TWKErCaT/pdXqH7GyBN0x1uixOtv2/W1DGa5RZEBLJREKEjScd+/yvf/o3R9nFJ
JjUsifmO+W56WB7+w23v9oy3p8x3huW1//AhoUNg0t5NIcsT/xeHIdWh3du2/2YZ+cVf8rb6fpg3
W8ryBv/wLyn05ATGt9r/+tc0Q7UT5vjIuJg7GRzl4hQUQ3Fa1tT8n71v+/0577vfn/O+TUiXPPf3
x//dYc2OtK23d30/xP/tbZbDvr/L+2GWbRCcPtExKU9jwHiBql4990Cat7Vl2/KQO/jNSPVxtzxj
2d7FDVlov6wuu9Llvrq85rcjLg9nI2i+Wna/PXN5Ea2uP9/7bf/747djxra2wWSVE/kFuRVk/NUx
hYOf+HNMV/gcT8Wl6sFZGjPwBNM603B8QQBK6C5mRoNtE2XEFFo0N7DkI1UWX7POnTb+iFCX+7Pa
ujECg8jJgn1dUI8M6PB3ytgHAs06OaKfLeIrMBDTTfrsav4Rm3Vx7H1prqvQhMjmPSKzAyuiazEp
m/JbOnX2pmOEAfH36rvRdIuQzjdi8E8ZZmDYuPJZJ+x7H1fNxzzRvhFRjnLEaIMtXLlr1Ov+OjUn
cIqvTVDSPkyCYOv03trJ8B23VKZymsoEENH4U+O2kfG3LKTOM/ZINRoa2E5I6I6d7QqBU7ob8n5X
ejatBHmb4dJZSbArMw59lbruhSlCTCJoAIEzy76MOYpqB2rfOWFEvvFd7wRuAxxnNlyLRFyIoaL8
TQdxdL2nrq/So0MQM505rL8yILdeG7a2ItS665NHFwH9xo3ybPWlw/O9idsq5pvUjZ1dJekl6aeP
VZ588dRkbY3+k948tZFAyeqsI3moCozFwpuvcyiV6EK06HKBPmazj93xEQ8ge3VW3gTt5MF284N0
W85erDiQlSsSRP3qc4XkFDox0P2iwlU+xtaDaX3P5z5pEWJLyRGr+Fk8PhbKxSshPzlOOGxaPyTK
6iEqolNqinMqhp+iMOYZQx0CSMQc5PRC7QzS9CC6jtMqRON9xNMKKGSs78oxO/WKi6rUrXJnU0Ch
E4aZojBRRcrgW2pUMR0n07+MVrEJXOoTTjDbijzzUxc/hHUNbAje3FpiVdkABd0bob6HIOFtoV3m
JWN/+tm7NuHfcieM4T0apthEVtmK6QGX5BOxP5gZEXUgTdR+aPEhlKXY5bH+oQqmao9yDGp4TGrt
ZN0s/EkVkitHeKuBCttaOYO9hnS37kQ84domDF75Pbk4trWLy7w5ytm4Sy0y3tDt9jax7DZakpAa
G0bb3inkgSS/TxRsf9LdpCAoUfEU2X0HvHo7jo1z7xhnYqK6LAivwlLuGd3QegzyZD2I70h5wl0f
5Lu8EGIlsV2uFcydoBE/S2nfnDY0dkJwOmzjGoMKBRKxD7KbTIm8Awudr9HMA7GM82JtFSKgz50k
m4ZEQz44ZjbIigx0SsiHuslArk46NtxHjhOick3pyE/DA1KmetskE7dKJJXLK0YRx6SQjXdl1dwo
u4tPoLIPiTGd51Slgt9HkxU1ADfsLxQlW0b7K9HklJGJvtmEPg1eLMm3wLRPshqNs5mmIX5hJmtk
b38bnDrf4kPFvxWN4jaU7nEcApwhOaF+wrfWA0C0B8GvitxiLPA1apy1YyQQ2cglWpEigNt/9F/w
wXEPr/VoLdpQ7TwrMvboFZ/NdpAXmaonGnkwE6ZTAcnMXo21GNdG5TAhYwgts6ghxxmwSuzsBwug
Ys/0j97iSO/NeYmxPu3Q9xy6PquOA9jWrm2MNT7dZisQwU9p98WuUfiTdR6tGn7460qrKadhS1Zm
vXW0cN86KGTIEi15rXjR2gblrLLsSyhnOur4GZ3hyqU2zfWUGF7NJ/XLrTlA0iGHjWh6NWTPGv45
42w8OkRfAXzeYOLi+8auD6shf63w2Vl9W62wdtcby8ZL2wcYATuF7CXGsTCVEOh0Y/ioVFfgl+sP
gi8XBj3e2C78UVbxXULKj5sOT2Epb01IHdJHm5Br0tthu5cbpVlIgyv1XJkUqsnZpmQ+1zkRxj2B
67A3UxIcS8SNBFUPtOpTUC9AOmDmzmnacZ7tVOH4K0Ge+xon+U6FZrurimmPdHor5XAlWvhjAS1v
bZMMio2zwB82fdqMpfkoabPw6yMWtCamuw/0EnRzioou3FU93W18ajMQLTqnptwP9ARJDSy7NQXs
l4Sf6b61vhiVMVBAGXANSK9aUXh6ghkGT6iL/fWo4iN0Wo/QUveSRcYzzgKGKEF30Z3PAa7NvTDj
QzB3vIsw9xFzF09WWECjqrNorZW0WfFs74m3dp4Ij+863zy398jNtHPPD4xfmgUaCJGuTzNLjqJd
NUVwNgFZ4MLyfdjGD6TGGJtE8JvsIQuuSqmZx8G5Qee4yiGr8RFw7mEK8ldRk0Eofa0ZRaEtXOsh
lzulss9MECra8M0qAGa4q0L4UI5LQhwhk/Ve1bTsGEkfa/pjrTk2twxpxJja6QP56RuuduhlcH/g
Z6cbxQ9v00aevu4lGA87Se9IZagmlC9tNzsFPXuPverD5I4V2prgw2jq09bOZUZka75WY/ilbp1z
Z5YlouuC+lbm/ihq3NoeSCaK4lF5CJkJrCJhPsFQI085TLBme2fTjfUVWhzSqofA2KlYZlu6gBLP
qvlJ+nRXghqFCxkucKGE7h9G5AVM4atPVNSK49QxImrdZKc57svQjTugMS/lNNgr5ZcHAiPIG2zy
fhUH00X6IOkzp3nGzYnByCI/O7Dia0ZQw7Yb0fhJIwnXjY+hagKwaJXpff2oK3O4+gpNf4ohmaCE
HZDcfseFRG1U96VrE5Be9rBJ3PBmebQCmOARRpDpJ5mRwltTr+ghCh6S1kYrQhpzWADuJTvhivjt
q90Nuxg3zknHnsWZEaxgwdY7CFbXqtbyvQ3/rHLHSzh/0sLormDQmCwJrnxARwyh8H35sBlAF30X
Bp6y0Wag0CTojJVuk8dQCVqcWqCtzU7s27R89ikQtVyPT4Qo7uLG6O/KFO9lCO14a/fltY3nxGtL
mBjgq6eGkYOUbr0hGeMWWPRLo44YY2WKe8KQPpi1jshhP7gtelILnJCXIiqgFwj1+6nNjAtP4muz
HhD342MtkEKb3VfR81Z66pO2m4HJc7xT3YXyYpjxoz3kHeeoIkg6/p4NH9w+O43m8DPvoTpJTzNX
ZWQcm7LHqWBn3gpvDJQ4t6G9/tMauYAgEkIO69kvfhADzEQ4FXYkWABTN1aIgImNLFPyVEpkNCgf
w6NkCK3X1UWAaNjC420OqIZyDzUYWe7HNs6hIWUXj3ekF4IflJi/ZoOyRz9KcqnBclkHrnFbunDh
nVumuCa6by3CeDvDIJr4fHBxnuxSTAyMfNqzjF2XOq97loJO65gcAxi7EQ1zB1G5CqaS8TzpIKj9
hAk9nbwLC8ekWJu4Siu0lo0xXzpzjGsuHcii7QCN9DMofc0nHm6myH9mxgYSP95XjdiPkU14e1A8
DnbpYzcRd5GlP5p90cLDK5+ctv0eNbgtdWyowos/5mmA3QClwkWz5VZPzPYA5mM7yYFLMy6Ns+45
gGBO42zO823jY50Q/8bF0N2STHPhPshwy/X5uEGutRUB3GSWroQdC9RRjb2XEiWd0wgKCGgiI/0z
QpjPmtMRDgJLzgCET2AlOjBVhJvSiQ4t2sCNbqLx0JEKgVBJp63emfepW9/yiJtxbGnHpY0m0u7q
JN9rnLCQEd1XxGzrPDkJjfH2kFHrntIf44TlVnX1rAZ2sDE6E+doV600z6ZiQnIkQzRt1fshxl1c
pRvZG/z4yLhDJMvI5MEw+2qdhuZVExyjQruDnwaEYopQaNWl2N2MnEoDxphVC3soUW0EZ2Pawv27
C+tY35VR/hoDN9mXNXralvmPSb3iBQqgbSKm4+fF6AA7K3ptyh0D+rkmi7+0Y/KsR5W7KcP+p0mQ
rRfQPjPG7qcbvVCOz3Z9M/7si8H64MSyXWeamAeWeJt6g1gRBGLtnbtJDcAnkR2eNfLQhZrjKfA1
Ihm9K4L+azBCeaRytEscyz4ZGFaaDKJ/PUXHiKrwgRr9F6dqxhWiPhKziRMn5WXvBe0P4Ytxk4fb
WE++dWYGgMx2KdoEiU17vsURp77XBRHychjOPkgwqNakkbrcFIQXfHO1gjzWdkV3/87xmr1dI64P
MPM0YfTg19kHjKmH3vBf7KaDFMYkeWV543MdSr7V9sWAOrMxwk6sPD27dnpz4SqNKUNRugPMnZvV
h8o2v8RVf9EqD+FOh1bAL+kfJ9MV+zimcmXEB/Q55r4O+Mo044GusXbTZx2FADRwk+HZ1gJUbcum
HtddPeTZ3ds2w4vEasJWgPPrr6+KZp9TUQ/xTszblh0dGls1eQipVbex4umpkU9kCPW33uj3ChP9
iolqDPIogxLppil/SPSiiS7SViGj2FS2wDg6EsmB7EBVxwfg5NfOGKIHNS/GPHwg/s4vi+rsRb1z
WxaUIyfs6RMj0VmRsmzDTyP3Uxvzk//btpYgqxUYThNIHJIx3wlpCLNoORmFJ2/8KEwu+areDYUJ
/GFeUJoVB38E0LI8bFRs3VIMQfc97vRl0/v2xrVfE4a/p2WTr0nzlothwtHQVOQ//PWQlhmaxyYC
xLQ85ZcdFpB8hi/vWxw0BQj5qxJ0Mm+87Ahj1PyBsjZMTsVm2bTsTDK9PDvuCH+Qd3IgiiI7R7kW
xekDtULcHuNNGUby0Mvh55BINC2GdadDirwMgwPQfF74E7+rSrnO7n1bPnblPmxQn2TE12sYF0Lr
gtP2lDmZc0vmxfLkNnFp54TZFsFrsy5LP+ZLzSMXas8cMLw8riGV7Ooqt9dieRwLx2RkNNzSxr+f
s2+JApZYD2Rr34Ig0+7B8ETzA3Rmfy6YWn3CdzudiBHiHfJowuFbWtwc/va8AdX0IZ90IGfzNg8r
4zkqklshivaKl3LzdkZNIiE5PlarIC+a+4rR14Ot+dEDaI4nwuCH8/K0ZYElHxSYX4rD8nB5ruGX
auPIXt8ur1q2maMJGr3K8AMNwzrQo+CWl1ZwizL+YMsCMhnWwW3ZbnpFB2YSwF3qo2Bcnha241F4
ZoyEklcyC7zpCeKVZOL8q8YEq0UUgJQTlXcTZSwxFPrT7OXybssOQ6XNURegYJaHy44IJdpVojW1
0kzBGg1itQOnYq27ZGTk1jmX9+fGEiZekDWIk0yZ7vwR9shEIgpidmeWEIzZFt13Ga09hRzfCqi+
NVImD+28sFWjjtSUylU84IpZeuP/ryL4H1QEFoiHfyojeP5Rlj+a5sePX5NR/3zVX5NRjT9cx/N0
zzRsy3lLOf1TSRDof1ik93guwZ7IAli+KwncP1yfgEFI3WSp62SqvisJ7D8IyCGRiVQoh6QcUP3/
/q//JUe0+e3xr7mipv57lBC5ogRLzVHJBiHuiGd/S4DwxtrS4t4pj7HhaW/9c2OgS97bljoq/UMr
nfpUWaagL60za9MksJhm3rjsWRZaMVKGVniO3jYOWtz8snvZsWwrW8aBQ4vf2MPsTdWNbmgXVScE
o+i0lsdvq75VH+ndK5x0oXvIQcGWPY1Wb9YSLGvLoiWiiCFOm47I9a37RUDwi5agDynP0b9HayDn
d8lIeMODxLRjVTlavcNe2J5I1zkymojW5hChufIzJNuYeiSlXua5MULAM0aELeav9mToXt6tYJz1
q8EsDeyhc1nXACjXyHGTBOShw9PcYWj4YgyAesdBvNQG7g+Ved+0e8vWPxWjG8O1TNFXDNous6fw
EGvYAzHGN1Ti8nuld7fejkG0jgwERyNE8Ma4PkGdkLeRtY67SN8ySdjrZvSf7J3JdtvKtmV/Jcdr
J26iDqDxOqwJSpYsyZatDoZL1HWNr88ZQd9DX9/zXmb2s4MBgGBNAhF7rzVXcnJsdBySitf34sBQ
KNyhsP5Ut9YF/xZ58CDRN3YFHzHKk4tmDe9n6C/QQ5k8HudmXQ/m9CGLx/hQOIwngbRsoBMdzMJ+
1d38pWMgtneZNSMoMLdYjAVRS8V7RPDZthPMB2ytdg6e/wzHFCbwSkF2NbxPJca/um6B6OBB2oE4
u1tGNKpG4WknfaGbnnRdDWmdmfgkp91ak+77/phW+vpBi58oOHymu7YvJXTJZvjUkMq7y6wR7xIG
alxAIMritWEQzXxrENOdCQ24EIaNKQXvgZcQwjXYB2HAd46SfpfL6RRiHuzhsXePqXE+4V2APKkx
3E1MP2jy+tHK2uY9iAWHFhFIIIr+C6l7kS7sA80upqSLae9KA9Ecw/0n4XfYNrtyry2edkxyH9+R
AN7VAlEZrJmcwjpC7JEYh9nAbFqG7tdJPoq7QESYPyFV7E91gm/O8ta3JDThM3vrVv1RGLfl1PaZ
kD7qZQ2s1IlsnOoTiTyx/S3q3QWYLfbRXEhXaVpTHCvNI6LIYzcQE9SbbmBQBWiL3IclOj3RiGJI
14TdgapLzdR22ReddeDa6+/czMtOTLb3MKDbQB+Tg9NO59VFENm6812iERsUvvfN7OwQ7Vd6VIXd
1nk2k/ErFsB0t6zV+77XSQdZZ9gS2FE4rR3q1lzOsYUxJ9P3RkjyjqWZyVYk3VPZTsNuYfRcUXza
aA6IIq3jj9ifSrfsZIvY2M8VjKG6MS5gmF9aav4EExgXfT01tv2d2SJBPlnhnBBT3xl9VEpHIP7E
hGk34axf+XUwYxqmhJklMyYQVjFAzCXdaD5WSIb2/IqhIbefRmeILnZ+1KRyBiHNJoRHQhMMK2y/
THQjBiZmFY4/B51vaQIqML1s32kR9nFGOEjKtaprj66e+wd+QO8rgPGATj51ExUCXOcgUeQLa8rK
3g5WBJE5Zg5e2Dh93bdMhPXBYCKk75ATvbnQ2rYlxW0QIHgTrMN0b1nix+AQR+Z67srXEZY75m8U
W7LuFZ9bcRLWiKoWu0S/Dgw6Sv2ChXDaQ5xEh34P34SvB+OIHND7BIekOiqV2Pc7RNJzioOObqOY
jO/Nco6K9lMWDQ6lHis9cQI54pvDFhMjCo/BccsnqZriuI6TdowFNSm8Dbqh0ROYW+dx0O3vucM5
NRpoosyP85jAz8ht3CctFKHOfw6lOLQTDsrpJZlPq1GeW35jOvWtw5qTTxWbWkNjPFqOYwp0kjmv
44PnmvCmMdsDga1HX2TSc2IzaMySXUgTxSvIqw3jpyUKtSPBCg/9iBmudsgR6nP0XjW/xpguYhOS
EWq7H61Zl1MbDQ1pFOHM9kpzBxaT9sWAI7mEpyJKwVyBYrjbw3xbwjxhDDuFF4pmY4nV25lgKY2T
98OeOb2M7pKfFp//eX0eaKS95W55rkHVUSsrPjn2T1yiVM8oPGz7PDmHFQNeSFheVSIuCtH0twhR
oymnlhJSgaaqcQSaDQo2B0rikDaXlp0kIYfn1eC8OXyvSQE/hav10V/EuJszoLVZN4FnLWE486se
scVQ+rSNfZQvZyGeUg/7FxnhWw/nMPmqDA9NT5twZgEOLYxivFvTr2tN/T2zeucSwh5yzbdxbN6s
NrXo5AwdfhFr2eoZg30/Lb/O/vRlXhCRJwW8x/kBc4As8gB2gXN4sfwHjN84/ZHanYUZfm4rfTp7
8cBVJjbOYYF62TGR4faybmKt+UnLl/DY5vFpIjJl60dr8ajVGiRExyYMywz3hai6c7y4wy7u28Cf
YVfxl7RmF9kycyvCMIGgfWwLAks0xiBgFWXcq7UcZ3+eg9Bp4P06/gmtWsVPeJutVvtQxpOOFSJ+
aXBg4xaaQoArBZGBJSeNKfsJ356MtUkq/rtFbMmKYcr4Otr1CRrhfT3UnGiW5egin/R0eqs0MHe5
TXCEk0AZJuuVSNoW22rceLuSi0rULQ9Ltr60bkdl2E2l6SuUVIGGQp9lP0VGsk+11QHQSuRP2L1L
3Do6OFbzsfVr3Nq6+w64+djl81Hr9IckbWMKTM26tyr+E11Jq9u13ScNFpvvUMEFMHKQw5egWkK6
xcUlNfR3onSe+ed80j04UU1dz8c2iwOf8cx1kTGQyLrUg9P4VDPh0OysIWiQ4pQ9OjPngarbpYTM
F9TUzog0dbiXLKzYfIMFkcKf8u6JKxBkQ3JSX7P8fVzX/PJi/22MCxrPWYX30MGmHgGJ3pZ2422S
wnnRR/pXcQgXyhvT/WT7O1J7mUTVemHuI6/8gtlhCCilDwERrxajzKJ40rN0PCxduo1S0BGoqbB0
9ZtVVM0h9L+HS9fsHSOEQucbdEEnj/zIuTzhOfzKOb/DAd08RCR7HSLCHQJXA4vjTjCnM9fmmuXn
8A4ajw7EkvIzpUloJssxdbr3pYTKFVp+7jet7ozrVpfn73SCa9yaKMTMcmwOKGufcGcxgM5MlFUF
FZVNmAhrN1mMqjPrCUA4RhUU9Fwk6ibQAY2dqdISEFPqmMSp82w0/nlH15keEr3D5pUbp0wOYvWy
fLFSA7dEm9xPfjIHoHiJ5+zSgOKsc5jAlwJ1npidmy1WSRCCcZqbp6qpt30smsBGgQXzw3squx4g
evK8xB+xsiU7fcCeo14O1Q15hoXK5hfJIadkDl5uBvoTZkGKFKB0TTMoF0DbyPEYE/qQVbW+fkmx
DCJfYSR9GGbtHgehcy4GAMohoRKVHLtHNH3pnxXZHlzcD7wWPQRxNz6j5aXo3mCvagz6/6EP+ycZ
IZolHc3wkMYcfgkyPSyzQWTwZnfhh3RlsEyqcUQ3/KNuecgNrPY00Y+38N4d4Fzh56+CqctDmrED
7WJh96fUGPYrLIND37qfvKjTg64U0y4Gh4bcP1qDSqcrIbzirUja7rjmZbDSVQ0E46geH7sTlW/N
+EyyxI8p4XwRw2ksU0M7AvQJ/AYTH3U6fHovCU02uv3WGAydRTZt6n7xSZG9EpQJ0gBVteAjSKaa
sTl/JyPKP67+QF8qsrdR4X9iHBgffDOF4kfTKav0Q26OP8YsRLOLYzeSMDQd/MYMzxnvApCIl9oD
eRf11hLYchJhV9ohdjtnm3t1S5F8QXdT6QICaoXyoHxx7CHa0xmR/iQkxIQuvMfw3BydYtwTg9Sc
NKUVzysgfuNYUzECrVb4Ty0ylaCWiyn6RgdjATa9FgcoBR+RB+Ei01cD10QWka6lmP1xu/Vw6Bwh
1gY2xJODyOvPjCj8jVNwsoGp2/f0yZoakFpLQsoumssPDSfbA3SeGIHKJUkahDFxfqwGMV408FHL
6knTxkkAag66pP/C6OFj3gA61XBeOj7FnwH6FTVrfYqXwHR9fGN+3eyG2IFCCd47aXKsrM4wAzQc
IMgXuRloWSXOonoFfzIDuEswock/tT3BiWlMvE6zj4ZR/grNVmsCSCTY03OKQzhyDWBcbyIF7RjW
6IwLHf9JNGCJnHtOHa7mc1oxK1yBM/9uSOrUgviIwt5kwAcy59T6EX0WwC/MrO6TcEqC5bFwcow+
YLy3KA9eqiUiwzXtY2wjK3CwVQ75AJKHLjJsulAfI2EZ21isnPCUPLy5uOWK/LzclnnCcw813cph
Sc8RLvhN1fkfmwThY2TIYCP5M19iHTPq0BFt7H4WifkWZ+BKxqW+S03j4lJA21vteslxsTuTY4Bd
WNtduq4OpnmG1MKZ20093TXYMs+x/VaUPuyRqhh3jfezkJhutYBHzQgsdKz3UwEuOJZzV8V2V4u8
Hj6OFajwSTLA1a4GUNfGisd6rxYEhlD4z6OBNHhTDdL3q2W850LaBTiT+gCHmAE6tPniWKu/8ROg
5LNGLpK+OmAayoaUJ9cegnyNgYlgsD5JECh0HNo8eTNvESaMh/414WQUhKtu46sonOtaNrlb6PGc
rbkOYXB0unYfwZ1E549CwppjjdDiaTh14Dj7qWVaaTePfknMmu424rQ27g65kh+M8rbbQu3LU/wC
ESABaEgc0lRFCH0sfSrxmSASrED/Je9NuwDXUobLN9iEznYZSO9JKykAqVz/XaNFEWZMnSuzL8Jd
35iEqbTYDVA9eXvED58mIyOTCkgNTGiK80ai/6hPdWh9rmV8IbJFEIR5G/Nj9rz3TMWagBJUfV2E
8ippxIx2U+k2UQs9RdqBlRUDpFtw2qgYxopwDdRCW983luae1WXtttvsGaLzH1oKRw90uViH+qXs
bR9K8tDslsT+EhJrdDBCc7rQzYAqu3LyXfmNnhD9ntc1mzBrjeRGQQ8u9/VMfXVx84NfjucIrEBo
+gfOATpXl9jll1NQu5aLQtO/6kSEOb0gbdk3PjTUULlwhugXfHALaXKpWgeEjtnXR7QeAYodm2Z6
fhRas8IDdcGRGRibYYnZd3oquk2efswWK/o8l0/AGnBJI0Atq2gXCyP5Yo+0qAEZQBtew/dx2Yrn
umZogBaxjmGldjJIC1Ie59U4/9632jEEaR0kNUqIxl6rnQsKfO9myNwJ6hhfhti6OCJCE4erfDeb
VXRpzbdVL85e5g+foe2OGyQ+VZ1arx05QDT5QzTRVlJdMnIihjJC15ESMDJ4OixE2/nRD/lLDC/g
5AxSigrzKp6YnoVxNT+tSXImi+lLWBTGN+IgAooCr4tZWE9t7iKwS0uAtqCDgskbN0ye5nd10nzH
uARUZ2VqWfWA9CnsjJep8s9Ob4p7FGsV8FPwS4U3+XdJ/dWYcutSP8x5YT8xAyEDsCom0LL+zo45
I1YLrAmIfuUuqpH/rRHZW1HEeGJxS/PQTgKDdj/v2qbEqYPM724K5/AustMnZ/qC/Tl7M+0ZiUJP
4xibuOvjWH4FEum/46oY7dreMV5iR0NR5SOKqdFz13G53JH/1h1WzXeOYun8u7jKUJF3cG1aYsT9
qBBHgKdBXTsGmtRsOQrrZxuX69lF/gQnCIbQZHnaPu/Cl2pdGMWS9AZgwJ7vGwCle/q/4y72pq9E
G3QPTtm9xpUHw8hAtBtqqIYHPwKO6nExVRdhTXq1liQrTpHeHVDdQrP0jWnry9O/1N3ShcTHU2np
i9rFWGgJHokxG6hrsVgkdjKFO7zJzVXfDbJKCyi0DSA9toEGStnvACh7fodZc822NKU5DRo6sWd2
9CGTZ+52hNcbWTEmh7EMAESjbzbbR2b103WXqQxctel+QAkVHUyBG0otdLnmueR09fDUIZBzqY8f
O6jMZ3W7xZU+gGiAPQCyGdAufa63rtkxuFZeA2VkUAtz7nZLyM9X19EiDW4MFcOhghCoQQ8tsl9r
uZHmh4wQCzXTqZjWiCKGRjbjhpr5obiG8d1ovPhYA4gsRtc/QRxANBV1YGhHCoakLW1Dw6TcspTp
qY748lD8uoxySfzg7VEUGYgwIWvHDWPOH9rjbGS0dMLeQKtGA82e3R/jMhsX5P4Xz0sNyn/SrIUg
Ja+eYkAysYHbmEdHIxlmLy75bUxeqB4nJvRMK8TFUFfNQ9rwXGNjGyycxwjv6X7EWr91lim859eK
wxYeArMecwdUI0v2rQfB2usJCCzHI5CAS+TlQPopslM+Iuaklqea6HGwxGM62tkelNcubyCoiFQ8
ZVH6k6JWduT7zmYSZ2Id6dRK2uVSjx/IScHu3ET7xUP/RVtD27R8BZtWoy+VoKXDdQZrok0/5In1
Y1iA+uqANDZ0QL8wj38A5nXMfDCTMdDkAy57uNLM8zukDHPDJVp0c7jhW8oM64TVDq0oto+9hXp4
Yw/zFECF5lzuLSWqcT5s/CHQoLoMPZeVDAdwoVAy7jJiV3fDKr6WmX/u/fyuaBYUNfxXW399Re8d
pNm+gbXy0NB15A0Yzq7uYqSMEK4p8u54ZgY3GYiOHn8LmeTrZViM7Ei61PNsIN1j8JqCrqV63VmI
sBqrviO9j9KmlhoPKFF3BaFAmEQT8EcUew1YEY1rwsqxGGllfnMPT5IhRvpj1qnpTn5zN9MP2Fpt
8ZZMvnMyC0BEeo4yH2u30WmXxfKsTdNrzxT6n/cNwbRabXwaO8q+chhbTl90ZtdgT/XuCRnqp4hR
0VMHQY4WTUr1HCzbPTCkgPDPZyYCqXXfL+SdRUn83K01BKuQK97qONsSrC9IqXvBmHikp30/yy+6
WewGtQOBPLSSbdf8JhpvPYj+I1meoCkK8YHWz0fH7ox9PNj2UfSgfQSlEN8NMwZ+9buGPG8aCygw
nNRImc+Jcxcb5okcg3sQyVTLtAxGuH7w2vl1IL7zrBnLi+flB+Qb/q7mnMVVrb1rRmdHpPJ0yqDb
U8w3EGwbSGg0ggJyx30yTRoCyeiHEC2wXxvuvUsprut02iZF3QZFB+WjQMKQhffDog2b1WyNvU7X
RIf6g/reLlHSNxQCJmevOXjzdeI37IhWT+Fb/s60fkDw+26Z8TuzrOotxIicgfHnKH6Mhyg8L+hp
qRpi0md4gGB6ooBFfo6HKGDLc98ZhQWPAoAXjtkEIuLa8GHpnFTCwNPaN6e1f87fSrqENNVLkhJ1
h0ze+LVMvzFTjSne9Rn8UX7dfb7DlMyUrUauTOzB6lO1sjVkE1390tn8QMT63Di6x3zJ2sHGKC9D
8lYNhKXPkwvb1f2UGhPxMxIh30Gdh7jc7qDCBLVE4NChP8D+SrgCGyWXLsvYhZRZWmK1nSLdtean
Kk1H2N3WB3yVXxMLnidt+HwTr9XHsqBUbgwJojQjvrQDgmWcVAyVqSaWi/GyUg5vCaIL+c/Vg/0S
Jn57CsV4V1TZS2bD6fPTtdy5I4MfNFoH3EMxJ4ryS2TMG/DqZLPBad9CmifstnkSFEYmRj1db00H
t0STl3DBsmkPETSxlhUoHqE96XrYP8e2+Vot/ucyq2eqbrF/7Dmld7H7zgyTnxF61e0yRWhAaqTm
XprSMwLPUcSMoNKow9PpEdUsINxsugUGTk5PgegzZGETdWN/SY29a0Hi1Sqn3UwQfTZc2FJ8KdrX
TuuOTkjCi9FFwOVrcP+zYe89CEYbQiwYf3zjzw6DSudrLGeXsgJizoicdWE+ABgaDf5pTUreJxJW
t62rY6XTrIBM8lHkPQEqq3devRq6oXO2wUZSwMug2VXtXeavANJyTAbLA+6IfZtD69OtuONh7ldm
d3wQ2XNTWz/Ndj3RWeP1i+nzJJCzQpUdzkWT38cvCC45G15cp6QD1Lh8DD4PMcZ1cx9q06bT8jc9
yxisJP0rTQRn21ho5ygOnsEbXhpiGzeEfHtIKRmB5P0DKW3Vhgt8sUXCKw7rvnYSBOa2SaZWfmjB
yGx7USKoKy06g011GPFwk0rKJ7PW7n2UwjWTf6iOGlGotfWGLDaBLOMwODV/Ea4TnUupt+R6uXFM
AC7dzBx0GXAlZLrYe65HmCbYW6bl/ArxteTijermNyAMsG8SZL/TWRi+/pJUgnZQLphDMEiMrG/J
0l8yqERnzjW7FaIKUWTwYQiv9b6LI25kGJsEJGy0VJaM0PwVKExiXX/IzfQLHbbmkPQ9+SKCc5mt
pc/AkV3kuNkTWLF8o8807Er+0mQaL+U+rwlXzcqM3PdufrEFrs2iRReCxG03x3Qg41qHydO3EiHK
SRU16QFgd9ITRUzfKIhaccgFzhR7kc5/huvoK9EqG5+anNSy3MS72IzGPQjsA3yVL/a31MklMGX8
TDpPsmmdysaLBJ1jEu4eSYK7iUu0VA7Mw83gdT85xyA61wVJbfN46SO6CzPnjCORhx1ngwGDDoHb
lKgAe837dGqp9njv6OW6B0OWDqvRrnLvCMMjPoZyjHtbCDkMTs303/bdDtHwruFbjRDENCXOCaRQ
VVD2INdomLKa6BWKAqoIDdhd2LtLUXATV7YKCyr+vN+Ob/GcEZqUf6jV3dUxv61eH04+Jqhml8Gp
1PPLh/Cs4cFYjZUunnxCuVD3vW1eX8Tt+X576D8Ovz7fQlzePjJWTtVhSga9fBbFWsBKRznTSUEj
qKc23Ng4gXvDCRSZH/TVgk5OuvoBEPc3imLE0vZ1diQ8sjqVjK73dep+c5fsNI6vSQOnrLDwdyxx
hUqtDfKm/Jyu0/IWk7laxgIyuTk4J81cqVjJWQkEJEZDf65CwOuCxmOC0w/Dm2JLKEiCWvwGTUB1
4BuYN/hKY9OHCqBWO12kQeFQ7x3tc1Vc/rxdPZ4oqVhf0Qu5fDZ1kFr8Bmq47oQntIndipEz1+Db
cbeXdX2s2/bfHfN3+2yt986IRhtZQHdAIAcTpcaNIDKACDo2cYq1AVCpX7eqNbVP3ao21UI9wG3z
7+77dw9F5ghpMBbfRSubIzTaqCvRN4h4t/zA5fbf7rTqljnH7fZK3im53Ultq5tdwhmjwTtPsnXQ
EtJj0K9mNazE8mtV3aQWDin3WqOdb3f/4ynUpiX9ov9fhVb2Sb/8H1RooPVRf/2vf4q6/o1lA6e+
ar98r37XoF3v8xfMxgRmY3m+71iuYSmd2T9hNpJzQ0UQ+ZljOpSeeKZfMBvb+IdUhLncU6ckZerW
TYLm/sNnvgVgSzjo14Dl/L9I0HgZ//E/6kpmh5Xn7//5H4xEKScKH0UbLQp0xfYfCjS94EoWaqt2
ofZYbEm14y/WUXx0/lq77qtnfvDpQsYdsaJyXR31b7fNIcOpdlnQB8lHuT2e2lQLkvmo4sNpPtCI
eOyzwV73uK/fxyMBmKU860JaZrrXQdnZFhFxEWpnIgvraoHOg5uvB7Vlmq1btVsdlavLy1+H/vZw
t2Nuj6TWcF3z9x6mz+MQ48/71/veNidbXgBu22rtb19ZpwnsMT669dsxpdG9UrH1oTz251q047EL
yxYuDfUg3XaJ1Z1I2GWoK/eqhXC7f9nOGN1eb1kZi6JsoBQu760Ozkd6fAaZSNz7duDtwW5HXg+X
d/ztCf7u5j/2RWXlHbrMvZfGw8ElouT2SGrNIipM6I17ALABjMXKmlWGo4HykAvG3r/W1KY5h9xM
G+zXzsHSUUv7nbh+lbdv8Y8vVW2W6vv3IvIi6IXVm94lhJgGKtVyhnJNAEo3JspW0NiPJY5C/QgB
SKPHMBBSqgPVPrV2vZ/6SZuOZtHVMN6p3+mi9qmbC8O4NFaMrks+ST7hfxmS3uWiIJ/zdpw52Y8u
mriDuuH241eb1weVLxC05Gxo7ybZV0eU7/JnkqtqkUwGvN78Syk770skczLB/PX8J1ioeEy1aQsP
jZzs8qnmi6jyuMXDSx+mX3rEQDRKjJjcQSxy80b1r9Vi6OaBZszUYqkYkhMtRGqPNLcTubi2ubPw
aJatflT9t1DKs67d5du21VZA6N3ysymlqmqhECJqTbE/jBz4iNrE3fO6kmWFFYePyovSbU3g72lW
oykKrvylvCQeUUSJky55FIpqEQnJW/ptlf7L7Cz8PZa52WWMXLNNnIZFAD+dVU8KUxH3j2eneMT0
Rpaoo9+rt1MqopVaha7BIDQvigloN3Kb0hRm8aAJRN1p6p5SG6jD/vbyidoSOxOO7saVv91atiN7
KWRVm2rBfOXXZlY0914Xe/Q+EB/0WH4BQ6w2yBddfkaF7HCtS/defQq35o56Nn1gyDhTsE+Ndg6g
OMzkX+I7ZuaIBWYSiBpVFS5KGlYdahG7OisZvGWmAF/TCPz1tbZZqJJTt5UvyTYkHCdO+YVWJuZU
9aLUd2LTGh3CzjypXeobun1X4QEsJFnAql6a5cXHuisJ61KbWEBpGzGn3LZSU9DpiFEStBOqgxkK
56MvS8+TvZ7TphqPqqd5627axMoRVpCfVIn92t2WQ1KAy0iXVY29iTXy56zhu0f3DqGJHNJZmQYQ
vJWrapuW6rPhZfXBkYVrbbSI41aroRyIqTUPBR4/puhOla0VWScj3ORXQVuBciIs5xvsB9zXjz5B
uaD7Khdq7bbprX6NJT/+qXYNQ/TZG2d3H1cDPwmhiS7wcgIKrWi9H2RrT+2Ko948JvQ158x7re2c
871q5cs366nx9G17BuW1MWetRkz1z3d4fZtUCfjVyeFt3Rsgtos7XBRNcHuXalO931oOLG3oN7PX
Eq2TG+jF7JFUIkk0Um9XKPKQc+MPSUGKCyz9REYaYKWZ6IzBpDb72+9V/TpIU/d3FhOXjdXJC/6t
HekP2rGILeN422Xbxbsm5p+n2vOqUX9bRCs8BOEkwN7kU1ZeMx0afXxM1cRKzgptedlWmyglmTqq
bcew8eCtKJOuDBsFwFEL3aMIQ3liPOQJTHAC4ylW0jncCfmbd2cI/cTw4uQrxonAFMJ+1L6wXN5E
RYIgM6z0ohZunqHhrJA4g9u2dxZ96o1q0syEJgZqTYBYoEGStfO5Fc/GtBBTUXqQ/5u1C+qimPk5
6A3zI7kY55kZkD4XVO/kHBkZEm0eOcG+bttNDyzBJ+kzJm/IVdME9fUr/Y9arIvHIIviubcxoR9j
gYezDa2aXo4lv9VeAxq+od3r9xVSBfnxqW6NWrttorMx9kgAKQUYFLuW1QjUIoqMV2ekhgfoDlWT
PHWqhUg4n972qc1qJWJro1bVMerm26baZ6X02M3Fvagtmyt0hl+Oh76uqr2/Pc511aOF5vac99xl
JM6ya+4URkcRcsyONHq9e1+ZtOoGbOk7mxbPbqTDvq0c1CQT9NadWSMDyeVQklQjRkFUDPnZyJ3X
VXU7J5UHHP0kcVB926DV4zIhLzKtAhmqVbVTLWp5s1rTGDUzwJSUqNt91Ob43hockpnkg6ib1F61
iVucd56Z6wgtw60ZmsjtRD7I7ZHiMCXQN3HKSQ5QiKqRN1dqPKNW4a9wMZY7cfWVgdrMFOXxtv23
Nxdq3KyOVHfK1RD69pjq7rfN681/PFt6u48D1PzYD/X1Faj7/fYqrwdeH0NIjEwUeua2zbjoV7O8
6HUTFz21HZow2aOwBygm96nF8Nea2lw9LpnqYLV2u6/aHNYmDnJnozbsSHBhVau6465E9sqHwsHB
XrV63Xt7nNtTcUXUtxFoyK26VT3f7enV2u3g3x7x9lh/vMQ/7nI7bk44U3jJCVBCHRjyb6sW619r
f2xaSwGCAb3DRt1gymsbfbLqtwX443YfOst3tV8nTJrCjBya3Y77Y1Pd8F/uq1CgYGohZVodR6wE
D/jHY12f5W9vH4igo7VGeu31Ff/1RtVrV/s6dZJSq7dj1M2tJfvN153yrd6OcYzIOY/Nya8n6zRR
O1SfoFqoD2/Ser5yYUygLzMXPQeehTEfRpjAEluKTOM+RiBwUKYmZWcSasintm+L6862RO/oN1Cv
/jzIkkOo60OqB1Hb6u7XnWpbX4ipNkgDnOhybGAPYNqYdI2JLPKintYwHBUHH39Ldd1rU9g4Tmut
BM8JdCyWhsFaXfZgz0zPeLF3Ymm60yhtA4PR6pyv+C8psuqgxpIKnWrGMe+f/ALSvlEI7KF224Ev
ZVJqLVZaKbnPTmSQOCC5W0nLV6Mq4kBrgBjoU5c8SvStdjFMzv+FGuLNSuhZElO9SaTQLpILtdPV
Om07mh1aUmE8mbHfHnI9mvVtEnuBLlV2o1RDzXIx2FV9TkgDJLWsD1I5a1Frxdid05QxQyuVtrhW
9AAy+Rp0rYVkvnK+2oOOylhJjf9aqH3u1PU75I0404FIbrS1Id6rs7TA7NaYfq6LdaJJP61SaFWo
yzESSkZnctGtzniuqledUzCnCDnOupX+1NqtTphLXm8vwepJ4U7BdWEijych8RCqc6NC7aarLD+o
yvB1Ve3Vy+QdZA7iPyS/V5r+mGskvN+oXU5/HqzKyDeYr1oD+VtLnSa4YyAkfy2Kv9b+2Jc0iP01
f3Z2pdTVKXawm9pIJa14woTMvtsNam2WHxVCSn9D7uWv71et3Raj/A2o71ztU5u9IYs+t+3r2jq8
j1eiAbLrbEE+oLpB3VndL4nEu961jQMd7gIxLldXpJvIev/a1NQlMlaTvU7e3igu4e1QUi6kFYHw
qN8Oyqm3J0m/j5HkHiGAhd2J3vQYeEpObwqUhZWBfzBzyXZkgkH/VohqN1r1cKcWQzPh4x28k9Dn
jouCrLKrxUCvmEGE7e1GfaivJ/BmXLi43M5hhaHP+xomDIQRbwlyq0FbTr3WkkIJxDtTcNscVhsX
z21bralj1NFqsw71/PT/i7X/N8Va7Loe1O//ulp7/6VdqJx8/71a++tOv8q1wqFai2PYpfSq69ea
7K9yrfD/Yfs6dVqH1ppnSHPyP9Hj/j+EaRkGJVQ6cUQU4CXu6OlfqeSUVy1D4EO2MSJTyP1nLfnx
WoX97wzDBu/m92Itzy8B5zAMfczCpmtDRq+/fXlKyqj7z/8w/mepExZaxNl6qmkY7wZQ2pvBZvoK
1ClbcIRVs5ntMuLAtmBYHPKHpjDIM+ERnEcu4uJ+9+PizqZRB2Ij3f/2Uf56sb+7mQ3e5Z8vTljC
0x2Tt+nZ7h+VZGKm415b3eWkdQP6MxvYymiU5JhMD0tPGcsu2o+LLY7E4B6NQga2wEe79in+xWL9
+4uQ38KfLwLcloTGky5kmKb+r59Q73Q6eq14PuG/IJNqXBji1Pypl5oPRYQvEhFQRNY7giJ+fE0r
9BPOiABM4wrBS8xDBGS+8VwhLzXTnrQKD69Vredvef+G3Tbc+h2vWUO9fA0L+G9euPPvL91wcYh7
Fq5wvmkftv3vX+4wLB42SjyHlP0JGR1eRwRPe9OyTnkYYUibOXt7RXIRcQpQSG+dHZgHFIifE513
2Ws5cTzTCPaMNwJlhEFEih/X7fMtz3fKHLSG1lR8GA39ZTZjnMs+VdMx/MyHZJ3Sor+Ikqch+Po9
jDRQcqOT4FzNjpE+4LEGL7Y1G4a1wOCqzXoyRGsT64brVLdS2uoVKpOayfTBq59M/JfbkFnbwV1t
XILptAfp1WMxy/Grrc2W1EivzO4ZKe9DXUq/Qi2H0rgcOs8EALyEzBkwxdtD/RxF2qOGtwPABsfk
hcs3U3b7PHM8PK3mKWt58wTweJs5r98ESan97DQQ4IpjWlCpAWYDYNMnsm+ISf8FCrxN5dGtWwAQ
fqx9QnzwcCbHVIt6wk5bZ9vZISzBLLrUApInBZtd3LkepcFPUSlI+I2R9ecEnCBWjn76EdTQqRhx
HnuQPc0Q0sVkf6q81dw08gcemlyQ8qTUuVhbBAKk9duUUEIriLB162+5bmc7i6BoBFCRT8buA3cn
D8/GudiomPhi2c6rjHuyarrd6Ueq5thXhHbiks+/qrLQiJm0S1Zgoy6sJg2BDCoa91j6+BRCH05T
9wY41oq9B5uQqKbpFiJ8a5K7J4+AD4OLex9h1avNH65AF0igMY9L7Dd5ykCj5JvQRv2nBouy83gS
/g6R57w0tsbYVkyvnZu+OWX8DrDJTvOztxbOrNVYgtx3/2WwDDzkMUY9YZPXYmNQjPTTIuuqSxtd
ppEgmS7FG2qlr7OTvalbCoOvaZymw+zYz0vDd+5jEx1WMHxdtppSrI4GZkTW52oYEqbug613/5uv
81puXMm27RchAkj4VxJ0IiVRtkp8QZRUJXhvEsDX35Goc2L37T7RD7u2REm0iTRrzTmmDObUese2
vFNRXfuxHI+ItaG+ZjA/iTfduzWXdUNFz62jy5Tmb8LyNo5mI2QbqG85UIk2VYvlx/MxJopu4/aP
ikq2aUkVwf4KD5cy3ENoMBBLqjPScCAoWmAB8lI/mSmVdlkRIj3WXrC+gijhiF+V84sFVIgMHkZq
2tpcmGNyBU6SkWZDnq4zHq2WyMZUvsqFODgNpIGkZIZL0tkuHZqOmmmp1brsWeIpA+kKzcE9lRIz
d+i0BOUidffM+to1k1Ayj8C3w/uRgInN7CGsw0u4A1XLwBgRy/gLqmw3gryZQaMJbLl8pCOKReAV
JUiY8RHiI9LQid+PdsOMUk64NjnDjTeh0JwJ58nfCX4igUman8IQCZWqOdtjDnhrUTgxc/yJhrbe
1TlwtVTKd2J1um2t2fhj4EqZGKF3KUFEm8pk9CZ+SfpSUrz1hUShnPOHhEIcWw2hXdP5fKQe+/Z1
Gq90myJCIfAVWcppL6uL73jYDEeGEh+zG0eSNAMmv4YYja0WisdIe7d072uwLa5Ay7u0DaE/rcHm
L6dQP7wPBjObl+JrXD+bemB8VH5+mxc9xAmJijc9NJ2okctxkcgErBwFTCrrWEQ3Rm1gw7Y+W2XH
zQi82nlcO8OshJ4TlzMEWxeAX9qz/FoZl/b6iaAEpIAl490yaX/sKX5uJy6vuWRqJ5BrO+XEsidH
BJbgnSNeHeJlGhW4GKece49ldigAp8WkAlLaT7+reh2mDuO4502pq8LauG0wVW8EVP0GWwPmkPg+
s6l36wOxS+GKJvt8wCGPFgUQm568d17ziE/OxqrGx87agGxeRs+LoLZaLlwaY0dxwv+Vyhg8YvRz
HSKLZDbjGPjdVd62AMcLhDnae8ZIcGbyjLyWMmldAtpsoZcZ2bfQWYDoKGCGSqdpYyDd3SKve7Tt
EqNTYu+6CO3mpD5A0yl4vvR5/Mcwg3pgUQ3BhR4QryiJ/50DquJfYO70DQrpYqvGPuBOJgILxTWW
vI6g7Ykfopyjs/ajyxEw9lN4WgdmOLN4J1H2Dd5HD7S43M3mlO2rpfvskxBBm4DLOQ4v6ygyfaYV
K1p+0fx7bFv0fSGrBPAPf9OoAd5l5MNaILtnYYzboYmzjVPhUB4WTM4tY5ujP/52p7rBU8H2HmX7
dnQ+Sj46XzCpFGqKrshCLgqixZC135UNPNX1Z3WBYzVqvhAF+dsVlGokXXgnG7RdTMWqpq77vKeo
WLmjsYEukbw76pHnqgbMkj0WZnmDKAmyAmFzOpIphkUE659WY1QxIUL6TMm6zWpYq4XDx0CL/QIA
atRI/MZpYGjLo2GVaBXT9LeFLBEdaPPW8d6SeNdu3SFDf2rzbS+iC3DSm0M+egubdLuerBKfXHK1
YpOig3rWj/+kMdZRm08xB5m9tQtzjwb6beTVByPWz3UfoE2M+0lnmeQzWUlju6x8QNEwbIkTZBMz
/egbFhVUsFzwXfad1cMH0a149rStXfUXGHD00phdljT7LqdXUaFIhMFx0yYG1+zWaut8GaupwvLM
nOw7hL6igMdbnu3FUpxKwLsxuxZiacJXE/rBmLTH9YVo9S4jlYSqA6vQorORblrvq9pOiQ99Rc2c
i+Q9TYQ4kOClKsG8uX+3IAbC3BHhfOkzj5Ftx1YLduRcO/7OTR9rMzw4AiZ1zGUeyeZl7Jd337mb
uKCzyHqALrVLarINLfiMW3dC6Tn6zdFy4qDryE5vWwbSgEW1ytttaGf3xK/NjfabQ8nI1cmlAkU5
O+QwbGvL5xq0ph9Rrojcalo1cKuy9+Hdaav65hNDu2lM/lA8OF1F/ydemM94Lzqgh0FdhEw+Bh1U
BKu4KtlfmTZPIZ3uYjgI2/WSxde/iVJi+PqMa1mLuDPLnX9HHqo5hzKJwnER1OB5Nohu7Y9voWHN
humYLfj2MVowH271hX6tMCi0RZb2Xsn82/VYWm2f8VMliNo1/5vzxt6u/ThoWYLnUvzs2yNtDqyw
bkQ+cJdt2SnPB6qz5LbiWy76/LXW8gW3DS8Su9gxhjzWCWZlzXadIMN5088kWBa8n7DU+cwgYyiZ
9mOFfWAjCgZM2RVf3TA8i2Zhk4YPIDBd3tfU/kGSoTeay4MYPjo1saepcU68iprfNMyHQb5ng4mg
ePwOcy6dBU8H1sXhzCWYb2PRP/Zs9EDHxd+eevwCrDju6Y2jS0nDvbgObX5L0/Jaa585ILutCP3H
Kl3X0eraR7FOR58h4oDDGHL4B2QFBFrb3xUpimYIP2IH6eg8JwCGLRKUIoOx2pkFTrmKLWJW3dbh
56MNDTotKKpx5yzNr2KJdlyUqDu40tf9XDUV13UblIiPXBpo1NVknBre67oHWSfxtGNxNVL9KTR7
/iwz2Pdk7U0ZadRHOQzdG9hfVjiDS8QsvVe4FuDCu1tac6oRh9GdHqb4zayNIFrYZuDL6lgE8Inh
UPxa977AUMQuREjsmdqZ8i+ccqupjswHIE6T/BvmKVc3G+68yz58jjdk67CFdPSQXL3kGwH2LQ6p
ts5O8dSEljLobSvYmHMLDhAKNVjObelx0k5TgKZTRmKc2qIuavpfMtg9yj2v8FvwvdvN5BofIcmI
m5bM0Lizb1DUoaDMzkvuZ09lyns9JvnNxSaABnyLe4Czu7HVpfc6JP4rimvmSAjy/Wzf1tVx0Ti4
Cmd4wLRw17AF50ABUCm1r5aV35KOXU3lLr/ZoASu2sXTjn4VeFDW1z7J+OJH45XYadaTgnS7CEO6
V6Xf7BI5hrDu2VZGIAovyFBLgJ9VFyofbAKaS9s5O5qoOlYV+5co/wwJk8QCS7DMxTU71Fr2Zx37
riOpxWEkgNvKb+QYF9grb8eBXUw5dC9F097TK2V9yRDZl8lPtV9Ahfaaexy6x4QxYzqkxqj3xpPL
fQIdZ2NP42fV37KGBXP9mJf4KVNUdz+Nln1rx1eCuI6alV9kzNzTDOVNdDzXVqSHxKxdbNw+MSfd
F+nYBrGhyvLzrY5IATUVJrQXuTDbreNYrcNwjeBi8bSKgW17VlxhzFyk8TTrU8LmkC3SLIY/bDVv
luMMNBdMcF35d2+O4WYcSXpt1TlXxl2QRCOZsUhwEm16lnFmnWR/qfUiua/r7LyiVSxEVI2zaEdN
az7MxH7rde9X7PsPuBuuOYG+TKx4ZXIn/13aGBRSRu7+Eb6lZE/ymixAsci+HA/WSVOHP12dUpJK
EPaF1UoGgpbDtPgJeGQKp6TWg7LLgnVTqWoARsdxvbKnQVlp/x46q2jvFDHS94UNoVEn75kd/nSr
+TKYNQ4Oja2FcMI3hwUSrb02cf5ikVxCXM9FlRwafMlVI2b8fMZlqP0h0ENYTY2h+cc4Mh/L3P8e
Q2z6mYStAzZz73+KqukPBJ+zXyIeYRp1TPNDCQ0nu0QeO7FuyU8ikiDn24WL3XZwlpQTGEhj/qW3
fEhqnLvueIK07250/IMbr+hfVpzIv8hvprwigRdj5kYvC4QisCIrjJ2wPlbuSmbSmJfXMo8rfTcW
HngzzXn4R9uzfrWKfvRyQpEgxUL2awTmYFVV6DLaWoVrH6ukjPdWM76t2JH1SYSCzcpx1UutNw5I
3FXnJNn9lUSNySNEPGevq6r1Sqpw7b7H4+AOQbY2F/5F6YByJsm9+G8m0Hr731/BMUdrHpxIebfe
qq0NCl0knIDBhmTw5bHxUW7/559/fvmf29b8oEn1mtfb/okT+ue2fxFfrDf+8zvrn/xft/3bvSY4
/zcjlZr/eXnF+iLHVQP2z+OsT69zlXu+JwF9/cH6DxXyv1FGRqG1HeHRPNus963iX98U/3eFcupk
Vs0MKbDaxKajZd1WL6x0Z7RmiUBQibfMERI/oQvI3dbvI9d5GmoPdI0SQvhIozDtTCT9lgNwmNvQ
o0nlvUSPTZjLdupC3Lkxdq3BtSo8qPhK7nje9t164/pP0+BPMiNwsXZEk4oqWMQpLkPj2k0YQ/LU
u1u/Yjp18ZvroA9742gb3bWvQ2sPakLcYawRdzEFmbuQlGYx++Neczhhdm3zRQbQpg45cJyi0d92
NN22hVvsgOJDRc2Rsko9PXDd8gJ1jiKFBvQidMpj5Y+Yy0H+O2WWbRMLuB20tjf6Z/7vYd6ls3nX
tnMTRKkH2YxgbEPUcAWcwtlZaXI/VhzlT7696FtPD7E3CFLSw1DtQbR67wOs6uMHu1NgbQgNrNEC
NbtnctEnbCA6Tp2j/Zpm41M9gmk2uvJB83Jgua3/ENLLdJO3SI9Q9/fa1gzhEocS+l1nQGjEzr1H
oHWvEjdR+yj2nvPVhdm1Ni3S8jyggLCuOdLklDuzCE+RTYTsEkaPKKzQa0TXRQNZr1UDNivxMnhZ
dpY5PLCh8cq9aXp/xGx9eWQKYZnXXOpOxW+/Iz+7a/ovwGvjNE67qQEertn1oUr6q50OD11tsAsm
kzeKZ44rDhNvY8sAY513ok1wX/YyGImq2wDonQI5/EaaNT6jaTZ3phVq27pwd03MU3YYEF7uHqvQ
yAmHgDTYp9BPcrN6nAq3YapmBzhH7rFoyVToSVk7FikOOhXzTYIqRuLKLQPRxs9T4ThsWjLrrNut
t5lzYHSRNQzYftNyKz3gC5lgLzD/FDF5ISXNMPoEiFA8LLWLb6ZbGeGLI7D5YYQvdHTTuQOQZ+yb
IU3hhsFg86IPVFf+Dlb32Ud/hI/InE8jAeVdLTco2YH6muPNsNqQCswYSB9cIWVoyf5YyNGgbitB
k5verq89VMxYwmvTKzaFwyGzDvvfPAPOK0boHzKzPtt4pMsRfWyThBB8ZOxttPkA2O8uQzYfRHHb
8zTSXZFkpwXYJCAkUT1ki3sZe3zftC3LrPpFPU7fIgrewUCwT37jBuaICmvo6i+OhkfyKm4WS+Mh
YydWKqoxOSHAHTNqiNC+7rIm2VFOjcGlkPUDauthpHbNAIqJDNFxODXJXujjEUFK4MrK2tsdAS2D
bdw8m7CINrIedRnuS6KsGPdGscEw+e708ZUywpsTeofBZLJw4uYKSOS+MNzXMKQk0noh+9XksdPk
/Ap67JODKyUVJz0PWvXDiId467vDtYbXYisiQW7V47ZKRu9U+s1nLtOjAVaL/A+ipiihPrg9vu9M
EoXUt9KG9HPipPJJaegzXtL70TDPGmwJltoH58GK02HfRvRJDJmwGNcHrwsvGmTMnYNosZy0p67I
fhlDTUG2ixi2IUUb46GclBGXgBoKs2ALCS5gaR7HY9u4P+bJzR+F7WHYHAFZLd2JjK0/JMLsRnXm
XcR8yUqqCMUy7QBzQHNF9EDQmXNtcdMcQeHtZxG/9nVx76dTupkhg1HqMx4luo85lcPdwsSNh75F
X7dwocK5tVPv5HXRbgmhzg5ySXYDKvButBC/8QRi0EhhpuuXMk/jeyHnUzppyakvsqvss5q5E2hV
hdP+/ISj1H4hGAqKqTPuwzi86r1PsQlF0a6fHVzY9tsEFhEkKHifcacNUL+EfCcb9cpOLvBHLHyJ
bZNO4R2WpPsVLvdYel+byjow1b0mmIKVKzOpwh8uzT1UKeIHnLlt3NjH3jHv/BEPoiATY9SgN7Eh
ySpS3CKzeamxlNe0gsL52CfVvqBVkIacEQt6fXEitpgKXy3PCRbhXvWQI07GIubZ0xMCri/TGndJ
WD3MBT2DAfs7u3isitvGyIMMflvj5QeJqF+3hq80nqhNwAMHieJfgOB8ErJAb4AKI6V1OiUgeLId
XbKHpRP3dVW/9o5xKwvxSG8LY2h/Csfi06dDCMvxVTPA3lxI7ogvPXpyrQshtoes0sWlrytWyw8j
zHeTq12Tun30LPOe3JjXWWPa8KvqHhu0NYrPWLANFk17LHXjXUbiycXoGSE/sc0IIqhjN5AU2ZZ3
cfIwdc05SyFN1iqDvL9T73nRVsdkET+Nqb4aeXQRiXwUDvUD26XQvlSCyM8+SPLiydXzSxuNdy7q
Yangd1mzgaWZsiGnTGWlJDnkLoQZroCR6zJfpk0SY71s23dNN88F9YjSst7VR6PuKnElGW+oaqmM
ifY+9X5amEA4sdebpB0/Qs/5mhr3lSQSH63BNLlvOR/HMNUfM9eQXBZknW92GH/anXP0vSgIc9LN
izjBo+ieogVHuUa6IxkXRpYT3WLJe2rwiBsMzP4Yy6b+pE23acbtbVI6JShvBzk5sKboF/WU5/l5
jnLOjHpqBVQ8rRApbj6COFr8Z62gQ8G01B/yvOGoel60cgkkb/ycM7Ml7lPnFb9KIm/6iqyj6Zh3
7clOm5uWDgvFJO1Xx0xGsFFGlwnR7WIY6YbO/T26qEN730/iIjUMrW2q1/Dvsmek/3+oif1gqxJA
T/xqk7OXMgxLlqst9YPTXBnQo4vzVBTHKZ+oi3bnZYHU7hjELfiZ9zRT4HClHXPClsehtcxdmaXE
sBjuFdKIvgVOBperLi4hMDyqI/bZobymlCEaF7O0zn3qubsyV7lNUTA73RLYSXhrpuZPPXVoWTsf
d0mEh9/YNYVmn6dZP6Z1yWxQ9qrLVGPFmD67rPl0Olb90mIQ6hktVqJl3PpSGMjJqHJ78RzElXuZ
OvkNdqs4lJh1O1uExPKBvszs6ENqjDW5gAZAzrQFCrqT2gjBDFQuKMEegb8bd2RMNCfNTd/MmfNR
U4hDMVkcL+KyDrSJIxXJTe+WNN2zY1A5TrVnKtxPjgYeP8V0bTsTNVqR8cnPyFpS43lmk6QqL1mA
/oGCMsdB0ncqBYVINf2cTpl1YPb7Mozw3Y605NDjZR5KM9pTX5o27TTcKhqo8cRHmlxVCJg+oYLt
S9Z0QHMXSG8HW2PFBmShodgaBWNEpsWPwadwmpkEM5QJ8AaHchuL670A/RSEcviY43iPJJ+mVqX8
0ip/pky0tyi3eE/y5k0b53snid8KvQ9c4U6beWnbTS8HcsXsg3TAKM4CZjV1E1ePCCKrkh1tkNU3
/40VL98ENr0uUjNgltr+VRZElVCTM7NPa2F/zV7PcalKzQVnYXAkT+nUHGRoHS1RYyl7BGRhe8Zn
s9B55b8ZXQT79e0gBR04yAn2+KLTfQd+oLDHCF334A0BF1PsgsPaEKKrS5Il+DOPtVv8z8+SSWwt
tvdtThk9pe/kFVvII3h72Epw9+reSP1C/GAATPrVjlrwv38q4prZCLGI+hWf3tUEVIeHQ1t9VHcx
lPQ5Q1IM3WE3c3fs5NW3wgS+lbwty1Xdb9TM8OXi9ZdDHmOIPbgFRsZMyLOazPJ9yYZtkr16KqGK
why1M7/M9gYLUh07Af76vanhjVZfq5/xXw1LwGfkINSCBcXtbFIN8inblIKF/imPbaVtTDNe/1/T
3uVUgRzn0GoMRg3ZPX+vfqU23L36Wl2OPveTlv59O3ZHsyK/8iysR+ahrUHFbuz1b/XgpYr4rLmH
NJFPwLuozYGh4y+M9Ozz7Vj4lHBKLpxDbdkb9Rvq8QCJ3cUVUBwew+6anKST8GYm/lE9eN0OyMR4
ATSuiRs90UuemjJQd6eel3pYTb0ciBfra+c+GvsQcdpSfx17+mNLJ9sAo6h+3Mpwq94e9fLUW/i/
L9XnWQkkgBF1s2bhMAEYB1gVQiBrx/y9b4hGLLitowM2u0Wgvla/U9Hv151PnWOLVZEAwK922d9f
TyL9oBOSFnJ3pFpuPKBxBnUsKhSYqPfqpogfV50HDpnX2SfBMnBCgfViGfmXuisiBCEc82wous9t
+ymrkjgPRhS/41cP+fKofkM9p7L6Ez/875OKuFE9YdSgJ/VQPMS9xP1RcnhOO2N9OHV3Dpg/7sZs
VRjZ/OwvwEfhhgzpzimrCzhtHXbQxivL6yQoLLbARXs0r0GZKkxc2wSjoNMRmcm3y2bb5KpKpWZs
FlBUh5jYW5b7+bo28Os+/Wa5fdUmhmtBNuwSF69RKvyzXujHgY65kIJ2cKozlqhF6yVD0Yv7+zQM
pwNyhG9yuo7TRDd7qfRkX2YhziO7OdqtgTwkvTTRr5SCHouNwBuWfxbjVNBwdx9XGYTVMFDH4oFF
kmKZaopYzasFoZE2hNsFbUdSX2J1JUZQpL5FfDKj8gXrxWu4eKh1evLQ2ONQbsjvump8Uv8VfiN2
tZKJKSkY+JCrSLtlP+4Nt6ODxSKylTGep3Cs9gmxCT4Y29aef/RhizjWpkQNWSo7LuzYbBO5gdm6
b+aSfhDG5W2dpt3mHBjgTdMovM12/5KpqMvFpsjuCLpNJkjnyho5xukndwKaMqsFq00NNaNQNHZq
9p5epL+u5W7PopquVaSxakFLlLGm+pXkIvNuFzRMWljzIjGPs2YlR78lR5QaK8ObovBczNd+wImQ
5tV9lLOxdVTLTO9RUHRl9mW1Ccm/EadHIXn+5R9gDTRrzfwD/cRO13p2TDT3T7I1jnpBA0mQ00tC
2a7p6x9lbZQXaWVpENagOkxrv+BKY30ny9ga9Jc6p6ZNM+0WVgAUloawQdWkqKIwOUJl9GiUsGll
73wsYdwBfaDQLdD1bfrQPCxhTyc2Zxn2KarMcj6YDom2AsqHXufWqSaPr/UpRswyMVG20swkK+my
lvDzU1HxNFflVYVUDLysRP837pOJeFI9pJZtqDa0NNC95dVLFLJJXQe658ZTMJTOrjV8e2dN4bAv
OMkAS0kOZUfTryxqEC6q7zyoIV9rLn5dmBh7u7k4s22eZo1PdYA0I0GQ0g/xjiWotHuX3RJtFRs2
Oeg67X0Jp6/EW4xd4gO9VDKfhnzWjZNpyY5Uj3g7WlF50tlf22WzRc6AiASq8sNvjoLqXOmiY+Ri
Ream5GBleZ8uiQy6yDsXCeNC6s57PnktYnwKp0Nu70effcuSPIZVNR+Smb90U3trg0XboAh7NZUy
QzJHpwm0JM1YlQyH0m5ei5JScyxR94s5vDMt4o3keMoHPtvkhx1W3oY01hdnapc92QHlQU5f7Dgr
og1ncUDTcO47spQn8VM3aE7EMr9wDoQbOi3ZfpAlWMzqi353vEF545NvXd8NYXMduvhiOOm3l9/7
PlujJm8tfL5UndW1EA6Mba2Y3tC6EIXhMAcYUGzwVbAt0/uLT2gcURm7KUa9VeARdZSk7287VTUU
V5VUUfF82OQRmJzcHGneG+z33RyJSC/ZHvUpu8GOoUTZJvZj4L2qe2w5klbXyEaPyL3BIzeMdtHa
NGhz+nJsP27EqdD8VaoG9R3RlFd7sZ8JLTzQ7KFxwwU81OKhH8x3O+UAV2oHnZYj8XyX0Wl2LAd7
PXXo+cgh24cuHYFqKPHmITG/TvpAAZcUDIi3VA9MdmXqQSSdaFhmP/K6ugH7fMlidEBK5cXSwe6R
ZtlCQCdA6flQOAyzHMZRWOh/VP9sFeYsI/MwD3qGV4tn30rvI5j46uNxSYEJQMmttuO1Zz9F1N/M
0Ts3aXYTRnE1a8YCXr4PTcJu7WhqiyGF+yNdrudpF/eDHhDCwnEZvvSl6zmB6tOPOOo+YlUGskeU
PEkMs8pTGhlEKK/GQo2o5BW2E6QsmKMZWSsRS3aEsNKPkt8IxEyaqsT+RpTItMjhQhjQRDitPMoB
rJ4FdfJSaN6+tsXFysbnhdY3pUMGiDNyWE/Uh2SFMJANLEVVUxHlXZkvdecr/T4xOtUwgc5D6VFB
JDr5jvVoVvYthT5XD92nntJDBu0LOU7vt8nIR+BbnC+irQF6aW0zNkV8F4dYTOJhlAGanh5uL2GK
o6d0WqrNNLScHqzB27v0pAqac4Rfv2eTD+add6516Wm7/XeZeq9/xVOy+1XW35p8SqoTHtpzlitd
rGr55YlzvwjjTleyTrweiJ9jN+gTg7pJPSKo6VpEI5DDVcfOUU32aVGX6Jx8q6ag49XvnZAvmUFQ
uDpvjDOjl0IwyaG188S4eS5bYgHB8e/X3tmASqSu/J8tWe9yYgKqUnqfDckfgW0ANR3z9PDfVdUK
N/JvgmbDATMskFa7nonu/P9XBbeCCw0NbH8MazQU87A2Ren8grYsSX+zXxbEoceio4xoEWwA+mu7
ahcwmde7UqPrruRRes/EN7GwK61SQ2JnULXVVVNKRjdiWxT6Cv3HdzAf+ZTQwPGeQNeJHMI9eud+
NjnhYElK84HzG3kcFLQo4zXKLeLL5yXiffvvL9z+Tzn535dturbBa/fVG/MvWndkXCAbIB0fOaYd
cyaOaTHuwX3pR42lmZiS+6z+rubJC4Rh25vGM8wN94Tmokq5IDjJoQpgu1Khv5uVzCdGCQCiLP1m
E/Kr6dQGbPE/vWZEcOLBL+PdW1dRCmzbDEHBmLOsibh4GduQCwEJcqgl32rbFKtxCj6fur/J5/FX
a68EDmVJKShs5iu7rA+cYGRpMMOR68GRKB5PWJKSYxaf6z9Nsjy2GmGA//1NM/3/Y7TwQoXpeLZP
c/ff3jTP9TJ31MzuqCUmArg6fF3oUbpqS7T2cqf2pRe0xVYx5SqPoOsCTohynFpaOLBc3MrHKmtr
b2OpPUSN2K/imFXWtCxMHi750Bzj8nPWd7xzDoMm1uMnyqQff9Vslvk2gvncLxyRlLghkslxydqn
fpxYVOMTXMIopiitrsD//vLd/xwzps2kgQvDQ8n4HxYEkDWZ8JOoO+p6J/YJgYShB94hZpkotIj+
Fs74VUyvi5SaoKeg04xlzeSjTAolAldq8nAOH+16uZiNS8qHfVwcprpiPHU1Est1wzA189OE0qBS
i0pkFbfZ450pff+1zAse0KDcggaC+Uc7h4WkR+Qvf6VDdhojmeNYkRPwDKKOZHDgclPkoaRKJxQe
oPFdvTziLFt1SKm0lGWtPjke4SKOWttgQ/oHO1HgLl4X5vR6a+S0gUzKRwlHcPAHqD+zmx6iPYpm
Esa6YHE7Bz8AqyvtKvJMbcLN142ySH1oeBUFMOvUoMQK/vsnInT3PycwcjAwrZi655uOq/+bLcQe
NLMmTa09phWRESOb1UPvpVMgLDQ7pXxwFsfcEKDGUtoMd47TAKIe42/W5HpA2Cz66G1Wmrpa6azK
pjzHfnHv2ZED75E/0pLyRys4/Jf0r/5OSp1xshzS2EeSzWDd/dLl8ttNohvas73sklfh599exsRR
aC8UPlhQW0EPBVVZ1jr6tqvc+9QabksBLnJuQj4P56NROk6LGKGdNsbJLp7zXeFqb2EfL5uiHuSj
7067funPWgNYNBtF4LWlfS4NaZ9t5K5ZZhbHljZJzF1fxoJ4HH9suaUkmkeKICmax45a3dEkepaN
V4c7terAEgxoZ4NaUm4kJmfH1IZ5o7opDb7bOBQ7mfCUMmyVs5k9CnTb/K1m/JbctVXT47T5d+5H
+95jbrItdoGrkmr9uWAjZ7bakz5G3/BZAZbBoBPd73VDGRX11dHoYLblEG1Wn4USbrWu/bqE7UWd
i6M6+emm7cmvwjdmyps6mnKKNrezqg3Fef8Tru7PUK+DzB6Q9I4h1hG/PVCGvJB/RyVfY48ALWAT
LdWHEgax499aWsw2zc6+rXF6aoriLPTY4ZCIhj4x2YUv/u+5jMhOyY+rUrWPf5F+9akJdV8xZwgY
pG6JJcLGDcpxU9uNGSNlienYwaCH1sxJNGnKS+u4r5mGgleputSOs8s7ocQg+RZR+cXL45NH4EKI
R9BkDzyoc0c5ctHpBTloNOOPCRpSjyKCG1PqUAI6K6btlBFLAE0U/WRXLHt6T2jvrfp1IDxmabpx
66mjMDvZHXlm+r4bzCcvrH6GahZyFx5c75v3pAH2qi7wuK3jwC6npzgdUQDUEQaYRlzrdAqVTRTC
JoUHEoEDosh/QNW62iZpJ4JzD0kR6cHmTA7jlq1cwfbPAC22M1z9eWqq5zqprrPyTfS0knuOx37H
4q+HuQwSK3zVKJ4HoQF53Wz8v8fuXqNwMhqUAha294aSP1Yaf5hOJzLyLkP0i0q/pq3DNo7PhtGy
etAzyk3vXDso/FOI0eeWNxliICKJsvxJEMUOrLFEIUTjms7425BVxnlAnmZr1VbKLLmmQp7m2ZNH
aDYUetzCIUd5DPew1ShZDNlzVY6sJ7pvHwC2XG3Olicc4gRShToNQE9eMOB+2tksXqB9ZGY2XrQY
L9iCiaV337yYjB0O4DrGACpOCXpPuM5B69Y95a2SgmyfWPsy7sRWCnPccUL3ggxjxTDkBygWNu3/
gZBrf1JV0p6TqkXjrkdhjZW2KY8uhPdVGNRj65mTTconsZvsOMQm7AG5qZt9puGLXRInaCfdJI5s
uRdUzQ8xSPQY6Mep6Gdxt/gEIZSgw7HAXLXBgLlo1cu2WLLDYgGXN9Of9dyQMGMrFI/dfU8KOW9r
1BgqYZh3SNLMO9ft/ucr2oZGBvNDE/oTyGaxR752rHUToLljvjp+tdz5/bsEEE59CSmKnBtw1euX
ZPzkA/hbMAITesVGOwu3PSN5mI5NCEsugWl+1y7f6zedumX9CkcdTdDWQmZbzumOddxGAOjdL4jX
j5bl+udwWNKDV5o/ksbPLlM0xRtzKQLfKIC20lI5R111P3D+OVZyeYhcNz0S3gGANB9wo4OpPOcE
S26rMQESXdn2OR7FFRGdfVif5fosTLfjZZjddxWiYQkrUMNI5mipeAAXQ46h20qa9qHwxoOI5vjk
5Dn9nSa75GHqb20YOyRrJ+dS10mRzCmcGzQPd6aBjrdDIXj2ivdmQF4nILRlbuuca7UJCQ1FRJ66
6YDZ7AlUaH+UtneAMkV3g30njZbp3U/1/ZLM5EuI36aEyZMOoj3DjGnP0F2/GsTp+2KqhnNcw/FC
IRPtKweE10RavGuVNHOoEp6lUDCpiLYhc/FLGHnvWTImmOx05CwhpqPi/1F2XruRa9u5fpXzAtOH
cZIEDnxRgZWUs3RDqNUSc858en+Tvc5Ohg0bsLWxemmpS1Xk5Bh/lNu+YIc0zeQyzvd2N98ULbdL
5Ol3hmC1ADFBPyja5Dg9hgXJMW58XngBFNsXAEOBfkDkRISdnp3Dfu4OWi5BtGoViGOrZKQ+MDfD
AolCObl+t6aWIbBPyCSmjGuLcwGMUGUmsRammEzOLic1Dx4Ct9afESLlxTNvTqTeEGCcxdFNjEJ8
ZyiPCssYpS+MZgTPnlcFcNriRCnLDmWWKLZNGwKrO9FxtXCVXQcCnA4/oUSvg2Dtaj21CjX2Ia/+
Td3fs5Uvz+t0kQ9zuYMnO4wGdF7YtW9DiNrRhe5DyZ19uDPH1EICuqb8DHYJ0J5YHSjPfpVGZ9MU
U+KxwNCW/tikv+YwvKzy7MLIVMo+utsJEL80MK2NUtygj/LXV7kKphVEtAT53RSRMU4uRqTf6FaN
yIR5fek96K/2aZ2TmpnHxxjmByLQCEAIvGZLpPo6zesA3lu7WO7V43PVkGN+QdXfcPbzWySgFA9L
APqbt+nHqKTBGrJzxvTmiVD/D6WHVepzaaJAx9gElTjtWiwBMSbIoFSRtKDmYzgTtNQwSkt+UjUi
zSGOvQ2YLjtMiCT/RdTybdM6OyfgihtKLKB7kT6nNaIz0desVvzJapJZwkrbfKza/iFic3diOqrA
CPJ0POj9+LTQRnYi74ckHTO6brKx9OnhWD1bq0B4arARNBq76IDOfu/UOMsQUv6YVYimpAXnzE32
23paaLyTZCR2OF8Tuti5543jJOqbRvOeQnuBqzTu2G7xhsjxyUa5m2fxz1Jn3KtQUL14SicQBynx
DjTzx+CiUOm0em/M9V3tWMdilhhN7OO6QDtKbdy3zi1qidsxp/B1aFFxdU5zylY0TfkBPXFqguZO
y8Bv8pBuVFVg09PJ7FFun5mPmQI0K+WuIdXV22i1dxmjnqHFvLINdFNs+kOL84X/jUewytkpAoJD
JjoT69SvA1A0YzqbgZlCyOCiCoPvIRqZi9UVsUQmWCRjJO0F1Q1D9LhZwZYpYD9xhuzVof45oagV
a9ophF/BV5yOOy0ZcRLxolv65ZCrWBPTUxEyF0kMA2ZPPgkBex+tEH6bidf1LwjtAEEP54NZTN0m
sdsnZdqxOB84betXNXuu+EFgMYnU1POp+bytm8cU6hqTDLNvDmiTJKz1kSiv4kZUW3d0HrLZpHep
I0QbFTTt8umubbwnLYwR1cLfSmqIiOKqMM4kN7YhCffnpWm9/TTaxACF06umo4c2aCqGDubjCe3Y
QIfANxJEQ4XG7PwG3ELPPyoTWF6qT0h+u4NX7gcZe1edsqISw8FfrlGXJix4unVFFPwIz4mu3SH8
LcLrEs85aPWzZgY/lVhSdJPpocS+s5so2GRKW+7Ggtca0DoPe+TQfDCUtxl8K6cPVpcp28ci/KUX
vIdqSuWBvZez87GM9cdR5epref6jG5gF1H3b6dG9dPPj0FXfaZCedAWA5CC/+Hq1Uzo3vweQU8qh
cEwz/1ZUsO0Swup5iR7KIXLONjmhGuelqSi1p1SaDA+NRYMGR24dL7DsnRAU9w0m5sa+tg52hFrX
nJKfFRFxUTqEImi3DkDgzoJ0X/9YRFS1Dfqjm7qf7kRfVmzt1bwUDf1eG2ipQGvFO6DcfmX4UdgW
DsmeHoh2uaTK/f7nLAv5oMcy+fCm9NMNo+8ikjVodIWTui92gRMU/qT7c8Qmj0gcfSEZ2bi1ysmk
uaYzDxWtDKBb7ECtQNI41I6vTCtqH1criT2zXjOT8Zek0bZGPzOXM6uC8tcn5meczhgGlcNj3Y+q
iKd2GNEGUBL05gze02qcWh0Yurqo6lk8FwbSJOzUKwC34taGmpqdFlNKN+K+IVABXWmI5ZfBL1d6
Kmss0q3JjUpvYnzsJx2bfRr9IQBWfw5x8lwIqL9IJUFKq7YOi8rcmI5pjWpfm7mXyX7QhYX3+Z5y
MnorDnlpUDCH9uQUt7pK6XdhceKMRN2o4NHy3FtE/A/2hdqhk24Z9tZsncxPpGQfQ/iPSVfcDIt8
6Koi2NrKVSa6AdTb/JrVKZuyg44dUWCiQXjOvoafTJLvD5RhqTobJK00Qjt7y9wZHZ/i6ojV4pkn
UeHtsdNOGS25esGin49se+tLsBJO3DGo3y2Ksjbq5haTddtOBU9XTqSEWE3KunDtOwC0WstwkI4W
PS3znT7TR27huugXrziZleZsVEFMiFnjvBpEx/Bo2T2rUbfD6imK25XgXJdcY8C3ZzpXvUjh2UHf
m7x8Nzvhh+Vy047cqKvrNnDgK+16ogDnV+9NT55op11nYVCLp8I6JdqIT13+LrFB+F3uXFUFAtrZ
AcivZs08lcEvq4zAHjQDpy81KiqmY+7FfG1YL9T8aducbjx/RXzoIMfz17rFFdj02fHwHkwcoc08
/pSpQP/ppNx0ZbLNsrskRiXkMjWVymK4epZX50m01CdOtCfPqt9Xym2eeda53fy+ePpVoi33gwrK
QwoPMOalSqVQ7GoveV8dbzhFea5G/S8im24ndNtj6Tx19fRiZcXeSeXTGAzXTWkfXLW/9kAVqMbw
bKlch4C2ln2uXF6KbpY1Zlle/ErjCo28hlGEFDWUKZBPTMOBrDc4Drw/T76kau7aHvYYNtNXDsT1
7krN2beoPKZEGulS+myF/CplUp+8Hg1d0G0yNd7RlEczs6KKcsXIrKSGIor64Zcj9RIEXKsP2fyS
WezuHReXmdxRKfu76LkvhYj8QfKReDlpBwo5dh20rhrlIusj2U3DXyIpkSrzLv+hpPVm3CCJksoT
1S/iKhD248r0rp8hUgu4+gTQuYHMb6rm1DtwE63zBNHEk0XNSKXGydS72OXQX5+miT4qRcaTkvs9
WMNbF4z3wGEQDtRF7aJjLLk9KgCM9WoQTVzt1/tixRAEBAuUDz8QfJIaY+dBzcyINtPdylysBFZn
fwZu97h6iagtDDcCUaO9JOQmudSBY8B5iehv3LhB5BfMw2CPvFYL0JAyEZIpZ6WjSIGgalXOQpku
7gHuD4BEYgwUnDEtV6G6IKue3VnN0r1JngI76Ek0xZ3nGtwjHLx6xuHbMjPFoUDxgNqbQWg6muqJ
5yL5xMqd3al5zCynXU50jfILkg2hsC81aemMnuu7nETW68jc6U4APqvFS392Fso2wlSDl2wFT7F0
EzLtkH9MRVj4o7i+OEKfstQ31ZAc1p9Fm+ZCGC5MKt07Tyz+P4XAEj0JAnf55LersThX5zinPrDd
IaMGesWAJlQnK948hTqCUzgJxbqgP6P8hWkPBrfyE7yH9dgtvqIwkZrBebl8LHlzh735jfhK2iq9
Z6wPHAhgGSjqjes0i97We6jW9dGnmBHDCn3pYTnvXdpMEQBnH8oSJ6eSy98N71YjLYU6f9y8jvid
AVLgYvIOeEsYM9Sd6Q7ZB8CRtrAHrydFD6GtzxPljfnHlBjqzXhZKY4lJ5SgklQWP/ff9lzKzWTx
7Amcm2QuPwpWaopg+ORbSN66yH5Mp/iI8/Eu9mbslqG+8t+W49cm2uPVPylcHqpGxZMzb4urWYUJ
ENla+NV0sPADlBZ7g7pY55jZvlPolBpb4MjiHRmntMVznqh5LlZRCGaO/VU5EFfZiG3mfmYlQMY1
pDbyKdya4mg65VbiCtoXMe1YIJ3c5NxY0D5ne7LujRC+TBPz6FuYncfKOpph+bMKBpDYw5kW3W40
w2730TRCR1Ge38VLz4ASyg+8MEf1lnHSvWne7Kt1JlbeWqvN7yKH6ViR3+rUSyp6XBO2VJpMzc04
Zb8VBjn2zJCrg5vnx0tIlg5JDlzXboo1WMPro+b0Cui3xye6BPaJAHLqgtSvEA0TsDc5hHUZUWcT
Pa4MBlVQrJpu8LTmWqTYrHlGov7twmNJJkBaaf02tY0PuuwhxbmvYirG0N0sD5OAOKsN3u41MIg1
pDLwq4atkIiB8bRYuM1ZIWoaSeqHOZM1Gy/LX8/H4lFyO/VEGwqMxFwW67CCE+quKKipcaMf9Y6q
vy0yGzYy5ehoDe0PJp1bBjl2S7Wx7fSqAEFe7CLzV5hfYzGlxa/Jf/dZfK0mpyVlRGO29bMkxlVc
cO1Aq7xoOjBMgEc0p2KL+O3XuseA6wB0SDVI2Ialk99Bia46M1rlSyeQEMoY/yQtZ+YlaCYfWHzP
y2XRg0z/Y4tnspl6h9WZ8rWA7sBtI4FJy2mZt0wbKZYKtt0w36nkC2Ai6B3lcCC371uD8CD719sa
AwdJ/oN0FHCXErZe98BT2MAsZbi1O3JuDZTkkmgv1BjDF+WzB3W5r2ci3aj8dX3ir3yI1HD9Zw6U
EiPYOmZqkYuU3/5ySywQfX6VWFG0dd0iOMNpbsdayJ3CwNfIAje2ffaomzWqQFem+IiKvV1pY5bK
mSHX+ycyHQwcwLybPMvNfbOEV2r2shz40CpcbiaqCrZt3KDic57JraRI231ewYQVxxDtTKL0YDyu
4RhNNqO2Tam3VH6gIeUYdb2IHdp0zlFW3psRV87Cw0ZSCeG3T4vFoztNcWblbo9d42emd3ebCqyn
tW0/RjDgm0Isx6njGigKHuyaN+h+mR57FfOSO+W16Gn/gqb8dMfv1aUe1CnyEpp9lx6sxmVJtav4
KsKp67oDj4IFX5c3GjTZIgzo2IiA4attNnATlQEwZMQ5ZAY1j+u4g1SgQbKHRyt2in3XHNDHQT3q
xuql40hWyEpegsfo1bFmM3I8RH+Ih3/WBbpb2kfKnF+GcbK29A1s0zSLD2vGUgBdImBtR5rjJtrk
Wc8R344sGI5Mv6mDPs2ZxggoaRZ0lNRXAfWoy97nOP80Io4I2LlhOy4aZx2SLcNBnCEw6cT13qoQ
co2ZvMSkKSKps+5zpfjIxuGmbowFvia+sVw0WM2CDi5X4inKhrXC5q4EnN0PPFpCavo22QL6VoOS
7jQv2K2Si066bJ52eCUZUrYUKKNTWr4dBlu0ObheCoeO5D+s65K/5TVuDLshBahx+HlTYu+4QxF2
pXK/iociiZaOvm1OmYBDidT4t8mmGw5Oq9WHz6Rr6V7gJTvNh2lAyNpIcrfqSa44sTV5J5YQILXN
DxWW+BGWtl8BFD7qmqnkdQ1XidP6mj7VR/XcrNGgA9z3FxKqsJGrFT6BHXJ0bvM2zL7K/nU9Qtfz
rEg+YslSYFZoKa3XzIsPQQw+IIep3kxNc+3Avfqs+R8isvd6Xt1H9ffg9p9VDa/uJnxmmcHIFqOq
204OBkwzvWotJU7ioFmjQhjGqw1pfuCvH2q7K0Lv6MbjZkCoYxYSkCc81MuVMUQqHqAFr0G/7FuV
dxEiOOR6+msN5cgFJ1yuoGk8BJtGiT7IaX7yiN1mpGACI2l/p9Avh1CAVdMxLtF5dOM3FIeAe9Nm
hTkrqJ4tfsKDNzjxcQ2GWpVeY72h76sGz+PuUORfKhHRumH6jeSJySjog41Vp99rsJAteaJ4pbnj
CUzRpPWdtNmzCjBSj02tpEbQK5vfbtleI6L8vdJ1qP0Oc1u9Li5zEKk7FdkuKrcBIk5phoYOtWUL
sxupm49I/ycsmqeVANYdGDsAGiSW3h1ZgLcBcr89pgyOWlpnCKd9VOvTNDHeq2pGKEnAvMFRCVYq
R1hJ/Horv5apZ2yXQnyv4LAhlZ2YNjuDqBcYEoSsNp+73qKELxp6r1gOUBCF6GTg5zAV9f6A+G27
XqQQo8PWHiRtlKS2QsQ/9BHqWfXuc3Gj64GAzLvqCpjwSmmVcC8c19lv3d1KcRPnwX5x4TQzGdOS
itg+LRuEjwizTQKakOjGB6K3D10iX3WDIxm16a9ISWojvSE/34AiZQ4xG/fBZac9x0P12uluvVP9
r57sbtCaIYRXUWJqS5tUJBJ+P2tjxe8K8x3yjOgAAfip4PWyfWpVtOm63nQqaWylUfve+G1bRbHr
7d+ZPeEoVHESarNR6GjME5DMdH1rTg62RFa2jH/tKPuskoJYSEOSwb2de+06KhekAib7mWXXZ9I6
OUYL51PdEEmONM3AV6Om6FUAl7ZMWs4Sv1Pa27BQ5OoXjdQE0PW34iibvNgHk0tKiN7er/ld6cLj
OnZ9dPMuGyBV7ZyRxl4iDW9LM+JeDoRfzBinDSirbdVj3DTkk0LHl9L5XYjmUyVaqZ0R4uMZT8ux
zuo7lSlSxvbVAugBiMzMOFmwp94jsaVvuAjxYXKSc9xxrtzRH/e0Zh9m6uV74mrShLavUzzErUqj
I0kkPwT0rJTtBRDzc0VZ9ImTI2rJPdea5xKcH+NpjAwwNukFQ6q+pBUveXhw1T1ZloEJgYIIhlXL
zIqXTFtZ9VVCqRbP9c5dVLqe2sFW7AmM4mwyvWRW/mUq/FS9y261XOeVe3Yq6LpFfuVjjU0Gia6W
/8wq88ixfhvxdK8+HtOWqR9Bb7IWQwZQQKI+DQHIBGdTO8yHfKZW/YCFjwc6NJ761wYj2oRLg3wT
3hr1Nq8TsYLT1/16crjp17Qi9d0z6XCoxRmZ1w2wI14B53F6mdVBoZ7geI7SjuS9fkoQSVTUGc9C
+TZBtk2xt3P2YbaGD3zJ73bLwSsaycBNTg3vxKJGbVfB92Rd3soJv5pSeS49iuumdh/WJ8mAyoe4
I41RHn4/qZhEuETfJYGF+ZKfrSAks40jqr9Oi/5dnTXrs98OlhsT4dEenag1+yqKrUeOszHC+Ccg
B2Nja/FFr8g2jIvqrSsfZ9N+WhOk1NArzeUjK7wLDjwVP2jGmyUMX7sbrY3eK2H+ru4tP7VKe9dU
fKBqqlgfNsLFDTrPPpJIl67d7YpeGDctYQkbekNOSTGesEndItF/aUdv2uCufyrGhyiHScYS8VQb
hgmRmHB0pR/rfCsKS2zzYBO39nPZ0OWxog66Dhhg2zgbjdD8o4L8v/8Uj/onCferrOYG73T3L//4
70g/+L//p/6bv33PmqX793+6jr+asi1/uv/2uw7f5c1n/t3+6zf900/mb//r1e0+u89/+of9mkV8
338388N322fd/0/0Vd/5P/2X/+f7f5JorEvLJcH2v040vvBj+q90/sdE47/+o78SjV393zwHVYft
kUEsVV7uX3nGrvdvaOVAumzuScuyTcR0fw80Bl/1dA3VlpSGTsfc3wKNJSnICLk8yleIq9Vt+b8J
NDaVevUf2udIutVQFqBVNE0i0Q3jX+J6TQgLetMDgh9wyq7R83CEiJ7kRMlhFVwHXni2qTA9Z471
lFdZR/lDER216T4WsItinE5F1zA9NAlyEEdBf15JWkOH3k5yWW4sE4MpnnHKYRF8wVQ8pqKz9+OU
qybnbpcRPrEZvTg4jfX4jQ4s1vvl8x8+krs/v84/hRJb2n/+PXmnKNvTDMmWqRn/IoKbWpsnvOHK
U9BQ8FjanT9h0zr+aVTVcJlSwEUwAMosVYP+Vxx5WLoImeqWrWnJjoWuvRSBSXy6Vh2IqaU5nM3w
kjSExspg33hmf6br81l2DkB6Xz4WQvvFQ9q6W79kOfiAosTg4gLfkiEig/EUC6ASB7K2KxKE8nLI
S5+nyEgWAOsGLU7MMeSKzABO7BvGePHaNOS1W5+pWdW7Jp09Go6aJ1zc+lmqL4yX9ZmNbU34X7+0
3aid57R0Tou4//sfe06TbJY8LPaIgnatZyxHk7n+vH6J4k5JJjwclX9Lll9D5c0guJ/iUudJ1mHG
12We+Dzn3stj5RjfA4IUtQtg5W1I0Q/n+g3blUcPnNGdo17JV4A5d6HUtDN+v/BQwI7EZcqCspYX
mEBOOE+y5Utn69x35X2WTulZBU/4cZ49yGwIzoRsBmdLmkRH00SGhY1/XDqN7fJvX9Y/E5Wza63Z
OVaoXkmmau8m9Q0tl1+LfeNoTJHYJaoqoiTSHiHE3ABW8M0Ev85IRxoCdFWbQ50N9p+Gh3lBitG+
poLio44c+a20g84Pi2wLIHNkNXeJN1T1A9Ctw7nldtiNYhrIA2PIs8wFKLGrP420p3u9DnlHkEuf
Z1O/1zr+aNEMP8/CnlhVhyQV3Mf79UslIV+AbuLLQKPvpWeW9QF0X9Y/Wr+E4cS/zBfhe7Z5v2jI
MNAH9eK8fqncH73Mhx0PrxYw+qPCIHQqxysJyrqptcnZxYwk56hamp01glKlaO4oxb7Eptfvh9q8
NPRpZ/RlMNQbH6581/o2xeNCHN8s+vaMvZ4iphi8ojTJCRS0M1SjTE4deBSgsUG/NTHklIcR+YPe
hfSgkHERkRAmGbv1iFlMcj8oEo26CKjgfJGnNumiS8EW6pPghOOvIePXzvrtdNfnenxuYgJA+pz8
Ky/cRVPtHg3Ppo07DQlNwVshsonhkYhvFLlSeLtUdWSQaXuVaaqATdTmVsDenIrgo7d6GhICl/Jo
e0gPNCI2ZySZ6Oo1PJp6jceQoMp7odpeKi8rNpGQ016Wr/z3zomPC12YJA6jsXssJ0o+TH7coYts
65x43KL5gBlPU6lIRu3jkbR8y5u2gSQEqSbMCgT2pYm7T0lx8Xnqj+gkEKS6E/FtznDpxyg7RHH9
GGLRxiODQNyqfDEWz3W+kB1ZaQvyQ5KwpWppyt09+5UHdFa9m2Nk+qpbxKlVyAZJLdtItRWGvEVc
xd7BMHVOPL0uXopO5v6UZjSLh18ljY7nWn3JvAcOjvmU2mAxHmPwNlAHJQ9MALAcFV5t1wd6wO9b
p3d2OdmCG4tobPKDn5qsJaAAlf62KxlmU5dM3m6aWP902qbMKrsVgPb0kBnmyQufEVOZ5yktLrJL
yfNOxy05rH1KmGZqDN/EJhK3QFYF4TZXrT5G7EXeW0RaUKHruq+F2YtZjuUpGtFVz0G9cykEALhH
3ufGSomZyM+uNZF2KEFgVAsDdCF9GsFZ3dqEIM7ONH6JQ9fXN2Vft9vcDb5n5xEf3EfQcfjiK1kv
8zmjmy9u2gPs/gfqM7mvQTPPoWcNSHSdceeELZdwI9+EXHiVCnR0rI7roc83Q5sFuz6ifa0NNwao
gR+2xksQi+bIOfHgmC+t3igDi2h9r6wAdJbsYUihug3HvhDOUsOr5fuq0KJ9Z2BrFBppUE1/TKKU
YN5Ac4CievtGjzRy0XQd07VW7uZsB3S6G+3UPsYVjZ+93QNEmlJFtNAYNRvH2mk6gt65vArzIZus
aVdI7Zp2uXfr4CUJvuS4+pZzpOApCNw2URpJmD69sK+lrarFlRS365EYuwOV8vwX5tw5N7opor0Z
Z92O7C3q0xq46VJr96ahVz70EORFatQHukV+TQleV5EG90vIjqaFhD979nBbOeHF1NJTbaQeRHi2
t/EOnUkAL46tURyb2R+7aj7CQpfoaoPbjExPcknrV0NHFE63IKoIVD1NzPgSDc0vp4m6rRnSYyMm
ATIjko5ot2E5pULSxVcdI3OEzaH/DktorxMItVxPzYgZpU6bHZn2yNycrQkbsV+wqGT2kh0CEl8I
r66AazxaTbze8oeFdrQS6YET48QHvhD3khznzEvkTZkbZwPJqCvYCuVXEBDIz8lC5L1h7Qjamzd6
BxeP63M+sjnt+3Qq9pltoOZAZNZTrQKeXFA4wGQ2PpBmjDWtNDFbucHdKI36UVbZtUVuQJdl5GG4
VrNvTOGro8w3OwKtDJk/Fz1/XfqKewXYgDWZtFxb7oemuVtK8sfK9BwtLENFGl4vVbIbHT3nPu/v
Na3JDuTqlJd++LA7+yXOTLKKLZQ7dsxlqVup2KGzIAbbWw5l2GzauKcqSJVGVXFi7mls7X3APmyQ
7Dk1fMxVzcT2mpW3dvQQdBRVjKH7jiWAOCt0xUQ7grKQyuA5b5lXIcth89/3rWkdDAwfW4e1Hi94
SBHTCMNFgvMd/bPGXR6NB6sM3tCEu4eqGp/qMUnInLJ+Mmrlyjlur1JX8xOyCTb07fQ7+DR0fLo9
71qnkKekgjdof0TaWeigSSXogkPn2jr51cSWFDl7WWyVn3QgISPsYB1imXjHieTIjZ0G9SEkNHKb
C0bgPqBZLQy7K8ereYQ8WUZuHCUpJ/pEX6nBGxMn5GUQheSO+lHHygWyEI4fs3ZtIYd9ccv85E69
tYee3jWy5TolZGSAar3QtHCm4+h361ZshkvxRmHBJqiI8ZVWed1lOmiSaIv9gizv7MLY71FEyU+H
LRpAe4GIMiz6bFulzqzxOpbzVeWgi2L8g/lLQPJtvoiqya+dZFt3/VvZ5L9cz4XbYHZP2t986I+l
OdyndhThmM7v8A1AZuUFmvNEIx7ZorpDf0Zjz5wXIhTO9N00F8hEvfnXMqDD0tMIq6/p1zVJmaF1
7yzG7VI4+jEnTQhkHjAQW+JtGIBTLOZ+AFBgYXAD3AUYnV2z+AZd1etQ3i+TK/FPG9fCHa9dmTZ+
2TUuZRqerxohpsxllkrf5gxg10k+iYsZtxHe5kF0RG7T05tKYjPDvL3TS7I1jTG0d5nbj0rV2R8C
cSowB2/K2ID2a8j4cbIe0LUpX7sZL0QPv11I8p6xVgwFYZPosp4NY3oB4nwrquCxNIgA8rrhVyeF
4ztL3hy96aUqnIMzWe7RxPMaR2JbJISKpaXC1k9dzx0cmwBtKAV2Zju1G5NKZ/LUUT0x6MfcTp1v
z0ayH/VJ201tdzNU4THkU/YLNyv8dGl3Ye2RpmaB3drtxaQ6AEb2xjGtfRAaNhRJuOytIaaSJoy2
U2EUF92iNdpzv8v+c2yNZ543B9PL5U7a/U9lkPm5TFyv8YiCaVmaEzPnj9NnVInnxYV2kxGkwrv2
yvAi0vuFMfuhZRwrzUYiYFoeqCt4gIjD+q3B5Eb211K8g+4BBgaMQYOBLprBNLSrByVYEpn2nJMP
Bp+OJd0gy02rktdaszelhDaSobucimRQej4cO13ekEOzIPCoNzOin9OgLxee+wBL6Y1OokWYJld4
Y34BHT4g4tQOeWayydnxNZH0pFin8s7oLNJ8RhBlvTYJlmB+oqwZwoWItYSsvEV6WJgcMk2XOiWl
supxFtmQTYGOnM0B86S+5WSgjN3MWY2a3aWeytQQu5BNu5dIDgGbEt5qjUEydJNndBv3pj2Op0a/
G1Pm8Ybf2YabO6Amv/EaiDRZ2mTXGr+XGnc3svVzaA/9eUK4EyBrODgtMQUhK/dkLtSnJjqRLi0J
shCK9KwGZUD4EENME/FLT7nlA/Ynuw6hy97LvA/LrIzrFkHFQqgACstll2W3xVS/GDkcy2DD+jUh
Dmn2GwxX4rsXx9lE6IkIzTv0CLWKqtO3HmnWbHbiIQq0xsec5x4E2dL+QoHOtmmsp7RWbylnoeLN
2wDyzEPF7RStB1KW91tRyNtSmATRkkuPcLe5cXty1Keeqj0jNj7DgghIUzdui4XTy01pAxf2cybN
a4349yAc752kQvqTcUpYmZHBCn8lumPv6DXA1qSMkFFOkks50zZGsyMyxVRrtrG9gBRnxTE0w21d
aQktFRKBM5mMIrSGGw7HJWRyJO8YK3p3kxUmo+BcbcX0Qzb1+xinUPOG/uLhbCQK/9xH4xeSiupE
s6pnWjQhj1jOiNXb7rskLi/BqIYSHaFqOmZfKmvAy72vMsBl0bMillkZ7sr+1I+gux7MNW+Td4t1
5IJIFCHpz5i1OEUFM4dm6Lu4JXCkY+LOZXNosvLLDuwRzdt8h0OXGEsN/qsVaBRss/b1RR6AU23y
ZKY1uw9zDq6fpo8BVgM32sVJfDIJi8RNOkwYknXSwYgY2bopI7yT1+UGF2uM9wWSo4u6wzBBuEmv
uRcyfC7MGJwTYS4BVQ+kbn2bsv822EUonSKWxSd7/mOg7A39u8NNP5KP7j7GDTElIr0BMec1oBnb
mBSDb4VEZmKiiSd6qQB63qJie8va5Ujg9q3InGJrNfUjP5ixiUTqfeumb7io9hV9yVt9aqad5jLk
dWUa+V03yUvZvcfZiIknJJp2FhQHSA/3EGeVBmmaOlgZAnJRWiNEqSnRb48EIBVZSbDQwtM/kQTn
mBE5y11EFUZEjwvLpcxmaquISd5qTNi2Vw1wgW6CWhjfx7JU6KCLhGxnYx/pBF70aGKxCiw36v/z
E7Qlmd0TsnoCwVK/s99BELlcp3jbzVW16RlI5n454ex9g/Xh+SrKCxlxqPZ5xlZoI6iETpkYuB0Y
C/pNl8X9jkxTbn/1RtIl8OpeDdXCm0Ei3wb6YUuIGQRaSh2RrZSSQI80IhG9uRDTQthmjLK3Onsj
mvqK1OgsSh+rGOVo9i3AAmoa49HgGnSfWPadTfHFphhUsJq9kH+Raydm+5ekdKikDp7xoc77ySPN
kyESzotWj6gM7gXtC+YUpMhXrW7LHX5bL+5vTN3adnnwCNPFWETgLuqbeizQayWQekXaAnSTbwcR
jY6oO2rGAO8I8MjD8SvWYzKmDdOBka9R1qcGuzzPiXCapiN+iGgTjBo3W+mi9CNDa8SIDu5Ws5FX
07iZalLNlt6MfSuBTySeLjwELXJYk0h+T1a/PINfWETxQ6DuyHBo8z11Tpco6M3DHETAJwYPpOSl
CtGMDlh/J6++qkbxNY4tz9juI46WHbURx7JDnmlb23S+5gwZevFo6x7SmTh/msPbSlr7KSf4A9KJ
bxuPRh/cNBSmkEDvB4QlfxD7RiTWkqI4ZbSIRP1ABi4qMptm9aBezG0AV1RTnLRrBVpr70JCgj+b
vIFM+c+TXpxbnHmozpSmhPsqkXx2TYibs+MQXQJOuphNIKvTmIx6lLpj8MNcNdwU3vxQd0GIPjZI
z7lHAKCgl7tpj61XXhmQhpusHKajpy/PZj09Bm1827mWhoct+q7IkpNlq8o67Qc7q1+syLonANO0
+5fSRkmsyU2P82hipnCm7GI56WNncrcQduxHufGQU0IToOko8gD/S+hcPGLXGix3RcKDIQveA7Yb
0cdAVdPFxngWR903OlC2Fg09j5mfelKHPdHdaupeM8vvuileS4yF22Vi4xq6L2rNdHhUQrbYyu+6
Hjp/8LqnpjCeA/1RSHIXrVL8tN187YZuzLXYU0tXTdMO9RtP3mb6Spfq6CxOqOp08DKLz0loCCpa
hJtGbv5iYEMHXEFytuEbDQJkLpGo1ExQvd0QI6/dyUT+GEN645QpWJkefkamdxewccZldSuL/2Dv
TLbbZtIt+y53jlxoAt3gDooECfaSKFndBMuWbfR9AAHg6WtDmbey2jeoCZf067dNkUTga87ZR/zV
tPK5Xn9nTckfTp0FJTIvz8PmigLJRCQBh8TNkN+YBZnElXc1/Y0xJWo/CvnbENOx4FW8NfoVhopJ
UlZzzClTgT970b6rfGOPfypG5OPsiyYl9atjcMZ8nw6kwCcJsW8M+jllhJh5C4nnZ6vF7GAb885M
0U4ludSOseY/p/QKVqtzl85etchYDgUlB7FEBk0HQGunnIcjyk6Ag32zj/Vcf4jBDo+rnzQi8sKW
4Ky9lLg1Ew9/QcmM1pOrtOz4+SD7fbEYH/WskwnS5G2YN4S1uiU6XKjTwaT358hZMNKuMoh8UV+l
RKkzDjmAFbtiIklv7pREvpB8Q/Wq09PdMPe/ghZpUmB1ZBrt9VS8ejYVDaQdZzs14CZzTBkYen8V
zaTtyCTACDXizYMgxRhjBBaatmLvL/lbn+EK0/p7GxXILMqkeJ70EweRsyvY6H9Pnw5tXX/WsiR4
o673SPR+C2rdrfZUOAm6M5AIc9WlQQKp4eIl3W+ZxP5WpMII4WwksAhz9xpR5FNrLT+n0p+OUVaI
G95TSlQPZho21DPqdBBFZgYxL9/Ijk27OXMP4QQtpfeQJDgrcrIzN66lA1BonHRXWLECN2fMhzVl
Z5K3dJHM0gxrkwxEsqCHPuhKXE3ShkIDbWlS4wiVldgWM4NKSWnJ720xtEXKMTRTRj3NuJmgMzTH
9YupD3geReHsDS2F6Ttmj7PmY0mKpxcFQTOoDRQVTMd3EfuPHWcc1KWKP9co8DUVccCAp5pgynyk
x5797ANag6tgbZMsO2EPns9UyRxf8yDC3u1+peX0GyhefXIrm5V58VhU4E3RkjV77Mh26CIQ30WZ
+6uzgR65XvRaedbNxcA+Mfs5tzW6QvZi/X5SGkr4jpujOQ4c9yRmeF2fXVtqJMecOAXrHnrcTAyF
SaQDjeNy6b3yTzbbxS5CErsxPToCEcF0A6z51GuGQNPCfI7x9T7PjCLkVznIqWjuquPinhzrmI6t
uula8goiCF9mM/2UWUsgSOVR98ZNgwvXLgMXwK6l6fpDAjMZsDPDSjFsobJYeDt2upkQYdFRxVnZ
aLOStx7S1q1CduKgiw13OgxuS7mfwBFXGIyyTICbrR8gK9SY15rhKa30nd6ZR24TbWDrR1zP9rHq
AAVpCgpc9Fu1WRNi42OZ4Wvs7LQLjpT07Hpol+wo7HNKfFdrl+vAjhrTdv3gN7cKa7Ogcd6jrNB1
1gllnI87VbNq8oDtn6ax4wp9AHksTxFmXwpO58JoFu0iqiQu2fa3O8z3eM7uzZxc5eK847za5GJ4
x4Vhh63iHXXpQX05ydBJ/7SyFE+NOfygXY5Okfd3xGZVTCAO0R+2FMAoxvRcnRC9AyVKy2WjLcNd
1PEjoyNFpoba2Jr0nqtRi/ZA7V8iH7oBzHL11Kv0T5pXB0mPFPgzt3iV168qTRh4cUkaPsyk3AI1
zbYwSNVk77BwvqdO/WLISj5EEyKBQnL7s+b4ncAIOpRcPC1qJmcyTTALopbdRGn61rAl2MfzW7zk
ZxkzRF0a92MwrHufJRiGLby2xRzt1GBbVyqIwaM2JCZz3qZV+5RZuqIHgkSHVelgEnF3HNXFlcwx
C9Ifto2nxCaJ+pOb58muM+cEdkpynRSIaDv2dl7TtyCxl3xXuJEXGOVyqHN738g2DvCC3gjl4Jps
b/ZJIyx9k0Vtx0eQntN03UtDYoAr7j2wVkDpVMxrN4lhPcBzSv6oDbCwTPo/QuN5Jlmzr8csChxd
XGEzimD0lq+yrwmlInzDiuozVPV3oSywYlCWhhLSvpaDHbL65CAG5xGkdc1ySSzgiDKHRZ5B4lJO
VZ5UOeLF7YIdfeN2AGP16G9UG+UO5NrBQAjCvC6/RUv5RXOV4LmM967j/5waE6sUMnBGiUOQxWl2
dLs/CDYzkCcQcYHGSa5B4d7s6LErLXHR2+qe4wzZ5LPF5ZmND55PGCn68LGfdSBy3ltbjj/rhGSg
nG03LFK2nWYNeoxXC60aqfAVECxNoixmtvSQ0zbv2j4KvcSBLoBUH8/ffGzsut6MI9WfEtOLS85R
sqBPE8We9dtwMmz0+9xKzLxq964/Q1PVbecQl6ylrb7fa1OsjkiDqgAzzvOgpa8NDGFfgOljsFgE
Y8MhUDKeARbN3H7x0Lz1CdqWiHW9A4gz+KgZVb8lo+BP93hzdQIJ0qGMb6XeqLOUIshAlmA5QEPa
EJcXgapDEg4FJ62BvretEZipuqs8do75iyS0dpfhegKFV54jPiR7qScDB5VmPs2Zj9XS/5EXAo5n
2plBqycY9uY6NE2dzY2eflE2LIH00hqxlfWUI44NUsbNm9SgAiHtghbOLe+5pijubb9FoIvvjLXY
GraW/45FZWwrqd1lIV1eFzd+dPNC7bzRYNiY2TSmT0spHHI5G4jXi3u3S+4GAAtugoZwRU9sR+G6
J+GaX5WiUJ8mmLuRacZvuXzohr+gSAE8mJV/67UFQ1QkedrEsJIqtB3MgY/bU+1Oz9Y4twcZMZZT
sdU/DLrxq5zB3KS59kAaxgBmeLhoBrfnsZDJtW3ygwPQVheqfe1IEjbiwgxVZZD5k4ed6V4KhL7p
4P/Jk5/KzY+lztVEPpe1w/K9c2txiBU14GAoQcJS1W04aSn+s9INDZSzicj9QK4oLyH64uzpxn54
y5bmb9VBkhlJNS4668O36+o3cZEnuySstKuvWYJSX1lD6C5GCxmY46XpivNSGkGjTQlZ9C5NUUTp
jZGZVwrhL8dFiYJmqy06KYQ1Yq4u1TaFUnei5VFGwHyLbRjfiFE5jKz4lztnOZEjhhk02XLNtZ4x
/Ozne5wqF9uJk302gToc8gEG7SqT4l6NoFk7Fs0wno18CQfkeZdheu+qvj/q1EZbueIvnUS/5GUd
b8uSuR5e1ThohCfPatRwoyqXd2rWPhkZixPUlCdH5XMwquUX1YaGfeQnbMpsK9W6FaqcU6zDMaHv
JhUKokGO9SwQs1E+WWt940j0HH2X7hqVuTf4tVugVzTYo1U8YMxwmTFIwp12Zu4c2K19ZQhsd25n
ZIjJAGKmtB9GtMRbHFwnAs2OSrAJ5p/v901V3NN+eVzGfHzAzpjRGvN2Zu3yi3Xl1bWL7M/iktVn
BNzM4t2c8FtQ4PT3eU4uOkEtjW27v7IeEQBRLUdHr+ObLQbufQsY8dgydgQ/7sGU4AWhp2LXJh8c
8tS0xeCSRtbdpfybJmdFT0QIQwJ7U5pD/WgmjE7cVENSibTvMEbNga07S2MMucx5opI5DykxRvXh
Z9WDTbxV0Jsdy5fsUkxG/uzqpyWdisv3g6Zl5YWIADoLUE9Jw2ehR8NBEduzlcwLqP1MCKo0G07Q
r4lGLU2yJ3qvPi/ko5mFO+7dxvlMa5fdbbJYj77ecmqyV0Q1wCaib/WznOz3WFZnH9RGAAbyobKz
8q0seK8ly/fKScEmSRsdybrpNNhXmeTm/QCrYc0PHSvCk+9RcM2+R7opA3z+5ro6DyjykTu/WMPs
QhPytYBJXTn4J61n6OXZZtjaDmDZEZ5GqrQt6hMXnEY+PeaI7q1Jzuiwpwc0/3WY99qe3Bi1a9fo
DDH/mWCFHGrmmGoYxp3lsz1wVmCR59j1rsHRBjiLAqVjQiQMdUaXsoR+VYaxOWa3WPPuuV4ytV5G
jTLZZ3AHMGY7OxJ1zzSi3F43h3W66Zt83g2OefT7qL19P+iYAlNCZEfbSo+iIUEbIa8eNvAJ6ESJ
Kmf/2b0BKdo481iFK99422K/HSovug16bz1OxWBeEpKecouRqzVioqkiqcANLcfFtvyLVdIKVFX3
GGNQ5Nw9gV6J3yfJBmSOD+Cmzb2BnmDGYSSz4jXGrnIxkzQO2bSTGawXPz1btLuyaIgwwl4ZRLNv
BqbK3moWm3ORI/8dzcs0cTDVDfT+V5w8ZI5p5bhn7qwOac/N3bQiLrJlTMICUk0Jk+4xnqi8YzXC
LfDH5W4V0tsai3WJh9x99svlCxfrYIrXxqKsbTRsHWT1zCCLLpn0TgOqV8/K/RA8BtrV1H3EK7nt
TAIhfKvEMUHQ7cGemr9Wnv52W50AO93pd43biZ2dzi4TFLxbyVI34cKnqTbtX0XpI7QpM6aYyM9w
CeEfQopSxe7Ry0m/TVOmS9K/DiRLYpEFs16RzpkJTsbiB8JedUP8ZWb1DoTOA5sQOrrKO9L7c5fh
4GcNu5qSqi03EoaFNYY7l2SUvswODT6YsKdbIKyChVra8UeG2Nubk7OXS0yAZriO7+ZeC/sWeWCF
xZa72K1TDpnrQ38mapJ0F24Jgw6PpEuYoTSyExR1QWF5ZqjhmNubw8QzBc6PN/rIGpBlNeWBxmZ3
39V36OjAWtOUWMFqMAJtrj4c78UyWA3pY36pC5t9TcV0g7k6oCobBPwn6nq6bWZAvpzvtPzRUWZs
YwwfgUMXgcyPuu4OKoBeqT8ybYkDI1O8ZqZ9UrXPKJ51BD0yxoRcnx+WpPAh/D7VfUWnNMFjRc4X
+sJiwq36kS0oTa+D3s+bNgtcnG2R6XNgFPLDyT3toNvUD0OqPRBoJQng49xdSsZmuufsatEkL6Oj
3C2q8Ccx9enOwtN5rGpQVQNJ3yii/TMoRRztjLynJkvDVIrf/kxvX/jVYVS1EVaiOyFWm09ZZbzm
RlbsaeDnk78+fH8l9GE+STTzqBz1EaV3xMLUmPogj5GwfD98qzGQJowgR/SJJXSCxqhDkc0UCpXS
iY6DhU9aU7Am9FOowyrZgjslpmRZf/T98++HfoKXJTXvB0+dlW/GO3ryCafA7dc/Jut33/8J2N2e
7CvyLlZpWyoQDhUukQLFwpKKM4NBfC73VJ27pfbxCif9aVkf0BQiAMlsnT7MouObSf1jwj388+G1
kPzS3qo+q7Tsxe0GidHdWf75n8ifUP9khP5/LfXL3Pz5z//4+ZuAI1ZPsku/5P8ii/ZXxOz/W0r9
37r8Z9X/7P/PP/NfSmr/H46wKaVNqC+m4bn/1lL74h9Aen200pggbeTM4t9aaucf6H4N4SFWtdA5
r3+qx1WU/Od/WNY/dMPg/0ZP7fqehyr4v6Tk/1IV/1MDH/+p/28qY8P83/CnhsFfp9NN0VzaBE45
PIv/GZnbYmIRjBvE0S4obFE++wGSgnOS2kAO3PQ4mGm8U474spY93ZhjGc6RDdqHO7WEno19eoid
+dlzyo+eoiNwFg9JZd0CqdDiH75hXWuSaI/WgtLQtFLnlEBY9eLroGMZz0xmbhmcCEae7hszkin0
yfdIBAVdnHsnid95Rsp9DRIvm/YajOoNkXj2HntBTgSVtW1y4xfzvCjT+wsxv3h41uAYCa4dRj1p
5W3t/s1Hy3nuUwWIjzN5yJKHwuak6WUUVACPUf7QRmYTY7bSZHzL6Bn7uUO7MSePovLNY6Hvurz8
PAJV/NE0i3NmpzUHQ6sI513ErfTqBYRGZgR5Dzuvf0ocJS+aly0b3S3Jzahz/1AXpznNs2MK/flx
sZn6K85p3GwTZeODb3hESGekURBXb2xN4axbSGzv8VD/qWz3T+RaRdh29Tu9MU53VVVntZzR9mLt
qYkiIkEj2tyMsVdHHL2NH5nnpOuv4EzJUMiskMyLV1Waz6XmWHD5kzd/AXQ6yVzs55JewrFkt18U
IK/pASLLY5HlEW1rroeCpDXGxw0wTYKSclav5zWmzW51/8ElWwEhEMaeAajGKIy3qGbdKiv21FEe
7aOYmxt0VoTX475sNQ4+f9TDWtlX2/D2XhuHme+dRuRg69KOpUqRMYXopjg0cg8xbNUyyp0TNuC2
/9LYwOnbruvCVNXosZvssKjqk/SCew1CcvW7dB6LzBak8C3SUOv1aAYC2KGsL/z+Zsbtyc9yAW0j
IVtDrz5b7eC3Tfyjz0KXNCozrr6AR7P3nO4Spro3Z4cBjhj8qekz8QDeFo6xVSV5h6VOhtwQH2en
MQ6YWd91tLR75pf5TvrGb61Nf/g9qvkGXSlaJheyEDt096eYsg/hERENdG81J9c/4WahxFGgISNo
y6xqNFIbY/Na1uTLOEsUnfUsyJsoX/uqaeuSUMEOUHzoTfpnMTsm5eT3YTgSe6U1G5xnJaTzIFuY
a2ezRjxjSRS9GdtHiPhahuhizXJkKXowS4ceGrV3S6CU7GN4/uV4sKAbLIl+7yf7i+RpmsAqPmRV
/ztKAJbnxZzwgpqMEr1nWgxr90q33ewRDFLTeU4CS0whgXAeu5x+oN4aeIYCzW2rLbbm8ygUasas
plRI1kzSAfWtx/nBaqs1rU+R2dlujJTYgpNmw8HEAytrAAGXN3VNUKvuNdq/0FlGJxyH9DUBQ1WR
DI+pKyLMpHhtdPFRk1KwZjzGtLII8GiOGNeqK79TrfKrkXr3jCtOet4FdNct6uj9TXusUJcaVOjj
EFiF6kIztwLN04ipdJ+ExtCZdcNMpuVhEixtgXTACkDoAWPoC4QsyYJl+di60tvNBdpvje4rNtUV
CAypWVhpg7JFPmiM5BupSv3VLOojrWg/7EEnf8rAY9ZlJ08TJBIkyFa77hh9YGxTzGoS5ySIdLFk
irFiIlzekPZfQG3IbIspOsd3D/MxZINWexY01qb7uwCDD3ExEzv8B1w6kmyfGDiWHmMt9fXxWEbF
iemJZN8dv3/n2nIP4GMuYD7UIxqFdHE/VDXfEejo60Wp8PDjhlORReicVvHbdD25LBhVx+kamxIz
NfQ0Bm815OOkhj61wH53GEdxlqXkhaTTp5pXsrrNbkJzf4mUnXH3O7fBEsV05IvLbK/ui3LfJaYR
8q5NELf2ALEfUJAV+zlHW+XEiCzLKNMO7NjgdOk+TjTKJC6VDYM5YlUmLb1IdiEOp88hL1osBb9r
sC7bWOGYiL1Hk2n2ZgGnF4Ar8mhUMb8zYdmhAPNQrsd3U9YanAdt3GeU0Dryhka7zvqMTilNi22K
2CFuDOfklo1c6YhFONl8MurpUkb9NfFilBp60gTEM6T7CWxHKOd5Z/hC8IFGLmckq01aJRSPbflK
4q7OzYyFVLIWxRFBrtNIs60tTF5IjUUU1tE6lCb7WaOAPVjV3GKxDEEoqR7GqflIU9e7+EregPO2
u6mf3jVISsdpeNdk1W8L1kNBzZIZ4wOK1gTTur2mf6Q5UVGxOHMYcChXJLilpgptOoZt73Di4ZeF
yRVmc+ejskX3VFg2ys74tUUMSMvZ4UKxUZwadmUxQq8bBlmew+D7BijDghqwRrg4rBDNOP/JTuJH
VsMFWjz0MHBwUS/EWzPfjZY6oLLE1uLx+sjKRho8HryZSZaY2odqRPFl+ydGi22Atuzq1Bp3RCdl
LWIdWC9Zh7xJD4qIt2Ay/NfRSX5gLd3HWP9Txw91YTGdaMYLiyqe6hDzzi42Ky4LdVjCsetG3FVH
1E7OCLyMOxCbnfa19bi9ODiegoYQok2zrPm+eWmwUztV+fzMGvrBkTxHjYMEblaqHdKR4b8mu6vT
sqzJo/lpLp3PGHQsn0l1XFLDP2NzCKaa/G3Ik9uo40Ku9SI0miG5RplzSedSXnobbo3O5KKK0kCl
7c+Z+K3MPFfRmmHTiL8+jEr2uPs6SfofSdudSBdf+Y2w0JRfB7Be9GDQkgdzGYurce6rmIsPV/U1
WqyDkQ7O0aNqwjPPnn7wD/oS/fHlW5kh8+jsutkSG3dI5CrNKMqjkatop7nzo/0wzHzwcqP9dHRo
T+tY2lArlInDjMF5s+CAQVU45Glo8oFT0dBxtohfHRdiUOjDO3gXhqFFEzpDQarou6vLz7kW5UWP
vMea6u1clDMsuknEBPj6n0bWNvuW5D2u3Pwl09Cuu+tdm/T3lkgELFEZL6AbkUSKgyEijrJ/XwBh
hIlorq6B5naIX9p8TPZ6+cdsiZhjwwk/sQecXvwUTEyDvuFOitaHyfwaxdenkGtdfTkSmvNkmvhd
7IJKMBXz25yiiHR7iV4QtidQzV4jymSC3V71M+M0do7gfVj3GySgJZAozMRgzNlOR9KOUqxqiYce
IzoyFcJBtCzUTD5nF1XgQMLJcbJ41/NZ4yNqoZQaS4ugjHS4NGTtBNJGScu22oTD4B8G3/e3pcWG
yLCSnwUpYEhvOzQG3o370sSE3JqD2HUkn0g+oEUVvbGSc5bhhUBqHz2R0q+Fu4sSImfGKqsDEZvv
9qrar5xVnLEO/Naai2SlYFYeL3UGrgBoOOjDJkC+aWBoOpSeA0HAzUAKcQucdUSjcNIn9JqY6wwx
UC9ZaUBnKwi72mlR8uCrEU2VnHlKrX5fioalQXdPGIxv7QXGLnFiQcub0PUSzo311g/sjIysgXsF
CHGH7ItSQrmAFFs3UIM/Hgpph7YPasThzdyWk+PvZtASRwdyR768F9Qu4ZhlkkF2N8LXcD/JOv81
RDEGxCr+BWmByWcEhznzqhAfD3e3YjrPA+KFmZZjW5rjX6OPAXxWPVNsLK+45FxizeHUUrYJyk1K
zUhMH+h+rJv6qyz89siY29q6libwgbTwQNQN1juJ4Qe6fMxOmaR/T0E8Td6eEtE7tfUaIrPpO1aJ
vWrco2koIgbJMAhUstzd9luy02Vs2+oTCriXfGyGYGqIdbClqHbdRFp63iPHZ6GF/8bN733N8W5r
2TMDCzvIpES3KinBUVf8TNm+VxQr690wzl202oWPvd5pCZE9ur89N97Z+rAKHCuuE3RMHnBIpxjP
dfkbMjPp9GPjbsjEOdO56i+Y0WzUER00bHIj+y9qJbgo22rlJtS1GHZgMQM7191dNw/9TsLBcEy4
XrUZR0heajwgmo0SjyCn0SE7jo91VCJP0WlbAjedocfox8wYnOsQ1Q5Y9+hrcYD5ztxzBrfC15BB
pWY9yPBSY7dQ1Btrnyeju2dMBnw2SSi+CvkgxAqoQ33f4f9EWKedcy7AY2eZD/g7MW9m8s1LQFPk
Y/ZZ9oqEQK25WgQWbMrWGTGoV2iJBnUGu+0/DXN21RIfVZALnJEQDqyFKkUxuBy6xvpbWMXz2HKU
OsbVSwpaRB+ER1b7xJijHerR67gyFFEPlKehjenINVemcxzn7hJhKdYIAggxeb3GLprKdlB1CEyc
bYD6gRzEwWdzdsyHMaaWiHXzBB8XyFanp7tZLkFsa19WHeqSUrbqR4G0FZ5LzQd5L6Io6LQ+zFPt
V6ZQlzALiCGZc4ezLWoSmh1jRwpsAh4iPuHeoJmXc3JiZi9ItW9HBPx8xPApYVuhENvmwES9ng1E
i2iAbpVYCG6nf3Gy3ZJ+ZaQmfljnzbRtoM2mwnwz9Eg+gwW96wz+gqw5II4UMMd/uOhWN3kaocin
Za8weJntXTR08z6WCw7+yAkwE25MkBZGzv7PSXFXOT1VVrZUAeEYyHrq/MV3xwsa1e5QD+JF8xOc
XRiuZrw7g/4Ctgv96VTxkhImkxjJWR9SwC3lMrCRagndhuowz7LZxan9S0MC0uAkY53z7pO5HSRZ
x32PMsoyAjsxKhT3WRoY6yC5zVkBFs6JPXqHDnxGgmSLvZUzhRvrD9lrBF+m+rg31SdaixpprwhS
UHQhDuNnb5oYRQpsNmU46ix8UsexKBEe9d5zA7Qf3PNYz9qEZPtxj6A3+8L38JZ5rX3BNX9dNFZz
3C8n46+vdZ/xgIOQMBHRLW3oMXnZkHm1Q9Fn4ozGpWs781azuYYTRBQGz5FoPgSXS8wdxeMWFfeP
Vf6p5FxcTNU320VlN1dXv4fqL8poP6gV+mt9gGplA9rFBGDv4GFvJ0dUxK4rstaku6+cyYCoAqCn
r2+uo6KnSFsxl8iPchP/UWvgdh28q55iShWZhkjf5Ar1vHsRddFhwHmG7AupWqvTns5s+ucBHlkh
L1LYC2cqM6oeAi2z7RdTtSwIrOWtJPsTP962zDhc6si45qU02UMyrcrYio9K4z4aAw3uvOYWrXVJ
HNE3sey8GrYmMEvNBuep/tqM/o8OgMfGka8OKRN7yzG/FKw7iHB8lkV7UR6Vw9Cz0HaYatlmDOmk
fFnVd4psXAb2A9dmmT1PSauw5TGW2WZF/FxgIqYXm6+yZTSEDRA7j66b92pJ33NT7+9GgjIItsbP
hYzhHsGja1nvDnL2q/Tlc7okL4vlWbyjHGAp/hg5xlgzB97rf375/X1W/kZ+Uh+1VGaHluV90+G/
+H4wHC90uObC7++g2qC7BKMVeiJ6NIlmm0t2rFFS+SezwJcdDfrDmOrYz8rh2JcCj6+BucSevRQB
7/qlKrxQMnsL0SpxkuXD4buZ9Drh74t4Qu7m9ONTAvVpbtVf4hPyY2I43S42k8feNV8xTbCu9sbq
YNHeGeOIAp4T+Utpj05iD78UrgSy6RycqHZ17vmKeTlr27JQ6MRS0C0svTmY2oLXM+6+HHc6wvFi
YGGjXPcMe8crXe2MEj2IYeYP6+VKpBeLQO1ZdxPoo7p6tCL3qimHGnLOBzwvzVGXA0MgI6Wl0w8W
Ktp7pNXskfsdCS/yrtntF0cRZhjLuQqvPOGL+ITjcqtRmgW1xiIsj2+mewaf9QPxD0kbEKg2dYJm
ANMlVJxyl4Au2Or6Z2pwtJfDyJKmQEQwe+a9YD8eSLf54PZwNnR5atnfbMpsWdCp25eoQcnpaLkI
u8bwA7fwbrl0PvzGfG/88k7UOaYrcIADsm7U8eeUVfJWOMYQZi3p9v2IRJVtHwOwJkLfFOR8aPXH
we+uxow+x61dg/ksaqjKaDZN299cjAQHu6ieF21HSfaEeAwSuZQaY9bxvcRk4AJQ3KiyzE9KDcci
hUjeWmh0EW26Nrwxr12iVbB0ZpxwE5Z5mWet3dvrwkX5lgSjkAwBGLrmZP6PBwJMmhP2x3/9N5zR
/VazpmoL+aOG/IGZ2/S0r4Yl2MlZ4oeej1L4/V3Ulj/60vuVjkxNWtJ5AOOj7Pm+OJwUB6LQPZND
pt96iB9OdUrAiTzpU9ecKh9/xYrWt6b23Sp0nt/ir7uh9YdjseC1FBgTvp+5Ni0qTGGEMisxWHKv
T1WOcwHVG/JDiNgzjMf8sxbLU5dR8nu215BZwUOZxyAg/v09oXkr3Ss5fj/F74e5mnjd/nk9mwfB
OP1Y0xmhM/f3q4zNxA+U+TlmxxEe+x5I7JWFcYY1c9080W22R+m9fV+MlstEyyQ2Sqy/+/dfacTx
f/3t67/NjpYBaeyVw7nlHyEMhTjh9Te23aFaT0heh+/vCZ3tyF+c77Y1/PJH8zwkKzuw5921WZJG
SZsSJjmwDp8WQTlFPwaZkGdEMxark/DlEfeRJKp95Emuz/T7FPn+tu4sLMZr39Stp9r3U++s4h3P
lMstBmKDj+pzABd4YN8i4aMTouSu+IJBUTaaw5PsI7HH8cE2birLuGBpxoGr+X6Ff9e/s6moTuMs
DklTjyE1GGcC1gAc1NnCWApC41xOWgjPqVM4XPUz4dPibHQDHRmq9J3fIbrEAQhxpUNgXGLbxwgD
zeP0/e9gA6eXQezNwYGawtVINLE1a1trPe5ZTTj6luEiWV1rhfF9/uYrX8Sv+puEXMBb2DDyb32q
Udzipyjj4fur74fvT5yean8XfSp3c5XwMTNjBsyeXhz+eal8Xy/rg+nMHJiN6yI+kvVpaDxQoNl6
2Pv8YQS5vQvrHZFJnVrRtuorZ5MNFoVeuhN5fSQNKKHDsP+UKyaiLOybx6Rgr68byO8Hy+0gbmOv
2LhuMZ5AukAQceGz4aXqmBtFfcy8m9NGLqe0p1Snuaq3QxGF+QR7ZuLGFhgEX5P0zQfy+6FZP8/f
XyUrXEAi5IM/hsXH9tPmFLdgLL4flvWj8TU4A3dZaDXWKV4pDIPzA+OEPH6/Dya+y3+9I0xzPFP7
0kabVtBJf7XKny+0eiiehcT2DKEjjPXlBwtxzFBp+YDaEXPe+tCmyX7QzHnf98krq23rOnnzv36G
WSK0M8c7ulNtk+9jwgKEwuY1NEwlE4mL4zHpImUUnyz/Q6Wm/mw6Er0YPzMI9uud6K8iAmZrtVoo
OtKa9ZyUYvy7WMrishtDiwsNpmRV3kZhHcaCPHAoI3tj7GoOqMhGSWczg7Cnwd+pfP2t6iZgevXM
bIEJbkeRZK5PWu/YcYGVhCxLoXFNJtpSDVU5eTjLL38euD1aw0W64jz21SFfyitRoYwvyPlBD/+3
Hozk4pg9MyQGbsR/zPkx7bKDBwtnj8GcyIPVnETmj2lcOTLN69jhKzM9FgoiLy4J3t/D0ILEN8di
L2mxNq6nfbQAi/oBP4NWl2cPlUa9Id0VafNkP+k+eTPGVH4ili5QcRfvQ7uonQ3/ZWMo7wse4GOZ
I+eZ+5W73VJj65cUWcEucVICrc3mPPgJL+bc2IFj9OQptknMXhN+2FY3EWv++8GFLLCxvAVOcAQY
03X2iec/MbhF6IiusTiXBjEQ5CBQg8RkqRMmA/ofy8ds/nf2zmS5cSXLtv9S40Ia4GgcGNSEfU+1
lEITmKSIQN/3+PpagK7diIrKl2lvXhMYxU4kCDjcz9l7bXGwK0UwFeIWIrkpMdDaqWqc4Fe2468N
1GmKQCaTs0b+6AeJRwLBYeCQ3pENnjhohq4d5lvF9Od869cDaMvFoXdTsYzomC7nB1Tc3+Cv0dL/
et78LvOTDS24VdTXkdoo1qE1hHUQWUhK23zTkRo2WMOH+Wd2hxKr+/SEX5uyy+TXn2lJpExmJtFS
a3WmaL08pDV4eXucriTUyQ+eq9qHXhXRpiPRvnSHVcyMcKg4OLtCxYJb1h8UVwzeQAMq0OEodQkw
HThjnBwpZ3fgd2F49HTloHLh3OeMqt3AsJmAI6co31kkzAKUwrCyIM+BOKGEyaTmdnsDkTbCxyjb
mIwCiO21TxP1DjjPl6COf1BdWWZW/apncEN0u95gd3gKIta42MxeuggbPv7pBftxR7m1uaSu/z3O
DXfRS9Jd9C6n9VauRYV5fKphHvQoftO6cziQ1RtRSWutyS8j4s9eReass8visvp0JD1vuyabRH8K
nVdjoDAemAa6SmN45pIt4PnWYjl0VLqy8lHaNL5sK6RyUrPOTmSyyIxt4QdPvhojTAHbQDaTve6z
5CWuwo2r436FsslFlhHP9M1FVWEcrs2Jjxje2ZWPRMufOmyobICbJ63NuHbVB6LwbDW5ZkJRsVm6
BE9OJ3u2Vo14zTiY77UU3ZhTMFkgV0cL4XqXMs0vNmVtDWD1wnXbgy3i+jiVZadZv67nP6WS0/yS
CHlDEiRJdhEEyNJTqT+4MnQQb66x0h/o49/1Wb/tQv+1GOixOfFTTeOUA4szxiIfB+SOxETsBhMb
H4PRgpFy6zi9BW+7L5a6G16Bl15bqotpj6YnIzuuyjMqxlgky7VaGUfJoIjk0xR4pSDvX5JI0Nh/
IjW7hAQq7kYGQM5gQGcscJeiQI2ujuq5cN1voLAWIZDjrEj2vd2zf4L3nE4A3qxNlhYX2EFnX7lT
RH5w6ZNYTnxfuCsABwDR3fRiaZjVArn3e+d7K9NL4U7J523wjnBj3TcwqOH2WME9FPVoGVX6Ghml
B1kCvOmUvAXsOsG30jUrqhGrxm7JrVJJo1AWhgMizBAnCoEZS1X1TEgG2eJMP3V1TRfiRPncEP0l
/gmrB3Ufv6pZfvbQNu00XkWdd8QSfCst7VGzTq40v5f6JZqM0NT/HntwQyxuwNP0TngcFKtfodsk
uK3VtSNnu3acb82bRvfEcbAZSxM/fMtHcJuDZMoW4cncIEJ4EeTZ48kky6N3fJ/Our/A+wDQKvUK
zvFG3dpVeN8UO8dm9tYPcJjUlNPeKh2MePPfVSWxmmbMujtRY6vvwZPhiV80eNwmagjzRZIivsHv
xuY5pRmynFvp0zqTWgU/Zk219FBOG9xDlKXyAaODqMp14MlLo4SrQBdk/XjgseCx4IKzUkLQpmnh
vJFS3hO2WeINoXS8CKbJ3AAzGlRq/2GNKtkoUNiWclpxtG2+s105bP3cneQEGbZ7jGxQSXiwv4ZV
grD/b4lYP8/QErWtlwml5mVShEhPAqKSQs6V1CfbuTA0Locp53Cklf0B9zs/PA26BSqHZZuOZL0n
EWldvtkJ6mABVudeJZYqsfD+TJuEJc9BfdOn+XY9Ko92yjcBn8Ilb34SyApn51vp0hdheahwrR1Y
rFXgqaebfZi7+BrXWhS768r2XkSHAJVGbclscZbJAeeYZo80g4wGVQYmdmjXvcdkTzQJpfhphqpX
Q8FVI2M98+vvFHCF2nn11qk7ur2//n04fRAae3S6GVsmMFcSGfbSKlzkxRABD/N98615o4jslHHq
Mz9y+gNTFbnrpb924/GbblQ1K9f0ZrZacORaoE0Yqm6RpZImXYaXJW0aHPZQB/R2ahYy/bUatTlQ
CmxAuQEBGgIki5WlcTWaNt7ICesp/TalNnyYN6Yv12RehLt6/obVmOE/YcpDJSAUy9pTKGNpYbAJ
cv05VhgW1z0MN2xLWbnKS5AfWCCAnk5zbaa6LDeAgK+rihGVm9wZV1Z96GrncZag/Z9Y79+I9UzT
gTn6/xbrLd+JiSCbOwDF+UVS3X//r//4etVfcj26U/+gyQZlw7EMHT2c/Bt9in/rH4YKJIBUeUCn
OL3+lusZAk2eLdBVqlzrdKHqv+R64h+mrtsGpUjb1qXtaP9fcr0/otpVPhYKPsu2MLrqhjDQBf4u
1qtHHZF30/QXWL7OWoMyl9e9cWrxdm+93G+fiUBJ940R2DC6TaYqiCzQiwT5NnCbR5KUk6dEjT+9
JDu1jNpMLdJLYPkrlnyhKdJrojrKwTWGt0Cx8y3ag3ZPG3dHuuBzZ9v9NQ2H/urUtrX57Yf4JzpE
c1IZ/sZ0nb4YAC0mb9JQAbxak0rx8/0hSL3qv/5D+08jHfLI8Zv24jFH33YOupHa+ByN0qQd7aWn
TEofK18TbtOSenqDLeJUdr12yX3jB3naOS779ppZeX8WBAPt9AZIko234VwSrqF2ZXMnA98g5ZkG
t9ZT7sZGHp/hMgGOJ2te7dEWyUZ7kklWLoGhwwoM8/YY2NRHLTX9WWOBO5YWAWiDUa+VtOj2Hh3U
o9504ZRqD+ZRVnI7DJG3pvztHnW/u3MVxV5Vbqs/U42jTC8N/+iv8fx7+xTn0qM15vouNWCVeB5y
kX+9Ty2O1f+1Ty1p2Q4cSUlN6w9OLqp837acob5441Bv2sYPNk5LV86Dc/3UeiopCCPS6dHgwwZK
sE3z8K3Ouu+24VXbwCnEsarzTQzM6Nq2jb6rs7qhT9xCKwq3ZV+SVGXF0YMGNI0dLZ4d2ihgWTCg
xHVLucwifSBv0yNWg7Vn2NjcO+reaaB2TzStPQi0zEiYuDLhQ7yzjXHELKRIsovRa/62QIyy4qTT
WCba8RWVBh3ltg5XhQamexCd9qRL9qUz3mE1TG4D9KsWIy0d89w/R1p2HUAOyTyIlsEw1sjDzIco
sEfgg3VyE/WlMJvipNOtm6+WvzYtlOvDMITBl4YatPQ/19pq//vklQb+dI5y8MiWLv5Q2uLD8pDo
xdUlNT8issuPdlSynmvRM5U+wQcIjiCi0pY79y0Ynqj015abrgvhH+sCeZhIzUtTG6x363St+wrX
1xWTd/X2b46bPw4bqUmpgZt0BGMMm+mw+u1UNKEqGHnlpRdVKNUhjMxzaiXm2vRR2TSD5fybfzdj
jH8/9af/56hClYbNrFnaf5z6lLOHEVtFdgEDovlXRcMCHVFUUAQooFIzLnDQmfdAon0sOKEWKupg
kFYZhHuQ7o2hPsgHmInerdbVhIkHLP4CLxgqvRiP2y2jLkLQp5tvM5f5U0V80TkDZrbJhQREqrrW
+d/svz8U1YS3cK4JUxi6YVnT1eR/7kAp9cD30iTAgaa/sa70j9Ln4O9trWS48oqlZ2HbkdJs1xXq
spPOSHQsx0YAjCweAlDoq3YiZmq8SB8YDatcu5s3keH8oGEj93rAKThoU+iUOnrHfoRQV/klJpOS
kV3j26FnhbHeIGx2i+5Q2GWyZGGo4S6g6qBO/IeqlPEF/HWBAy2UL06S+Uvm8YPm0rEKG8lCB5rc
KqmXnjNWDAE5/M+8szF3RD0dkxhfjaOuETf2+CJIX8JX+7OuVP+ilDSTXC6o6JEC7WTbWN7yIRpR
esYALzKS1HKjTi//er+bEw/7fx5INmRyyFK4vFDcG9P599uBq1oNU2fTRa4HRM/tBQp0s7u3zfK1
8xUG3pZJW1faeBv94Xuk2eEPHYcnlqHuvYhI5CkjHLO+EhJ42intthYwTpHQ9phyeW5bLXty6L7j
0bwYkb6neESwRGZjzkahfI38YbgrYqRzpRkzEiFLfTc0Fxt5/mAUNmS+EkjP0I6SdehwF+YUAsdo
bFamQaavl2qPnZjE2KKgQj3a7ZJQgXSnmGqxSYmE2AWptVaUtAO2O0XzWGl8Qdi5aN3yWxv1Ocmv
eXkz5H0pqv7Frsz6rGrrf72DBTWhP3exTntGx0bHXMfgqsJE5/ddTPUjUCGS4tpP3GBZaLF2ZHWn
HdWKgsjCC7RtPFr2bn5g3vS26ypLZXpOqShDsfn1Gs2lfTPm1Kv+fpvfnmLKUCPUcXrhr3eDZYQx
XQ6QNeb3nR920YwrtPD/fuZoKWAJA9uYqlU63WY+pdKVyZ7Czea3F84PfP3L+QNiHXA3CDVvX/ch
cOIT/PrnuHX5MVzZqPvKp0D9z77Tr2f/9b7a98SzB9qs02f4+yP+9mGnB74+0/ycr3/a5MkVO4FW
wvAwa1s9ZtPT5ie4RmljsJz+nh+ZN8O8++ebBqdsVFx8rvFbym8ASirvpOjuMdCEszNZbVfNudUY
+lrKVWuELu6mRnAESErXb605/qSSE22G+nlQup9tRte3ifQTPrufal8jdBiCpxp3dtwjNwGM8AEm
H5lR06I0pw607HsKsGr+7DbyEoJsxYdveduxTF9EwHQ1M8dz2qhrMGreFm39kQs+5DAtRm+LQw9W
F+oJxD6TgY4GazGFvbviIgRa8qG/7xQu5x4M+IAuZt1ZDWW6IFiONQbjSFI9tyEKCLfMFrbaP3YT
eLhpeY/AJshPDX8wOxuXNMX1dRIcUJQSBiSsF1ZkFyv4XoTthRSh8BzoCtw1qoeRVd5prbiiChvW
UdhJqifAfxKrJsy8UbYJp8GKLEFUj3r24OsNFyQL5JXdvhnxm52UU7EYFU+A9sjUK4p8hp8vQwMY
UOY4fCq4ZollL3OlpEIZ5acsKqx1FZBk6hja69iPCjZLzKXy4iH+OEJZSEBXAfw1nWZX0kmv0lKc
zMIruDt6jYgv9quWym3cfw/N/FEYZbPKLPEQeuXZKWob8X7yMHoGO7jKt4VTYQltD0rqYpXOgdwj
b87Ubp027adEe1bGKeQ8TH4UIwv9qhtvUZ0vkfvqyJpxhfo6OZ9ogXrFSre0BbRjhvYY3yPjdoBf
ZqcU1rH0LevAFfsYNQrFLj8mlRWkkRlB6yMeimDM/jMo4odEpspZ2IySGfXZXPYbTyN9epCkGUCk
D5epTWvOJWQdQBYkN3Pf+wCxgX8GpVdjCDW5vPvFqTCHLYZdd9/QOWdUJyMmQBROWyEUiCd8bzU2
IbObhKE4ks8aPMsF8ZJQmPB1xD3lOQEhQpLaw85X8em1Yl9KBfgMkleCKPufsosOcX8zzPC7lTUb
ahQtRbvwIaXSdAIScsCTQuugK/C9dg02p/ZDl/6J0jsRp8EDeUtER0XaKS2iR6jFdoiDPTBgfmjd
IBZGvHMV7VjH5q2nyHIlVxJtcoMSuWrvysIqVzUrPXAMj74O3qHJLGvtlQSym6JZYy8Cjgxy/Cw9
Z9PS0CV+W1u3Yfqkt/lWpSlBXlFe4lWFXlUHhHENPb6a2mBoDcf4+2jgCRZ53eEOWo65StUyBUpZ
aO2lSWr4ip168iif5KUSQ8K2SEmHn2lJ6qG2DzA2sgnmQKGcQitqFe/KgIVttYpu5BRHrOygX6dC
PwzukJKFoB7wuhBpKAHgUR25Rybbc2rhAXPfE0upV/AbOQ7QS7Jap0s/oAqyvOHSPskwvgKMp5hd
kuDTETA9TtiPCgDu2uzDS1OBckoQxyxCs3oqUGeDk9ROiqRE2UtO5T7NdyPzS3iQ2TOTLTIOnefO
AtqOHO2kqVWyrwW5x2FIixy51k6njkpRDgF20dHnHQvzm2Kz/3oT1w/gKrExMkJoE/T3iz462VZW
wmtBN44c7VEwQ11w2cbMisprKZQCBT3M2q4qQJeYVQqhRR5ZDn2YMXaNaU8HpgXp1lZuSgAEf7C8
l1YaW5ZiSOrGGsjWuDWD8NyjV1+2HszJoYdxjMxkpQ6DAVqOcZJQ6NUYGuF9THu3FUN1V2EnCktj
3yCK5wfQy61lYS7PcZSQ9OA4m3GyztbEFDd19Ea2OjQogSnAiuhMvPhIeHr0RTQKjEnbDmTcaerL
YN5lQOr3WG5RWudYvbux1+Dp3ZOnbK9Jh2K4TpxjOUCpdBxa02qMYz1W9a1BIV4WhXJsr7jRxTHJ
4YbX5mOAON5jPMTLQ4PAcAEd4XZ6RA7MDLTGtcy6aAdxKd1q5huK4BP8QdDLqf5kCvskXX7hsfb3
dovlYXDBv1bB+CgKmfHlaC+ITOs3rf7OCdZu4yZ4jhg48U1XglAN8kmZVZNamC7zzoAAHXmAd7EZ
OWq6GmCJLMqQP0uZ34pIfQC7MX5L6UlTQEZ36YRwQXTrtSz6i8/QmSd41FEobKRE054Z8EsS014E
fkwDDYn9wgiUbU8FeeEq/XCXUXNYE0Cy74CuYpXQHzVgmhRwMkYAofiQv+unRtGVSUdHVoNCIL1T
O8fazc0thYk7GfaPYQv1KPPPauv+aNLohwa3FYFVvzPHkexprX9VafICwqBdF0BjWQQk02OCbM4F
Qio4o7CrvAZdmZm+WCWqpZGDHLYuCt6SVZNvFns/OVXoQRhgqH8an0jfdsPgaq/CVFpsjEZ3bD1H
uSCfVpfzM+bN/Gc0pt5VtfwedM7YrueXTa/X2DGfNp5HfJUjdBv6AbscVfEWaHz4FNTqz/k9qm6Y
chibl4Lr6cZIkMF26Erp30MMJc3U/Ezte8Ln6g8rjIJVZmr+pa+z6hQ3OjIvp1S+tQlNguljw7XG
xsA1/F4ofYY7Ik62TYJuKvSx6I8yfqffVX4XiXa0MBC/KgbaT2QF2YmyS3dWVL9fOWqTvEGU3cxP
ZddDziOP5DH024HVW4fqDe70fWlw6H69W0tLsYo/hVQ61J+ostXUrg+2j+1Io9TyjBjk1Zz+LyL6
c+tK/5WEu2oNE98/dU1tnr1ogp4YzvA2evG606ziey/p8gyg4R+Z8hx7Vs3rATbnrm017R6enbGY
n6YaLzqsiw9wBupSD9LyOni9djCruth0ahncpLBv8zNNvK1h4osXYAj9OoD6fUyUyrtgBFGQe8KN
UN5SjBQZXvXvtgePULX08NEhEBHWPSpeCdbw3iiEhh6d72L4nDJqWn3ggsFuMtr+tZGZc7BQ0mxa
WnWs4O2neQdpJONxuSpeYpPeGedBdyyioryYEkxmporyfYqCm58KDBAbYZaZD3nkxjsrM9pdSjTf
Q4zf4Gt3O8x2bd9234micZAFKsYF2mtE8mWsrAs7M2+u4z/O7+Y13gPCXsoGQCvWJdiqY8Jxdyn1
hEq+1RjvNZiErx1p029Ix7R9gGpTIYrw853W1eqDm7Xt1z/uWmjyjQ011+M9zIq2cqMN+QkqnIHs
px8QgCbZZ2e8KGMs3lvXV1dFW6rwHrL6IqgOfj0hVY6lbsQfYVA3K0Up3VNL1jzsdhVG7KCnn1h/
4rIDvmRhPTOMLjsPYMfObabBW5v+BdiHlgNOtSZAlF2PZ9eS1blrrGRVhIP8sNHnzh+lbKiu1tI5
25jl4Ts21SrJ6I9KQu9Obrubn8WUz1xCWsgvWa/op/kJqhPa74PyMH8ey62wFAyBegGCVZ+cihiY
DnHK+4QA+/pA5DUsM9DJlyHXQjhk0lmltWmDUUbhO30U6hAlkcRJcWXwNI/+RI0nmqV+Ayv/9a1N
B5wFi07tGrOcPtaOzNc+I943HIFfXxtRYLBkB/l3nm0mx2QamqbF/TcryHgq/2Ws+XkEFJ+7yNPt
A9ZAsR6M2P+WDs1m/i6ubhMtlFm7IFQC1gbFeGiJAlxzMGGkBZM0v0+tmNqikFZ0bw4l0i2uuRvL
UsLX1sNLMf1Gfk8pARl5f18JxaPROKKBRAL+wvQAgjDPiLyaGD9OiXuI4cZeYGXfhBgfGiGzW4Y0
DnJu/x7YQK5MdQiO+FDEA0Zs9LIRzEXdVqkHWO7V9pntqz4lDTm9AAr9ibok7HE4MDvVYmHj+ojR
teo4v1CYIVYm6hoHrufxWlf9amPZ6fP8YJ4RnhAMuXXpTBuXIeqTr3cNo/Gh69TmKSwra28WsbHG
+z28Wx2TG8t7r2ncbXC3ZnsnVotnQYFv/viqVXfIcRL9nHpuf9ViQJrzx2zb/q02oek2la4fgswO
1/P9KWHGmPW7b/mQMTtB6bXrelPcRmns5o+I5wmzoTdooGkC/c706FnPrwRMgqMXhew99FRxbAfG
6q8HIPOKuPFf7b4GLAIreqs6VvQKSpXwK/Ylir9hZWPbO9KWdO/rAW+SY7FIU+zKuctTrV4UVaHd
5VWgn8Ya5NH83fvc31PmGW9ZarI+03psEPhYv+XgX7VmGO9oczRkXWDm7vNSHILQSB4bJFFfnwrh
FHKIrLuqqEfOtjIxzKcfsIKVF3kyfW5HK9/XTsQat2+id0Q586dtsJmtiyow94RjwxsQLjVikT18
7Z2qSeHh5xVjuQv4z8dEML9rqTXPHYXRR6l18aHH9fz1A8bKUXChf7O9otnoesoh02fWs10GLE/5
gRVN0VBqcog1Xude58OOrrnxJsKtKvzPvuXS7WkRGhBDlJhatdfaJXuWgCBUuAAX9mVovdE4RWyj
m8U58z2mJuSxbwkBkec8gm9tSwy3RdtyVW0eHAR4+1AiFO7AHKCb0radCqindJp4yczPvob1+DBA
3DlnmO5VO3e2KStYLjEf1hApmH6Nca13Fn31qjNWSEyGFe2XN2nntGe0ALtyZ2fPme3sA9RGi8Qt
dMCeNhZT1oBIRSWIYFbVntHQig9ovI2ifVRi440yxg6+sHlrhI+jVbTtrrFqsfEl52hl5shTkcQR
8hYVR7eQ+dfGQ4uxkNSTph8tPSAUQ5sw3+wnHWqDsrbsC39rB25y+HX/n8+bnzxvAHkhepxeS+6K
v/VS2OfTO89vMN8/tiX/Y775606GcWeZSdNYNLgwWDuh/zxELVIIA31Rq1SUC+xqOPNeGRYPJV63
EdFbEsM9EC5t6Ss1mTl2fQv8V4T4xBZJUlZKCyE3roT8UEybqFGZ6+bQO4cUBa2GB5Ged8DOVZWV
aY/YDtlFm5iYl5rkLsXR6kNWTqGNRgazryFAjc5jCNvwKmFmfj2hncRiESL0QzJt5lvRUaU4tdN7
8QgLEV48GJ1a/ZEpCl/In7Sm82ZA8TyaDkR8UIIbnNMoiIntC4r2FVZWdpRTqh7GkEpinDHM4ppI
/SS9strOu4ezrILEgIkuiwCbWmgfF2HRPs9fjuoo8m74HGo+lRyz8VAbH1HNuyqsVDapDJ61lpys
qqqf1NAHPxXxAlQS7CuCNcdlWGunQMuUzXzf/GhKuM7C0tF3NkO0Qhe+9CVWJFLsV0wUvEmfMX8w
H6HZKps8rVk8qZ/HUPH40bZMx54qnLkLvVLu/MRt15loLwbmpaRhaSkdfa1NshzbRqWTD3p1yKbg
NaAiRHdAqTi4EaxkqlfIGabj4+vdTdh+h/nvBLX5MuzhU/lGvdfccEdqWLQbtSZdewxVtFjUmMVy
AzLcpOQQBsDozFEqS6sNq2Vbl/eNkTZb1aeRGjZxvxWVPFnKgOQriKS7oAtNQwTo3GYsu1tgBBuZ
EZ6XeY5zYLFo1GZw8FWUJVgSUQO1PUXIlmAK0+6BpE9KmXwSX2ihGNaar1sHpXc/u6r6Hkr4fXZT
wqgt9IvRpvm2zKxrPKKwF313mxXjszK8UgpCVabzq6RzRomfNLtN7WM+riNr3KWlfhsDxzq7MeLf
Rt4pWeGTfxYzPwxze9/w0nPVtUQkV46xKQuStEIs1+tQBmiUsGVvXVnuqsbqcOQRKANXfdiSO+es
9VZrLkowhnv0KbfabCZOnB4f08rIH8ahiFYBgYNn2Kb6JtSVmAAG31zShJQbYlT0Q4ub9uD29cIZ
euYWvcvSmEvD0hkUfYuaIL3ajblJCwrE2PkyNYdSpw5PntG5d1HmhGs9jlF7o0t8UNB1TcldALIa
araRHwYHbaDDEZrAEONO0witxI3hG84ZkbvcAC9hOJkdIE2RxVtybY7hpLGaNyg675xK1VjOipM9
DWB+yHD3axOBVVwCKiv5OsqnFwXPZKXDF9QL96Bkzc3yFeyNPc0GCiISU/ZBnchZkpwvwlY2Qy/u
/En+JSuTJbgd7nydhc66YObPed2ip/JxfrRCK7edDux10pf92mQWGoERo8VCSbIP108cQjsBHfuW
/fX5u0ke1bcxVtQc6tusqJ83lJzQ+8ibk7X9vuIEPdR1eA3S2NzEoq8P813p37dahHN0FczbOJkc
Ykh+MdktnIbBtBED6dOq7F+9iJ441Zo7oiRJJDG8fBU3LlovOLeAc+bjnKC3yeulTEGek/eg9kZ1
35GFcjST/hThQYUATNztrNvHV9UQE8pm/lNFwxKjUOACq1I+t6Z0wm76JvMm0RVz5abpVOwio3Cc
NrnXEq8DQWmhqb4OZTa7ZK36NPskfJePMG9sfD1ft4j7++sWb6aT7E0vPwprxGuT/Gq+ZfTu73/O
D6gkoiahle9+2QD0yRUQYfPxDBFi5URINm+SgnHMnYRkv+6zI6A6gDANmITo5VwdD6uP+njh2xIh
sG49Nx7IffAIw8KeXhpNIjVfH7OlmZAxBiwZGz/GNKnl+VFzbNK4+gRAPV03SqM2Y7tA7Jaj+soF
BKXsZrQjhRpDvYeoqjOXwMXVaUhW64Hxwpt6sEqNlDUup0YpV8R5YzFbhwcRJF+7pJmkf9pszp6O
ivnrRCXnkMtyXVV2KXBxEnWjd7Uxw6MJ2q8YtG5HSCgel+nK33B2ohLH4Wur7h3ltQamiB6vPb/r
D6Zh9AeELiDunY7k2EnwFoJP3keYolgiMWgnklNNpGry19/OFBfmNvEe9CT8XqpqJDbq6BqdnGAN
8v4mQjC1Ag72RmCkjaWXbogceZpdhrMRZR4O5lt/3OdZHIhOXdBx5bhoaqzSOWqDcwhAcB375RQv
FqUneoVkweJSxYgMp2ZUvX4rE7Wmu8tiTGQkNqVRsVH70L72ltg0LHPf6cFA0HBgOzpRPfJroCHv
CoUMPxyiTQ9SZyw97te9nSXH6KSj4jmQsLwJMG++OYk4B7RYnxKz7I82oNtV9OibTv+QVqNzSdEY
ZLrSYsWiIaj79JYMWuJwarRqOwTecO2KHBhNDTHHtS3AXcig4PeLjjYNpGNqscLEtJBtk8jy75Iu
ShCIi4SUMSjz6zyclivSvKB46e4FFd41znoVoWPX3YOUYxmFpRqJ57ARo5LeJWVKldjS71wbF75w
aN2UARpTii+vAGgQ8hbTaB0SR4J5Nzpp6MRgiejZxhJxdJJkAdOdwXzYJp7zFLfh91J18/P8F7V4
poDEXYF9dKJl5ZjGS0+awqBI7a0xFGutGxrqC5EEL5Ao1vP9Mm/pIgDD2Ft6VN7KpNxmWWg+OF32
rcTzAINHp6ZU1NZODAhgxGg+5TgYXgz6/PscbyTGsbR6ybTRXPVeSlNoetQGNQoJGwdojrerIiEJ
UqvmK1CRuTZLjPQvWMZJanWcD1S2/B7kNED8iCaAv08ph1jmDsLXJYI9fJ03egWnEUInQKECnAST
Re29VkrEA4n5hKe6YWHAxKMy4+GOfEvqv86tgP540wcAeBC0zzRSmrWS+eLOm24NRGCv/aDPdqVB
qAut+uhQRcZw78elshQmNuxhHOBvDG3NrgYZDWVpWLShiswtH92DHBmBYvDUe9U3xa5K4x9J2aiw
Z/P85rQRvY2gothmjMoKGJ63tm2j3TBvqAkjjYKP1nt0onbn5bp66+3gUPVkaISWVzxJ0cf7tG8B
X5qP1JNVIsMUkw+BDyHUQIwBdRuR/fX1GZsZDm0Uwgt4cFwKnbq6Lwt8gj3BET/0iHBX5KySGWTV
7LuyyG8lDQ701vHVGENEX/g9ia3CMSvEU+Dr9ZMVMDTg9Q2GOtyXfVNdU76FJYdkV+t1eprP9MCy
9WOAv3ug1TXwGn41LnXpQ5zGzVkXJcAc/iIUgrdWCzo3Em++Thyg7o7+daf0sfFCNs+2HLPko3Oo
s7lt6MEg778VfT4QAURzmYx7uZe2Ke6BM4p7SAMnM6SOnqgGbC1WfUtRcJA5YVzfoX1aNkgrsEWU
HcF/1kAC3pjvW59um6tHKzdDLJIONLSFy9zTbVP9VVCsXPi9upS55n/YsFUUiBL0tZtv6K4s0g8r
MrodL3tyHMoWeM3fvKmUQKkyP9Egakgwg4OWR6ZK62MYPu3YWtujP35znBZFVOwnK8/WidBSMxD5
xlA/1gngRRxTwSehOSs7l9YPJSz6aEP812yPtQ9ZXsNdosCFANLbJLafHNDqz1gL1kX9i+Z4+nNh
qpCyPS4EwlfFs+kWf/05P0qHkyapyVQxg6X8CF//lPeD8Wro1bgtQKxs8JUYr0XZv7YlPPtQdD8r
Ux0vrU/MVevE1wExwBHQNBNcgwqwCXLqStUyWVqlR680GKibUN5VrU8noX2PxMN/MlwaAXRJhp2n
2vJh1NSpDZMVC2JYuqd0a5qe8VOt2w/idOOXNB1acu/65Bp7kyLeSZVFUgJWTkCJvXZBuUGbGD4b
Qf9NjbIQNERkv4vKvi9sUfzoSNTrIhd7ypjtKP4AoKsiImNzk2E5iymREppKZoJXHQZpWU+k0nkg
xuEWKnIE1SMVkG59212DWPsWB964N8aqPhujXGkYf245I3sSGs+tZXWPCed8qhv1NVDgE8Nz0PYc
RLgyTDsjqCBKgEo09WEwLPOYt/VjVsRPAI7rdaiPb7HIIFLbgnUNtpeHSqm0VYnsfOeNefvCa16j
0oCIWXBilLSKlwWOheVQU98anJwlGgS+lzHrIRRVS4wq1qtOhz+BwluAONSLavvf7J3HduRYdkV/
pZfmqAVvBpqEt2QYBpnkBIsu4f2D/XptgNXF7FS1tDTXBAkEM8gI2PfuPWef2PPlVaG7NQVTUi0o
JW0oMwVzw2z1Tdqk8vh8zZaSiADwq9RlNDeu7ukKM2FsQJvpkSuWWapa17LXHZAQqbmLI8g/uoF/
SkRQFKkeDWstNo5hJPvPvgdnhWjxN18hV6EJO+auXi8teu7I71X3oWNjwW+ugWiR9IxAqEa5q8L6
sZNUd2ZniXEI6+qlLJXyGns5/p2xvmnapfFqP2OU9NYVUKWHVlHjvSMSBf4C0fPcTWNGvql2Gwbr
NcxhMPuZmJngW5eDq3pbHH4p2X1huK4GCnM2yXrbxiDaIywBMnvCjte0RXiIyV5/QCpDXQFS+5ru
V3bUa3J1DV06ktjsL+kX55e81MoVbkJ1/ucRFGq8wHLzYCYE3dlOBHU2CFeokXGbkqi+tbNxr8ja
lbgzbStHcb4H8KxvFQUSX2N0F3/opDtF4B4dtwwTICjPFBigqUACMhB6RnNrYViB9hEN2UdpKPoq
4egvvQpCX1xZry2S2GEWMRQjrNYv7oSgkVEUw63qEF4odqA/O80t9cP+YJL0i6Cyko6arCf7vq9G
KZG8x07zz0WZrS2p/qSTcWpDF2GhRJROEwzdHuj1IfaV8BZAxkYWBaHFT0PnHv6Cc89V2SP+VrBJ
otn6hMUOG8HXhw1tqvAKlawsK3tX4pneebJ0rTSPs7CqqJCa6nCXpdER5H3N8w7nzuAKfxXV8bBS
fcKDpsl0ldRi78bqtm0r5xorEgKYIDjVuOYgIYEJ5RZlZfZd3DKtysdviP5JwjPGAKtol2F7S7BB
Hyle2HeVsBLmFY3xWPr+OnH6Aei0km9pGueLoQAcFaS8VxiFAysjuUVy+xQwqXpUO8i2bot1yi3y
57Hz+Br4BGNgdjSXfUX+iZHQQODbEI2dY3AX1Bd2UtuLtZGn71R47wlPVM9QD+1VRHlskVdgOGob
gp7R4vIVZrVL9aJ6JFRzF3iJP8dXrNxh8wV/FxTdOeqNNzlPzHEK356R2Cd7naE9/LIR5ZFVa9FQ
4I009+bh7OWhHfvv7jiilLoN9G91mQVgOu2zphXEMzdN82bzYMGT6S+pF8XIgxQ4t83Yv3dJ2FaH
+ia54RKHWMCjDvqKMRBaAVaL0LyUkFuj0q66RZfFDKThXpWgBLeIsDee07mrmN4HLfzqNWlpAtVl
8pMaDV01xUqAsTBaUs3gUth5sIj1MNsYdtPOU40b9mAa8V4f+ZDY2aytJMfZprIVWG1tjVyMqMJh
jNrQNoT8LXIri58AMlJioV6fCmIFKeY6bzIPC9n3kmtuhfelVckLvTGd+0DVxDq3/GbfZ4GHWdgz
1woorHu1ppdlNs9JVng0b5N431nKunIEz7DA+2F4VssHdlF9Q75X8uo45ozHMo4TsBlNelKhl0AB
jOg/KUyF+Np8KO3mCYKgoLGe8zBSlnz0eEkBS7ngLZMvXMAlAD5BZ1TXmfjp5WGSiuNfK5dSUEWA
mRvAHo7v4mCTmzXPD2RRtVqSiyfKfR7wlM/KfushwF8z4nDhyJNJK6dE2pIWXO5Luyv3zJXvcKpt
e0IObl0ZH4uo1raMTdJFqquU+UJf2zPM4ulWPfsCh2hXG8VejqRj7KvRnR3Fgiec7h+pfMHbimVi
heJ4rSei2pN3tVXkRDq53qAAS+BSxl1vPpURPcq0fhTeKoiD5E7YWnxHTpeyxQJ7ml5KIgU5baLO
1Tzu73I1evAA1zw0gLCQlzpPTVCa56B4aro1Vtb8EgYZBWCzUNdNl5FLoI+Be9RJLGC+fsYFk5NY
rpXp2pMY6iTGWqVd8aKZdHzDzHjBb1ZcwtE3XCWJ+TYC8LTM865Rb5FcJLDReMFLWDfAOgyTvC1P
dE8CXVKYduD7Ej3eSpJeXSODE5b2x8YG7WRijfUo/SVagdolvbI3KEqVgtw4mYpQ/ybIp0lk7aXz
QEGGnetugJN0O3KdDn3DOCcrbYuo1Kx8FciKGxmisBFZKpCOjmiBhj0RAtZ8wngyzEL0FDSYrO6J
MQtCSmB8tT5GR3nRmTlEumhTwJ9mZpYbgwLGWDvwjtMi6MB5GKlCVp4n5qUurIdpEVHa7Yk+aYOk
e2ox4q6K0AvXo2fe84Dzya0k71y/jo+Vy+NYT1HAkAsUAfLz5V3ktiByCaZ4oVJ1Epr7QzIkzH5V
w9CKW0FYM321yQm7S1/UnttdWIN71U2o2dXoGKYGJiHbaojESBwYB7R9HsRAo8ZhJtAU5I3JunLn
5hLEG0lnrk6GqeREGQww6xR6SLcJAPt0IqnfBTWpAXZe5ntVipioeDIa8lbXtgLRXioU5dhXTDOh
DBeMTaRwjcjW4Jxk3ta18bk2dXEMG+fgmSQHqXWGyCyh4UxaG3U3tNkiL5KdTOHbqbjQokbb6fBX
jpZNj4oipnOxKzF3Yu+l0iznsSb3cxczHEEjmrmPQ2ekq0cm+Snulji9R2CybCy1Pfhrhcybe88v
opvhB4tGkdtjoY7dwKRSYL3q1hYO4Q+l9JV7dCz7VATFVqvNFPqasiM9O6QhU3jLoO9yihVh8NYR
phCuW1t1H4hqaR/UIWIaEn3QxxJHyfCqMzPghP4eoNTOlSgvJFmG2ScsjlZL41WuWg1tVk0LQhYW
oBEr2EQZ4TncPOKNEE7JAIOFWUUUx8hCxRlEPk4EYIIxEKpoaEGzJDNoD7ey8eALQfKmnrw6qq0h
/kKQUnrXnHz4eVNH2XOaezRwLONTo81upk7OQNRgFG846yK1w11iZMqRMpV8TGi1HJHj4b0spYNI
i2VKWerZahDWko4V7DPPfRLUhDd08Cj3MX2n5nwKSmxMhZY8uEKtzxooeiNJ6dIzDk3kUn6tIb7P
Yomeca3IiNvomm4N26JkVCTaI/HOGEV7ifJ/RPNaNZELAIWIr22iUKq3q49giG9WjkwHsvXA9JW4
UZraYINbOsmqe6iUxr4mVn70o2RJ0crYdWCtIfT2m8DgTjej6MHoTfa0lUpV575r4PhVonoyq0wn
kJuXgMbaS+B7+cbISe0m1/USB7K75LFKOFXeUtVEZnnoVeNdp6Q1z2rpKSmGbucCuz+RXtGdFCP3
Vg4WQDo3NSIiusmhYaP77+T4kRnfHVYlEJtBHW3ox1gzgfByQ/ddo/LhmYdQLe4tJBDChprWYte6
COoZOBqlm0WIxVBBzsOaBvBS0uD9kpKLwDm/mAYXUyplC1XSiZ9zYpoiPcXJlKLqxh5Jg3gb1QWJ
JTd1iLn4BmjcOFOWOhF/CF6Um0nm6cbzMNC3SoaWARIPXTHEiGXgLknB9I7QCP9cgBB0dnBikoT7
VP6aAM3fTwsJ5htsoLyh5OLEC+TYlBGy4orYXzlbNeHWcgCZJ/diMwGLGRQIIGAMDp2tkwpH76AU
53BcjNRESUeBZAFbFXRVF4qy91s5elZSpI19rzRLsx+UnWC0QqlbC1FxAnMXJgHKWhKS/q7XypJw
bWNekvp3H8BKmuP2E5tGomzYt1K7rgjZXJZUUjHwpPYuBUu1UoLiWpuWjdG/t/eO54eLKhwK+NcZ
qSlRlR3G3OprFT7o433XA5e+bpK2fEAawkS+AmMhieojMZGZ6D1B0XnbAYoCdcoMq0o2qNR3Tj6q
YNLXyk28Yw+aAzFoX9+3ARemK9+0phZHsrulZVSo0lZSvEs/SNZdl9XmQy+43gOMYl/z6sbvhzkd
aWrUaOBE+eIUzfDcmcxBDbJNV9MmApGDmQ1oxCkRzOQs9cFVKfp9rvUF8tJBn6dG/kOrhHZq24+2
VerTQPowsW2ogWpKsEfmkqsI2zZ2qh6QY+wUCxt1iaH77lOod80qamV5qwb1iQuNTr4qN4TdoBc1
S9daK+Op6mc5mDCQR21TwGVqxgb2CJDqpkV3R9Wn2AlaqxmGeAvCs1vvzEiV72A0igU0jMcElOEc
obH2bILNSQbNPAMftRFJbbNMMz90z0NXXIfdpbWKA6MDZwO5DbltFoU32oHOXTDKyW2t3BklY2sb
0t8ldR2U2tT0Is3fkVvkl1j5LTdEC6nl9TrtO3r8avoRFB5TnqC6g/Wuzzgvmq1CQWVnQV7QdNW5
oJsO50rk65tpE7FXs7Cw5p4GWzl0eYpmrSm1OVFA5p6U1yNq5mxJpdScw0STj5ncQB4mVBWQHY9E
RfOqa1c/A34MLqpVVVewc2vJU59TU5Zvgcmu8KT0z7XpNakBsjIk2toSEvJJTFdXLXaOlFGa56Gn
xJX3DcImpRxpISADvYxbhoIGCTMqMbOW179QGL1qbdldgwKqcRNHGABMBMt1m5T3RqUSBhoTSz5U
jXHTbcSa/ciS4SvRGAvC7LUW9g1q+jngUl/7xkB9URYnEidJtrWxQC0EYc5zw+/st9Elq4YWCm0f
KHEso3mS4b1uqca5D3qFdlqF62/5cXenyZjN/KAanQNZvMVkC85CVtxdtCL1vD2EcZOSZ1y7r8II
0cbn5o8mNKBdCvODjERvqRArdcxUBFhFLEsXSshwvIc0eka4+OTRnNynA7+iZTa+NQXyhMyRvDP3
T+T2oAsRoAYGNUpaBXHR+ddpQVgl9pvBsXZqmxSLwXKGBXzi4DAtgpoGR+Frr1MF10dnqUgeJMe6
/lS5RW4L7yS4e20iqas3ZCAT1oecZumatJk1SVpmdNqQVyu4IIMCqOagJGuUWLit3ISmbkM+d4Fw
hwmeTmFbWGIthxL1J10y1ia9r41B2XcelbTxCt9hCkRncmO/4UFzzoIC17yKbagRmVUtuaUBYTMo
KMNeMcbycKG36mxyxv0/ceF/IS5QVRxdzP8euXCXMUH5x+IVAc7rr9CFP9/4J3XBIe7I1LATqtCq
DEM3cW62n5X4z/+QFFn/Q2Ycj0GYsRL/mN/UBecPlNEmSnIT97Ahj0CG6iskSTf+cOh9MUCWGQyq
MHn/L9QFxZo8z9/WUt3GmY/rUVP5hIatK5r6r75HMgvyyuws9YBfe8IhjgvsxTALhTasmWuqa3Xs
Sks5rDq6M6BUvrenF4XsJSNY21xUI8WuLzUCGYxy1yRY7GjBor+KS9edRy0AYUOvu2EZZzGOFmvU
RpRR0K06X7oHjkt3d1y0rS0nm0BrnC1mI23k3qFSKlJGg2gspm1D5XoblWS1R3e3gLMDiuaSEgcD
sD15jDP7xe+1i+zFMpVcxJ3KgJYqYOgBwsVt7iMp7RZpSD/bLPJb5Q3QI9r60LZ4KVt16URIEZhq
QWn3bWVheTbxerp9boNwrzPXA46jAXamAV6AIVi4HD0KXvqGSRSdix7jS5bQP/HTAmg1cyrVtE45
FejCji5V4Z17WSAAh/iuGkXONyQcxiY/1Eq4+5BnDEHQcA9FCqZYBM5PYEY0eyELGXhXEJgpszQX
RxrXCzjIR2RC0lIajKci6e+NKD0rWvBi5GYM0SU5p4gMUlRfm0G+mDI5RXb90jgU03jYwb/32lnS
hQOEBHEkqeMJEQShh9HonILXw7x1FrWQtMjQ6VdJgPzQQupK9lSD5h6uhJSRT5kpeK6gbofawRfp
C83WEm2ql8wjk/4aSX9EbpXPuU1gd19claIE7GXdHF95pMOGt7YNN05iHh3FZb9jZLOKsyohSCVI
NtKxC3f5vm1LQNVe8VEwnaIznYJymHUQUWYxKZqxmW5F275T93y3qdFjVBIrL1r7YbocKH67dKOY
Va86KV9poJkXjkuLwzK3pUwDoVJ8/B+pwWBZL36qqklIqAySFlWaP/POjgX2SyifRszRivOHpGnB
M6U9UCbf+IkejSRgcx8KJES1JZigtTnjTb40GRoLJ8YJ2Fs1J17pvwRtgdrCAqxdqkJD7DWjn2PN
29Z5y40YfWFb3qfpj1bWEszVAbQOzgeaJdlVeYpUdpWjINZpdHOFFJyGPkUYzid6ZJtMts+e0hNi
LjNtYaJA8WibttJ9NBDfQS1Ussx7tenJnMbuMtly2qynyBP1H4MCc8vEYeEh5qltWV4LhlT0gXgn
Abll19cz8rIeS8V90ohNBjwtzQk5gyYukY6MPHIm5eqHLuQTedeWQNtURHBjc4RJhsb0S7cZGlIo
XNl5fqOG+wG6DgJ/okJsdFHnl/HVlvVhZRAi5gzdvYY0foZKp2AuEuzo782LwgSdVemn1HIhx8fu
nUFaOEqCp8JJ2zkzshIP6lzumZYThFva4gH7EbYuZ5zncCabKhKJ1Iwfc+HZswq/A37NOAtb5oaU
B64tUlsCp62Z7pGp1BPiNVCzriNTmrWGdxadtkc/v/eJfWanyqkqz+2IYLA473/yB56TQD9JfkEV
swze9KTbyk2CP7m8umb4xjpNttbc2IR9zAggB1MGAp6gcTc8MDy94GvDDt022cAAhu9TUYKYayrO
BU2Purmqkztq4DNIegTjURreVwpjVK/4GQq6Yag1nPJBlPLF8XImuwrXdBNqJ9JXYkAIGIqrs6kF
jy1ddKli1FwIWtpwoZlQtCeVLCSrXsc8JTi9wpdGY66fVObPysaoh7w3n3lStzdj+Yr7izuZMSaG
iPZTNu5cp9+Azbqv4uDTVdAk5jGzXo0g0SgVD0qmYV/p1Wjh0KJZ+tXY4uWRAhDk2vjNe4WxWM6b
ly7nQ2pDeqerdJ+E5Kz55uMs5eQ76bYN6SVYdfIqdeVNabVFo+q3LC6QaA72nMQWON+YqmLMKTwE
rKb/qajpQ9syPwrCn0gr9iFFQmB3Yll7PE3IQ2fgTsUqGAnT2JoV4m2JZFmqGZXXgMwGIksQlt9k
fr1qk6MruwohVJq8iRNzWbr1GgCj826G3Ctq/4RE+n3o9W7Z0dteqtS7EFL10Fu4/w1DatPf0O8I
0dl7sHuiUH9yA/nTIm+HGAlp6Q9Qa3zdOrhqs3K6dm8BqZg3yXCCarTv5JJpPkF3qsG4N+nmjRq/
+u1Klr2LzDwTljyYF1yLyYlIvYx9RhW3zo1lWTu7INPHZtM6jtMz5cNPL9SOg1mVFEy7V1vr5IXd
ZaeGAm8wXl0dng0qEyBKff9zMIZlQyUBOyKNYuC34+xxoUkvZhXas6hyNgVAHEHI7iKKUuYg2Ljt
1H0H7kYnUclt3ENvAlpf1wUXKAHzrKEmLupC2wREPqBAln+QJmyvDA1HA20yerIYQS2r2apFeeik
6ETgyKJq3TkNeViQkovjsl3LxnABlQRiLmw2mVvMQTnyeyP9KBPNQSQINtzQ3OQttXHDeuo6FFbj
2e6oOW0K8oEWXtjjuVWfvRaEqVdpb4lWnlEQQHgI107yI/XljdV3n2hEllJiMbHTbrliXNOO0rTF
vA5prVgPNmg15lM1VcZZJlUX+OP+eGvAwrBRKnwlXZedNTwsIAX3Nv2RmZLMkGxGK6c0T4paknrN
f7LTB6dwVlUevTJ0JwYsCB9z1IaSTKRDbiZ7nGz1wjJy7nedMZMyq1hn6chbG2QUuAbnTUO/unQF
ENdhoA8aFz8MpjUzjAXBPJc5c1OizA8MKRCcyjzdOEM0HTpwiqEs13emrO8akw+cB8PN6ZJ9SYOP
I/4cKE2wDQfzw4/UtWkVVKpb6c3RLTz9xj3uHlycEbSM2KdGXcQvojWIP8xD0IjaGvCUPZfJWKTO
V9ADcVJ1Hxjqoq5VQu+D9MHMucTNpHjV9PCBuj32ubL4RHIUrezipkWyswxzIuLSOD7kgvGQS7RJ
R6soa7hc/dx+tAAQ5PYtIBlrrlnuU4TODJJP+ayCVOpNqMFeFl7MxP0ko1peSg7DJwvGYtk/mcQ8
o0Jw54EccL8h1FdLujctz+O56sl3ufY2kPOmt2gRnFybWc8TrJixgELTuIy5IyZ69UCu10hRlJ8k
em80YDkTXNlbNRVvkTP7qcthPWgKYIVG5DPumDtdR61c1/Q8M5NgH625Knb+bjgnzZFf8CB9VARe
zquqPURwG+AkhMceIYyaZTdcfN2s9uVTZeXyLKRebWt+OVMFJCoZ4wfOHhUMj3ePc7imCUNxjvFR
5D3HWvQWFh4YmOEOHf2FeO47hUqxBe5onibyXqug4VQESAxYkKAdEwDtd4996lD1HorrYGsvKYUP
itXY4OP4SsjVgdbemDjiZvNAWiVheyJD4okY9H6ZRv7eKDTuuyihuP0tpJS8EpQ2NC70JXKCapEG
3Q8jRKmRiJx+mJ3yVSCR9xQPF23IQ4ho98xQsbIna0cFzx99pAquJG8ADmnx0LL79xDBguxZRL8T
sLKyaU73lbFnRC4R1oK7PFuN13nRug/UzcXcFghqXD84EiZfA3s2tLnVnDP66/Ow4gYHkJkcBIO/
LTz+gJFSbG7cV4IFHyBeM0xJSRYzelD7epU9AeDyVmbxjlD9Eko03+PYf+3s9gcN04++Fp/qYC4Y
ab+hzCHZTGZf+W54qSUEJHGN0N5p1o1OhIXi1hdFTda90R6U0t2bcEfnvVe+1B6s6xbecUAfJZvT
AA83YWD9UMMEm03x0xc8YnslfmlVUogUeyM6BvSDGp2VOscGWtrvvpDoU6TtUZEjMlgba2b55puI
EXClVr0cQMep+Ex5jme4WIgiKysoBcnWNiV1Te4Vj//6qmf2m4bAgXEvtdJN1o1OdQXibSTrjP/r
yiLWoXvnhnPR8Fg77rmF2hCRJ5mKcOlmfkQvPYwWVlSc6cA7c83Jyo0POdkIb52ePvSex+N/7ibQ
I0hmh4jSOphvZInzJdT3DAhWZU3ZtDC6LYAz2vK1Spy3dd+68r1KHsSiL6qtKDomQZVJRECyatT6
UGTtVS1bfy412aZGtWTLzrvu9ZcKJc6mrItT3yqPcm4/u3l4kKjhc+lygdmNvTBTYu5oWQ4DDswW
438TcE1hhvjoK+UcSfaayhDjgSE4+NSdZ4XzqCrIzbKKQrFGDBUFOf2+1IJ5JAjzBupp2gbSsaab
NW2yCa1k37kPlCKNmRmPo1pCxZA18AAMWszEwZHkEH8VaB25mFm30XruUWNTYuY+u61Chhixu4rn
p0v/AREZgG9LiFnV2+7OTA5am1gETVk3TfcfbRcbamvd5exXL6fvnsWftSqvlaI5pOqTrjafge9+
eEP7w7GMt9o3Hz2d8TYYbObfJz23fhZRPnJ+aXoH+bqDDzuvGCH5TmbMFeM9VFM0Ot2hDO47Gp5L
z83WduYAtHXXilZvCpXBQpfEKWXIHsGIOcpFs/yhKnAGhXjWopRJrSMX5Xx0oydkkHJxdhIzPqRS
5b0eVWQG5DzmHck/iCC6qINWLZ3e/wxtfUUMnsFzTzWX73WrYBADC0h4go4I/p9ui2gqM0zbQN0x
G5lKsJw2kwQSQs653g0JCs00p5Xg9jDd/9KZO969H8BCFGlTLJ08/5jeRx6hStkZHw3ca0oY04vZ
+OepR4dLA5XfL6/RvyCcRMJySScv/3KATIYQnOsAVzBEdMvR8u2OhZBpMebOoDonlT41x4DVAmA4
dloL+4tvV+gd+GqeM7rqfNl7adqcvMzKBw9B2lCyElF1bUYIMP5QQnybDmPRVIwhnGJrtBE9Kwo0
sYWUlm6gWEzun0lVn47fyzAqbzGZgcRYhpnW8skWNK06SZfsDB8QtcZJiwmEXHhDdyLGJePquMjQ
+eGhX4/8Bh7ebfRnnE5cweVfTt/wa3X639aUtzPFZXytDgQbmKkJtHJy/FUV+dfVOKx7GjrA9N97
KZByRAVxv5j2/7RXIsEzvxIKVZfx+E/HZHrHtDa99nU6TNvTgip7zFjf3xTELom2vky7An0sB3ba
Nd9nw/STcqRMF048LKZdMX1I8kc4GBjhUGgIyh29UbyJrlraxN1+7V9gTM2wlHRtlTiuwVlHCSQV
W0+j7zfQ3BHEjkzZDkAUUjoZprUevGHlkbEZzWTmQAgeq5rkuyjN/tsf/uUzTKtWrNG4U30U6OPR
+jp6ARGpUIUQqU1BElO0R11K2castEV3ieMo+Nq5HeU+SCPfV40NKQ4r/28X1NfOK/y7jDw3aahW
mp/C4wpt/0WqE3n5vYe5RHaAZVOecVjMpo9EvwQ9f9usps/SuMV9DJB6lcsGgWhVwoXeqtLq67+O
19X0zuk3/tvXnJqYTp/HDaQZDn0TxtQSMuRA4+dWO9Pa6O4Yf/7Pi2z8D3Si+A/wX1Bc9pvpDEbQ
Qx4XjOqhpnGOxHnjTv7Vf/t3TZoaLrGccyfVvNn0t7/PvQEZCkM3hoZoTbZfZ9J4aU5n0rT5/Vpm
6cvxjmSoAxGWVoFyzIpPlidxIk7/f1p8X62/nKJfq9PPB8qgG2esg4w7++stwoec8iiqdPV1VNMC
AqrqldvvK3z6etNbptemTW88C+WmWcGiZjdZwWr6mT6d7NP/+H7/76fgtD0dtWnt6z3T9tfqbz+f
Nn977eu0zQuTvIbpR1nCKIrU0i1ub+iX6kahxj2XG7Irp+8JJ7aeeWpFOgasyQpvECbZryPemqq1
NK37dBBnK4woV9oHHPIITjPkQdF5zNptyxqrEZZeao1n9IJZhaUQlRjhwFkklxvafou8kOqN1GNz
mxaZkwk8kyXpN9M2Xnzg17lMFK6VWbRIVRcveYqbKEKMFVPY4f///Wpquwgi7NHcmw/bmFaxHvr7
dly4QctTYNpGL4bGeVpF21ZuEG3g7utaNAvEHe6nH3geDwp8misz4Q6djJfPtHDGy+J78/u1TuvY
xdOPv1anH9nTaf/9//+Hn3//5qCj96uXatgdjK4cVt9v/+XXfa1a48f55dWvP/3LC98f8Pu3/N1r
3399+mlnGi+pW9reWsMZ+dsPv9//9efU8Xbw268H5uet8kDcvn7d98757f/98lG/f42gBDZrVeZS
338q5OQiB+3ZT2PiddHrFrtfVjFpFTs16Um/dQ2yjum8TD0YZYyomhbTa9Pa9INpEz3/qnZlaU3K
I0R7NAmE3Y0xQ9Oin14kW4CSY+d5S4rmPEZ8m3wDPgxW1O9tAjTxEqceg9Dpvp9Ow5hxAfeP54A3
3j6dEo5lpinnqTNjJC3PezGZhnnALY1qpBVMY6YhpKYB3Zs6LWMHu4WF3331dIppCCEQO2zwn8D6
lOkIpZXvA0scGzreuJBraZaBAt1MsQNfCQTRGO00bctj/NO0SdjCS0LvYKlYY6raeNFOa2R4rAmW
LalUBoCf5CFYeUxtyP1IZVCxOUbCtBgwg4922vyvtd9eK0uZFN6wTahp0MESYwDDtGjh3+2+Xgvl
bo3nika0/hXT0IzBg6iw19PxnIIZpjWFHbP7fi1ocd3MDPJLUf+m26okWIEhF7FpHehCumrj8Z+2
zVJ9dLOMhOrx2E7dtmCKRJuO8Hf3rc/LCKQfMpip8VaMg7tpbTrSv72mjeNH5j7v4fR4/+rAfa1P
B7pJqakJm7zd8XBOh/i7I0d8AI+ir+1pfElgnJ+KYjM14wIZFPFsWu2nfLJmdBBHQfHZBHkObxC3
tD6ZL7+P6PRimGbUZhmr1pLMHhh8WAQmd/kpcUEfjy2EcYLapm2vD8NVkcQ3Y4xmiBuA3vs8Ix2r
N59/i1eYMhb+7jUqMBs0w8raHy3I/ehAnRaCuByqkhpgqb9e6wt0dKFHddmRXZ2ETfzOQ/CmeU6+
pQZpLNuq+WEoiInof3CcQALQG51Wa24hOCtQaVTVSJ8YD8x0dKYD8310/FJhkmr1PUG9XGvfC2u8
OX1vTlcmWcfoTvroczoM0wH6u0MFjIUOaqZiKx4jRcYxZW46Kx1F/Hq60r4O0XTl2WFjADNqaYn4
JGc0Y0W9t/pN5KajN2H0C4+j860hhRhVaKXBLcjfXToJy3bcT95oUI5tE+fxtP216nhk5wE9IKd4
3IVoLwU+33F//7WpwCTYKkRYTFdLEELSqyJi/cYb5HTFYOp3hvm0+nUtZWawNbGt1DmRqHMzsbu5
xtHHycudwZcUdS7HI1KB7KZNl2LO/EqSG386jHcKN+2kJVT6x+lcKvS82GXj4ntzWpteM8ARb1sG
ENOZNqV8SOPv+H9pBdpa0f+v0gqSJv5HacVn+4/Na5JXtIU//1VbMb3zT22FJf9hKoqtmLpMZewv
XYVFLoVhj6IL1dRMS7F/SbMw/tCoiRCmYQFW0w3EE3/pKtQ/TGQatqNpFkIIhBX/F12FMdKiv1UV
hm4Dftc009Zpl9o24KnfVBXkD3mFbQ0b5O/kUptHLfGXcCqlW3GIN5YJa3VVWDsXs0mxqB/Eq/7u
PYhHPYN+gntt7farjnhoCU31vqaaYoIRWlPaM0illzdOCBtxAVTVv0XgmtJt7l7iNZXiVfpKB0fD
tUoPj5bJTfko9vS5tmC1wi9l0L+H/o8hC//tOzooL2k9Wvzzm3KkdNWe6iWxA/JgPdaKcvFrPJK2
dqK49V6X9U9JotmQR8GzESiXX06I09df+UdaJyAhU0FOBjKUv/nrOkcKho9syfSR/3UPZ4mLsBta
68a+Oe1e/pldKBj5c/lFrJKf5NGm7qz+aV31CywAfe878+gqreyjc8VKMNzT79PPSnlUDgzAXpO7
YRudicit7kD9tec6n1fL4K5/RWSAqtu4WuF6gM636d6zR/+gneR1bn96hgm4HCRW9Bm1S/OkP1cL
kq16kLu8B474bLBmsHhm9UtxS25Q1iVta4DQsZa4aODMKvkc5cSAHhCT5gH57kr+oEpIHAV43oLK
HmX9mb0or8UdJVNlX63tHU3gl+yG89t/Dx/4OitsDz+HtXRhvBMc3Y1Zw/iZNa+evWkP9T3dS3sV
fvYbnJaLARYQuod89lMFojQXYFtDrOXerHoj+rq2ZtIieaOm29FP2JYvFEMTdVneaMbH+kxVlyot
kIeMx+HNxTsZnvvTYM29I9aO0n7IztGnR8+BbNRj9mCshwuV/fQpaR/oVGXhgt3hHfof6auJ/XSO
69T4GWLGO5rkw6MD9ki8x06xaexVSykuRJkyoyMdwbDtfzT0zmhe0syKlWUqn3V5hSbBOpcv7d58
y05YxrI79b/YO4/lRtY1u76KosfKG+lNRLcGaWEIECDoJxlkFZne+3x6reQ5uq5buqF5TxgswyoC
BP7/M3uvfZtwiyo2I19We0i8rYckEM54gM8RN9suuujHEdisqzPzUZz6Iz80JjsVO75WrvKNpxtP
g1+AeiSx75P5dTb6Math3dWc8FXGSlNdkkeSsc2jCiObGbfugO3zyuMaqH7sYTJlAJiUtvYm/Q5P
NRqe0/pKK2q5xT3hfO/xST4pEU8t6e4CNE/YXEDRcKwExh2785LYg6P5gsejVCHHuPlXe8WkPZ8R
b6r34psMiPkh2huEsRk242UGTpPkWI8jzwQT+Z7t6R0CBHmXfgx7nD338gMxx+ZT9KlDDD4Sapy8
hE/mdU1sXto1Ind30Gxlr5+L+2kv9l4BDOraqR4wrHpXfk4+PHBytnf5q+VynpC4NTjpybpYz2sD
+Dcwage4nlPw7rDzL8BLPJtHOX1Eo9TcV3sdWYAPA0ukEU1sgwTlV3n7oZFxMYy2bE+hm3v9B/BB
F9Kw5FmYGr0O3JxvXbUDe5r4hPwJtbk27SUPnoP+q8XdywPUfRQB+5FhMspopl1TwKJsF9Y7Fb+e
056Lwhn2BKWg6lU5A5XeXQiFJPZGdAhbHyMPtbH0O3+KPRJm37LWzgOyb3bzBVO4HmyL3H361L8v
7m7ZxU8qDX5tE3EX3Ru9G/W29hh+dN8EiAws4E7juF9eKOE9DMBYzXGmIocJNrgBgL4AkErH5Ole
GZ6s63jq3+IDCYHG2/IgvuAudreg7gdMLNO/OJy3tKR/OJtNSeYWIuZAwuwvaWgL/z7NgJBzE6GN
3Ow6AmcJkgnkwngxk879fx/D/+kQ3v4bjdgXS+Syk/V/yuEBh7oMyCOanSbhouG/oGwjb3n+Wjvy
khcCNsS14Yr/q8zyvzj6ZRQl//nRqbJoIqdk3axa4j/FkChRo+qz1XU7SShelAWbgzaX6a6eyesp
dWQKkoYSysr9sH5OI0t1JfOjUiZQJTruJEPQ92q9PFZkQO7IYeStltOGELEBJl0R77Jhvp8joXWI
Ful8SVm0bVGseuYsmwi3pNoHYDHZGQHi/cyRka+5a1XqUUTGx5RJae7UaSFoOzWY9/gQV7pnuR40
R0cRbI/iYDl5WREIYK4PSJZDtv9c9MwgZWVknQawWzOGW4Ro+2Tl5bHZPBlFtu06sfft4VTczUaZ
BEvERRaKNb7lah9psAAKw8+1X5ALnQZ0kd/qjOAZYwlV4ePoPog4CQNFXPfGUK6+nhHSqZZtIOgh
CQlt64AhS5CiQfiWyvGSsJR3+bGjgkAtXlqd37SSAP0dKZIZWy8ykHS3tVYCj9vke2j77Cz/7BAr
8ZbpoQpcplFRgejsoGSEUpUmkHy97LSmvdKhZ2i1CjA/TWyrGiwhgpC+5cdYCjlTy407zNzZJmyJ
JX8koUwlyilQm8L0CQpEzIOtSklF49R3xilVWTMb4sTFx+IN8SmIfEHd2BiwcHtPzYHThIOR78ZR
JmKn1zpgQOTZTWR8VsIvS+Y7K7UVtvYHdEG8imbxu63UECORzn22yvfpCC9EgA7aVwAc5UR/HhIE
Mip68ylEI5jrFAkjO0OpRf2+6vpNW6ObWLcOdtazaMaMDbWLNP9uZu1hrQXI4NHyMusbLAE9zz0o
UWgjc/cwx+UtDaNHOQHhZuJNXnkBoxBiX9q9bJ+rkydNiemtiZD6WoGcZSbjVxMx/4WZuhu5Ekpr
8LRVV1CNya4qF4NXpKnitEBC4lp7SuT1xABmcFTYpcAVDlVaCQHARzy7QN3TcUJ5luG9aIfpuawL
RzTJp5hrzNjC/LXwUheF/JG91m8SIw/TUqJQsrLCFrNAyBDm6NHAhnfQL4iaybLiZujPIz+Bhe1b
zrOTrycwwW6N1WqYbjWz8x47m4lIrB5ymDFxUKJ42X5mYij4c/6FX9CHjuiwYMa6iesHV1xvNjv1
otewDVAljKjiy6px6gxvS4FCTwrtaQYHxNSdaGRcKCT2vGvkFRqtiJALIaD2lcYf63xbR80FZvFk
ormwFJDqhkijnDhGBgl8RfZKiTbOiX4sjBbzRxSpQVKQph0jxAUaZcgezDwujXZQ7kKCbZlBG+dV
AVW/THut30w7NWDxpZSaPZCFZZcWA+asEImNJs3DsWzaBwFPXqDisYXFnkIn1GLpEHUYpGBgi3at
mJ1rImveLSOAUDSQpIbMoVMDuDAlMTng0PaNLbH554O+yPIhT1pqNhnVUdD05gVxUOmUgsYiTUJS
qy5K7U2xmBF9S9iDoX+kWUjR+vNbiflSjoweqgRv98/vaLGV/fHZKP/iHZEe1y3G04gkEUYWg4AI
f5YdE+lADpSVh4d4kL+aiBUOzNDEuyQOOHzxfn3Ae0q5SAlA2qjbnaorVPkkAJ5JyRi+yU/rTn5L
a69z21N+mk/SR87g5Nhljm651mUVbM7u7G258d5v7mBFzt9tQPoDFcKdcjbf7Ooam7b4hhNLvY8/
ujvVn0+DaIfn6pPs6ososj+w5Vd+Rvqreexu8U4lmQI5Luf8vVEHRsfuziE2qVB5ohwRNQpDn84x
zuKFmadEeZpBAD1Qzm6k59w2jb10JYgwshkwtm9S5ywGKeg2X2ZQIDqwCrRP82L+NvfNVzK+YSnL
UlftHXXgC8fvRvG05wm4PxMYW0CNk1H1oBpw8zMy6+fqkUI+urBBfzYCljH3SYBh2+ASKyk0lO/8
fSUy0DE/13ey54wAb1YlU2mTGEHZDIzF7Y9EhzS0Kv54JMmqihiacYAiEEnPyKdaHCfSccq8SPaX
abcFUVBdTZ6CX13daykPx2v7oxU64qkd0cZ4mmhXKpNRu248wBrI/KjPBW/SL5rkzDw8EDPeeiy8
yUtMPxawt3IgcJ848LvmBj8e63wvesmhC6Dess0zhm0mxsq+RgD2KteBIvnoX6sFda2dkxXNCOae
xW+y58Op5OF1kIZszUQlZhNk/cpznPH+WgKAwa2yk3k+9Lt58OUJsoZdAOAXbPQRiZdcK54tqssv
NDYKnv9P8Dr8eBqm5B5MhJlj/N7SMSTadCF6+TBt+ZBvwpkjzDpr2kF/E2C27nhZFMKep5ikviK6
GWf1NwH3YubRkvXwI0cMvwRoUDPCez+Xrd2lZzM56r81T7iuz+E9/VP31mKSLB/6x7l1+b+jd0rf
V0hD+/E3PVnZOeoXJK+zfio+BubMit2/TE/J7IBfss68bTJo4TtzclBBVU+13962uGxc5G+8A1A0
0qylSLedAcE4Ki5e4E/Yn1VXO+Og3qbNrgzyP0XU4IVu+4I2KJrgj9n9ge9XHE4gfHlPUkIJBKXY
hmg/MmZuGnT5QfNEtO8SQYfa/ulxvFTSawWoxrRN845AjiSDFbSpcg0ayXPWOtqd1HjGMTyYdKAm
fQ0/KZ9/A7wnPyB4e+HzkD1Ha1Dojp4RV3EUPlUIUA+RhHLH2SzOFGJnCCqFJ0Kzm0/zfkQfZ6PB
4pWrEixhNwH4hsyfDyzY4NC4VDb57wV066to3YF2h9tl2HrolBTb5b76hDEb0s3ZMbUJos5XXld4
MecEe7IDIFLYyZwZw2fqbfgVOvN4V862YbrZK/AP3aEYoAFjwvicoMa+7wNYq8LkZkjiRgB+sJJR
tDrMVA16Bt2b7pCIYVJbTxavGlpU5gJe/t4KNC7OrDnxlY6c8OnscQyo8qxHRvDDCxAHZQ5MR9l3
jvQq+Wgwn/KAYc5bQXYD18c+PyW+8gQ5u/OMO2K0vBXDtTdfGtFuLvmVfuat99M9GVLqKeMYw8Tm
Whzcv+PEjnbFmQz71/FVDcx3HsOVTtcsd/EBadqKWohHnRfu6lkYNN35PpLID0HY5JeVL57Dhx7x
rzPQ1dXO5NKW9w/dvfDWHDXkgXb/al6tyn6P9yTiMUihTLiGs2cNNNvOPN5Q5pnByqG/t3zrU/aK
Z67Q/oJKH7ulX52jc/trVXBN0F0BKrHuQfMhHlGf6k8y5U6csOqjck6esiP7JPkQgRlYvHBh9Ytv
Ywfur+73tXjRr+rJuFXPWFgoMBMwHpELnCVFAPab1oBU+GO7l16BIq73tHRnbhhGIfSIySf8kB79
Jcsz3qwGxkQnV4FbkCRz4HkvXABgWPohYXrtq0SIg8LLwDxrQCMk3xAwbO9iEA+Sz88pjH0eS5Vd
xfmuwlKfEghkM3QPB7/El21PYIOrO7pK6XfXfFJVYNCt+jv1irzLBsGEaeIqB9aNtAOWRyhKI5Fo
JwwcTsIyx273KD2Q2c93CTl6nmmdmzPaQFE9NzpYI9v8HltX2fOyi17WX8X555hTvehQvDNdmVB7
vxcReASbaKpLEbC0uUbJQZE+Y8FJzWs0nRKUqe6UH1cWYUjB+6MJ5z3XTxz+w3KIsmM4PQ5AbCLh
2x6bwDTIaYLz4lrLQgv2mB3G2+LFv6QXwXLpCKZT/sYEQnmV7hmAjIot3ef71W+uKDyRjBbX6J17
icNAUT6s0R9ORN8+JJ2t/cLRg2/jBYGdCYNGhFbu0TanXGWcjxGtIPIufONPc/2ExWPVYbsEZOTB
gORSkTjt3siANZzsXqYuvc6vYXhDIplRgO4VXrGp7GpEeHnrYIfvEUpEVpSSV382T9V7Fd6pz3Xy
kF5M0ni1nbZL37bCU/CTj7ki1coeE7eV7OyQ3q/KbuWieAEZ7KsBhvcCZYrT7MQAyQ8+qVOSuXEb
NFA8v0zN7fGialg5bDG1hzfzBkouvJU7VCBvwxe64Zoq4BG7AtsxBc8MuJSz6BVPhuiEl+qqOtFD
fVdgJP9gjd98K/6A/cqLvpdD8QGYoEgQ7DmQgKbTiIeKl7SN14ZInKvlLJdRJGVp3x8Sb3lXB7d5
4lRXIA/wrzIbO2fH9sbSg1tE2ZnPOmNKXEn3DJQ+FF/84heSFkwRwUgu/hV1DsLUThsvxxD2KDO9
PGoPNcOS2I/za/GlrFSxXvGlGXaZXVfrCMdY8MzSVwiAs+vxMur7kGtxEd9Vxi25+jmuIs2JiCPn
dSXLo824oAhi6EBHMcGisZ1UTjoS5LMBKw8lUINhKhE9o564dCHjYgWy1RNZF/lrCf3p1CrfXfur
jd32wmNauKPAgO+jL2qY8r6lSLginQojJ6dKwMbktS12NKd+S8kVpmz+Qu7MYlTDYcNL/wkxHa/j
+HG8G38bv6Z3gt4Jc1o/my+6RqtzyVoOvzvdRwZuY/k2D8yStZdotrmzxNKRAuOwnha3uCtApNqS
ix1nOmeUGW3tlWoAKB0QTX3swZSdE28V0fv66m9xT4mYBESeRkf11OwY+HG8NF50zt/KfRrEgNc/
B1aujDUfG3QsDqRubop7M2jOpnkUg/lr/DLPvCphqBeP6yk+kbHyGN33Jzz06ic5Ac/tHeEuzM+b
53nxl/JbWi+LhprPofVa0j0LUbBR8y/DDGrWFBatDOmEvNCFzp0T0LmjGcmOOi8YoWWV53lusNuv
dLGxZojHKdpyIX/+QBJ7GKw9SoZuab0+57Ydtj/9+fDz934++/kyY4o4yLOs41AmD9OaEwnD3fa3
K2NlvbdccpLypiKNrx3o7UibFXeLDUlizpm+6VTXFFvZM5CQ0lQB2C1q1LPpjJyWGC1DSyHMzLyx
C9gHRQ0pjLyOa2LFR10z+d5QhruIy0UfCIW2Ww3RssOyUV38UXiixoxAEA2c3gBdMcEdj2fKwLK/
iF5nYO7PWpFhlKUx5wzjyOvT/k3a/AoNRJ6bVMR2UqBjb2Qm7KJFwd2z2HIbaEJ0wu2t6xTTrUIg
jjEZkLGAtWFRMC+1kRu1ueySdtp6U45DcpbDwlcA/D4nia81KmjoFN9dEvWtMyohgaQa2+qm5Cqs
mqp/aKiOMBK4FtADIs9IlMlnlXatm45AOGhes5VBijkd4zS/CiHGpxH7/inuIDmoKxRxzod0yOJ9
uTDJVIX0oa6mg1kbR4PLKYyb46iIrkTuJvUjFfJUhdc8Cd9VJesOPYaXsZppn1POv24FIk5q2Kaz
gCKxz6Ij/fWlr8XclVVcjItcsJ0n6RfgO0VF0SMGm6ynuDDgtCSDH4/moTOiu7CeX/WsRLg9CezJ
ev0Sph/50ELItqQvtSbdTBtJfRqREwRimHD/CgEUpvxNJX+POcpoOatZw9RcewBj4Uyo5BUbvvZa
DK+dQOTXLPZv5bAyXgaYmsIQ0r4lUqDYkOfPY5xzrza49qbW+m5K4yiBGLQFUhJcseR7KBZA7bPq
Id0XaH3XF6E30V3M6HUaMf5eEQJJpNshYsrdeBoJgmOW1wzrU2Oo5m5Ihc5pNhxPpE9sGKLpBVI+
FkGZ7lSCLmiFBRPoXLNbGFF63PuqZAmAXWTI6rG8E2vG04liBStUK/TXuK9aOFrrC+Tol7GMzyik
vdFSmDaO1Uvf04z9fG2Rat+iuc8k8JQEJbsd8zRis2j5c4yTOgm57SI+9qL6Ws7ZDvmkPsAXp7xv
uHWW1XrmVI7twYz4DgzyjyAfa9MhLmiI65ISVan6p5LwAC4f/L3GZH22swsn7JNcQYQk43A0Kgrm
umCDoKKlA9eYS6/tgGshU1lg9cm02cshdQwkOdMyEIRMZdUkBjDZPACWEe0fYo2lUoX4BsI/PiqJ
yIq4A0DbGFeisxEGkMA1Gi31tPiW1dNnOnPTYGsLyDOh9ej3WoLkTyZ0xkI3gd/5qUEBasMqVexc
pFuOu5x0pmT1+kIBuLTI/c7EXGdbZaIfRokLgHj6YSbHxMAjRV+a9qPokAR6xWPrd3D0yNB8DOP0
Q1OJsOskA3hb3+9lXDxI2mruRdnCRTEytxAidBkIkp7IK4FEqBkeTBhySsLBFRX2bdFQ35tWeU0m
bJPNso3JFhObDLZlqYdTDRykESE+YkSBE6jTyWAJsuWOtUXYOynEWlcGLbKrF0awuuDXEoY2nlpe
nXK5a1VKWq1VO3vMhhdURNQjObsYzvDizmqeFZMWTSrTN6O3WF+l4XJWy8JJI/NxnNI7fIhuKKuY
vUpMYxW99DzGsofuYnHTbJFBZTJvFKvR1y0MB7kBfsXCxoAb9paaDSOF3Ppo4DrbVVw8zQDIkpGf
lWIpMLhA1UBmbc41Y4a+D79inbhkIvVQi6ROh04S40WaejWkXgrlGcUUIZ7yezxTyNb9m6gfI6k+
s9fY1QYgYLPvcAOyuC86V+waCvzyVC0KsxkYQM5DZWr7omluJDhAGWiDccIzDJ5k2hdt+7vOD9Yi
fkRRwXVaInFDpgbErcsZNhn5Wyb4Hbw6G5TRKa8Aq7BLoOChxVnePvTFWhxQxLuE6FenHDfslyDf
9QNTkVbYelVzeiBRkcIjTa5iS4hWrhU7pWHtC3HIWSvrFrW4AmBtc7FmYKGgX/f6eAjTluBlBOBO
KuYP89i/jXWKk7ZYKU9k9IA6NVFRYpEShI95hPkdK/fRWAIR1O6n2Yr4aQwY01NaSQzqG23PJ6xB
h3vLL/VCbndhJiIbpicuifeljsI8X1nFUzVP/FbNWA0F+DGPoyfRmEltHQH0alLQTLjgDSAMmObk
oOM0s3UzY9wxKmdplZ/zcdGDRM1Q7+ZI5cr1Y9WSoxStwj4VpWthUoPmff00zTlNtN7fZoUJLoGZ
14HXKeJZDnjZChQVaqRJ/g5JqaobqbRVo6EFHTJcgFRumNQ7RRGCpGbQh0cAh6xU7hWwtKOZ3AQe
/3PC8Byg92tmZDE3cUy1yEVG1BM5NtYk7tVRPIqWAJFUIcgFNzbnVAtmPa5p7A3CiWyAOlz7sPP2
aUrfsRLIKUZp4oflCJ0CNScUVsPVJ7I6Itly4xVPq8Jex1kYAKmJTGuoLx9qZpFOjcfGqepsv4rS
jsS6vZr2g2eSZmXHQ5YxHNdhZM4ESsuLO+FFyVa5czosag5cNcT79GUSIhYnTIXLovbFXqvV1G1N
DG9DURHsaZRBOsnfUzMyxs07Z3ocBVHzTB3o8pLSOpC83cnA+YYx9la13C1mf+sAGdlC3+7Dwdzl
RsIMotWuE/Hqbr2CnZ+tc8ZT5CShcVcDDXXriMuGpVWeJ7dm6XjHdNqLPNekvmTFGwnQT1Mbkx6j
k+mbWC+GGDHow+OiKfiEE4tU2zHSX1WoqU6XksCEs5slTWnYkmqAvcgnv5Lk136MsF7B2sEsy8xa
k/OHVRCOcb3ewHGqVLoq+TVSzdu4UKdHs8TsFJnS76EY2pOaIlAk6sxG9Q8kMewfom4PMPFTlxPR
7eA/R8XynQLDIsx3xLTFM1SpqjfMzNckgYotUWPZ0bvFaYhhcIzml0GEBT9LXhIxWDEX74juZr5U
wJeVx1JySll6CsUhuhuJzsCVyng0HMjbSZNbVqSDz4IGM46JKqhhlZ1BybJXaKLkwM1sNJaJuUZE
zBcBeSgwpPpkiPA8BusaAi1xYBnBeCnH+1HxBVNmLx8PSoAMWj10xaQefj77p1/OxHTvcaraUZN9
JmyGPElpNDxj8d9/+Pk9s10sL8Go9DcpYzPyDuDAkryipmoLJflNHCrl0OnlL60SO9/KLGDKmwXw
RzioxSMTvi3lJJJoZDftpDuPENYSnZkmoMgfXeYYRdVeZeqk5cM2xAV19vNhWOqrUCiGD4UGjDhI
wdKWNeDccgxW/OdDWaI/6d8saTYOwl8/JMgL1JUs2LTT+wOGQDJAtmAbrQEtYmjiQzGZTMUUrbyI
ED6DEWz6Xd5kavCz7f5v/tK/EAma5ibO+6suwP3oP/7H14+68PxRfP3Hv7lf+cf08Y/ywD++5v+o
AzXoSmjwJF3XRAzUOgKxP8lLhvYXwzTo23RL+lM7WG40p//4N8X6iwn4SUO8p9KLKhJf9Cd4STH/
oqqIKUT+vT/IS/8/AkHVQPH4DwoNov029aIqSqa1wZ/+STqRpWOcSqvV7MaM49mkkVqlseHUwH25
ZRAlBWlskbpQ1diQHuEvjcySEyBI0jjBAwJVakddQzMjFZFDW8CyFU9pJQ3QajODWSyJY7YvQrLz
6q6PjlT3iMGqkaZulBGqyT1I89bJs/hu6Bg3CNG7qeOo7TVm3IRiD8fEjOBYg4J0pSb+EC3dDDpj
S8tcin2C0TfRVe2Y6S7MBErb1dwQq9VXVhEKrXZa6hOlk4I4tLyx7F7VWTtXNQ+LdX475Ex5WtMN
1SGY5waBzqKbjhUbz4siRmC2w7OptNDUICV7LXWoF7ag39Zwo1drDNw17Val+VGMGAEKA5NXAmbX
o75EQYlSAJpbc2oliD6LaTFwn/fmIK47QyQImKv/ImM71sNcupkJpWNm3hG60R6KdWHttzwOBLXb
Apc6HklWBeg0wBan7AnnhsZsjcS3lf049wJ9oqzdpkmuvVnNslsYGW8J65j8pLQA8aa+i71Wlb5W
vGROatRnKZdRbLGZoNzvXIwfLK265H3AGxsJMpuTFvpuIc3OkgDZ1yevsPraLwpG/nrv8xr6zia2
LUqtzeRD9Lc6whWlS/zsfVHunwuZnnGdyTZEf3CMuXqYxPzWBDamZciQQYrlazvKVy0b0KpZVC7T
EI+UzpXt34N5OLfZNLmgBL8pkt2cAdUo4muTquI0JAhKVdIgQsb0RscwsGuXowY0wrfS5re0sWy1
ZjHcTNdr3N3FJeY/0qGM2BjUTn3V4AuR5WvJlHZRNmzFcJJCqyREpLyNSc84O8SG3va9g8eSIi4r
EcNwt2ZmdJXN4q5aAOiKn21dXOomO8x4FFjAkzZK9UQ/t0Tvlh7utzDXGv9wle1zRYEEn703Gie5
UVW3AbYsTsT8GWu/M8Nb7AmbV+KYpYDYuoUh7GAajU6yJaOH99HQ3M9KiBkPvVYW8shHhoa6BiW0
g61aF5LkFyM0C2jdtT1QijgLarKIJWFBChF5FJvCLmJwy3uc+ea8q6ZJxXVo7IaabEpLmFhkiZkb
FRWriFkpA4wOKIEabqiatMgkjR6h0c8s9ti2EMT7nZoPrPSP3WQ2XmVJ96EqHPqI/dfQGvppMW90
w9O93jJSFPWAodhNF5b+gckDyBfcuACSn5U6R/mSwMhxw4IojHzSMDmuLAq0vrnvdGuXLrdlUTov
nyXEM5n5CEbIyPXWy7PQqeY2CfqcCato1RVuzfQO4L3hRUhGCGpjrkk1w3QelUKXcdRkLRCR+rPN
tfCinYlm6Q/MFs4Gh45fb2cb+X/YfkL0nqH0skwz4AZxfCgSg+gfk7G6ATZmWCh2CZcrFUcy2hYR
F0ZfVZiAr+rNtcFDfaesbO9khnSwjRbWNgqylDKp1aCoIgSCC6fTmD+YjaXuigSHfrZ0fpgp7OOG
fvXVWLy3xtViQsfoho1rmMS3Km5Y0yHIgfrY0KgX33kaSkG/kv61xNIvA6d8gUpjuoVduhsXoB/s
Fym5I0u6GA0BT9YyncflKivpsd8S6RWFDqlGlm2G4q80YWVQyGTjyeUtidilwTUyHG0I9aOOYxhq
0SjtSx0ItllEzDQYeOd0dcdaXgt/4htQNrj9D+ae4DJaJGH9TXAbs/jFV5b5OUU7zdlAssaomYES
9f0Oa9gV+PIcWFI1bgNF7o1N14ICL9rXQwTa/rndDn5506aI0lx71TaTLQiX2q1VclTJfHGyMEWH
3jfZHcgyR4qWeJ+bY1BlkxYM5gSkyOQcXawElzSZAQySKSsLpfuWjW6LnViFI/4d4QiWSguiUb4I
paYdS5xCDlA+wYnzpjjG+SA62GkkR9CNdFdO67lPpXIntNVJ2SbLmHk1l6eCdGR2WnFjkfJVKi8W
YznaO8M6LmNDF0dyJTsEjdXSknpxq+puAv/pj++i3b6Vn++nWb9jA7nezy+Kfpp3vND++C7LOJuP
2UCqHUreYq3lw7g0m4j751N4UXuzf9Ys8lAjXXmsRDzWAobyRSKmrVXl66ygpmEGP8YkMupGRyzj
9hlFPWtLgb68TzXRrdbxu9AaKBILe3aZaO2c3w31PCBxa3VaGcGQuKgXKOHMQK31lPdEOjIBwkST
R2CIjDmYhPXUgMj5Q0n63wXovyhAMYhIyF3/7xXobQNy/hcA0D+/8G8AUFXFo6LhLNn4n5sb5e8B
oLpqUmqCTQKL/ncAUCifqiqahmXCUzEMBRTpn3WoKv9FJbRLh9lpSbq4SXv/17//g2mj+6df/72P
QlKMf7JxiMhnSSwSJUnH0Cxq0lao/vp4SMoI34X0Py2xK/sw5A2ZYmB36zhk/0RirjMAEHbmLiPo
EzuF0HWvpgYLQFzCQzp3r6D/LzkZqU7aiAvzQjZko27Qj0OhknYLL9OcCbMZTZcIPZ/BaYDq7YA5
d3Neg0kAS8FCJc/9ioUIiTlmMFsAxwYrtuuqeOj04VVZuyASsSa0Q3mmUAiaxrzQ1Fe2WK3aXmlZ
NRLj6+SS9Sa2xs2yqqd0Xc+TOv8ya9g7uTr4JCAf1XI5mOG8s7ISCr+EID02Tpm1KA5usYeqT6Dc
QN8k7rYWdMai3UOmGaButvFxPcSq02sVCsrcI+UUQQsldJckG3uTBYZQfpMlFzBIPCYVkvkR4uRw
GWbWAHLe7cfZ5MaqvqeYv0ygR80SU30a0IhN6F4EI2IcpvCYtRCzw9RdiY6hIh3Y3luR/GuVVG/p
pwaxscyyJjuYunbrJ3EmIJCqIB0s12wFsuXHx7opP3p3HPvC7VjSSSmSXnr+jeYAfGJmCCzqvStO
br/iQNWGMXV0hubEnpwEg15Cmp/FdDyNFcmPwlSctIKHm/EsdAI6y00SXOcMa2o5pD5K4l0m7on7
eujLeQciyXSkIbtbU212zAnVI/Drj2ahuBSIC7RXM/td5ZcMmbIWgRUa4Cfxb5BfxDwZvzJ4OVkE
9kjhF40RngtBOIfZllaozZ9tkd0JMbPlhrmQb61w/R9q/Zc466cJ3uCh50lY6mp+AFlK9TJmnvVp
ZsmRjYzo1EP4CLD0AgvWIXmsCqZk3Gsiy31zbtDvqRk3TJZ6rUTtGufx06BM5i5u+1NWy8RQGeNj
ZarsHPNhJ61a5o9Gz7PXdX7HDxPRL1lpSyq9FDnrRl1BGheZGcj2JgXQ7dTqfO3we++AEZyJaKpt
SGW6E4/la2HWr6QJLXYpPqtG9lJn0MeyUWUCY4ANKstfywiuqjyx9fLNjFqoUSFRSboxMOH26766
VZP+sBbmvooxRyz1dGgjRlA6ClglCi+61p3l8oyyPGGRgu7YAPfUkCC0ImbUlHbwRJCYSkVE9IyP
ROmV7PS3D52ekLVT8hALM7Io5rKSN/S0vFomiwNJ8kKz/yJDaaZ7KiWmsU2C2bN4qgmbtGQ61Z7W
UVrVt0aBB9THI7tbIy7dGhgQIJIr5HKVsDuB7kNUfjcju8st1c5q432o9aXfiqV4UBArHyYjXP/4
7G+/JzQSfRJzQrytPx+GLb7757Nu+2w7jGnJzNc//3BLgG/yLTr8jzT4Pz4X1lojKXzT4v382d/9
c0UGI7VG61fL6nCYp17a8cL841dZy9PkSUm6uIqMIVWeuaeZnQMPLbXecv43e2e2FTfSZu0rUq3Q
LJ3mPEACNhjwiRYGW/M86+r7iaCqstpf/f/qPu8Da0lKEiepKeJ993621UY0FPr43RXOxO1D1ORf
w3Mx5iw6EFq0hn6AlyYp6a/6UNhPlSRDhAvFJbUGsf9+npFHXHep/UljXOIpdnfXnydx7M93zjxL
Ngu8XpT00jLuUTAgQGSfL66xb+hII32V+4RcqB9RiyIM7GMo9tc915+CAMC7YpKhubnpn+/8/E3w
+HhF/aohTr6E/kDeW8PZbQ/l17a3g11axNbjmGukp+2rMU3eUAu5GUXnPvTM1xGe3dLrSJ2IYKC4
XN/rhC2uxm6yzvkw7Pu6S87QUB+JyWpue4O+paMXF5Wy23d0fxp6hhTm6ImAoieb9m2Khi/oanyC
XJBlScpvjroTg+BlyQPrZpqHxzzWym0xUOoP3IXZxZIRtebikDHC8qn1tHHt4v3QqqqnPV+52yzG
3BV19EZfJp2JqkdB+hQsLw1qr97WXhcpLli0ZqGAkXSXMmWuaojyVC3tW03n7qAVZnvI5/KHJXu7
BKVFh6gdIBbS388dNz10MdmyleZBnPbC13rufxZR335xRFDeG+iiTQQzrtb1j0vRx6elLO77YEIG
PXXlszOlW2iwX5A7BEBdmZ5VEYrOFq7m0EXLPsV9ekp9Hrit3m+ij76amosRPTScXbsxJ7OPkWZ7
0hkWo07v600QdnDaENasuZMgcKZfakm8tgNnW3GJEglpwJ9PAUpte8M6kYDuSbG6FYRFLYiGuBsG
d9wpHM4nUKjr2nHZelaP9GJAf2spV7zrMsPJkhNWHqlgorCLSCTGboeMnK40LRC1CKS3nmReTrnr
9lwJY1/1M4KX0ljWhgRmqAVFMVlL4wxtTlTZcZNj43aknxuvQY1eLapPzd9rat91kznzN7jgMpac
38HoujrNykY+YyiPpbNclx7zWLrN1auWdKDHhjkBM5TEdIf2V1XM8TGTRna1oAvhLcTdsu1J1oNn
2s8OrQGkDMA/bEYFhvLCS2v8IhexdMrrf2/q0kdPZQlVivLZT9J3/7kaSfe92takIz9JKyB30qTv
YNeXhXLOSL6GTJn5M+nrHzH4d9Lpjz/BI/8VIaI6ruTBcHOM5CG2JSeglsAAeXeNQAjwDVdMcP9C
F6mjrNBFvyGyMtAE9izKreIDXRlQ6kS4bqq1pe5B8VbI+NVxV/gltVAwMLWvyl1GL0HjhLvcqZ/U
sSfyBP2KWtU/OSda+xIUwF5cV1RY7n60ktIQSF5DKskN6htd5FemFp0kPPSS9XDdp77vMGn1vQ0c
QmWsXxea4Cu+bqo1tW9xXmvJnvC6sUG9Kr9TdbqptTRvZNHIg6soz7fr4noOXk9EF96FkOALWmqo
/EIEFYC+lh1trPKkFipU/DO8XG2PEqqRQdcYJWbj89h9XqOKw6FWsVVza0vnzfXA/Y6Tuh5DE09a
Mro9NSrgL4OCwXxeuZ/rdlK9uwkWWHVgrodIHbHf9rmFP6zrrEiZtXIJq6vXIXX65Khjp7bVK+Qz
B9s6Et/g4/x18SokitpuExdOcExy85FhH/Jdyc9Rl4y6lCJYup/X13WfHiKqaw0L0yUaojZAlYtU
w3YpeLSS42I1EsciX/v8AbmvDPElD3bvbsAQtiehRe3J/Xvtt32axP5pjN1Xluct8tnY4b2RuJlJ
gmeoeOwNdeMYmOmotcIHVLNArFGHUJc3lOsRza2Ae5raBonrHOhZfl6C6pIsFR8nDHXGLjbUnF7i
cxpF0vm8z158idhR66jFzNUoATzqkqT8xhxM4nnUIXYUs0f9YAXHp6DWvVMHuqglX0tdrWrxSTtr
6oCTF/T5+l8Jf74i/rVwQjcW8SqruZgi7jjqCMtFJY86NGZ25gPSvrRLCK7/6/Zsy06G2lRraqHu
22pfUGKILmr/cL1dZsFS8SXJO+fnKr//tZDpTigGrN2V8URYQ5kfPAUu+gQ8fb4G62zZfuKcdMZH
hyubSVGorpshbQYEVI72Y6iqKPoRdGm+D+WfNOj8SWrtuvi3fYWmcRe9/kyYy2/h337FxFxlmy/R
L/VrMvW+IBRnSAvx/h9v+7f3/rYvjaDNLoBNV7H8rOpVSChv7miPEPrZVU4dDWdqpnrTfeijfByR
H1afLGrcn4uh5el03Tcm8mIzhLZDMenuyf4753D99qYjj4V6WzjHrKq3qDernb/9GrX5j/egsdra
ZESQzAS9tDGf6Ud4W/VTn7/u82eHakJU5fFt6OaQ7tXraoG1EESNenUAvSRyThQNPR848ZHzqyL7
jsySCGRn61TUTXuqj4dBT7uTo6HyjyOPYUFR7BUORpcX6icjpjIT7rtdqaen5etvTJgwkgqvMMhf
GmHZIG1hXM5RFxBlgK9DYn2CyshXTR4Hxc0sQ9C5yRSf9KQrocdT9CS1nfg56XhREm8UgOdzoW7b
arXqEBEy1uweLE90u9HsP3KraraKcqMgWIqbpDYtRVRKiifPNREMMcHbWPLOQzhewdcWfPJt1C6F
tlGLMNEdYs8wsvj2hCJIPrgU4CaWj0ZPZgsqeJIi+2g8GJjqyWegSLJ03U8FMEgkTIwVFM9HPljV
Wtvl0Qlz/SJvoOQav9rjgupBMrRauVBrOlZIK257UlK49U7yR9Va41g4JwLgq/LmrIhAqWJlKYCW
2h6tjKISqQtWZxN3EcvhlCtvCpTQsTOEAbKOZVxw6jNYXOTt5nNNoDzGhzbm5qJvEzka8uq2Oam1
mj9slyz9bVIDNd0at4HEjak/XC2cPuo3RQBYkD4b7X/ic5n1yIFZyVxerOtIW1Zej2YjkfKAMdJ2
ERXA/ZKNhEjY8tKbtfC+tsuJGERJSJVQJ3spmICrVdIWsblZBL34xKgvEtooqGfNa7WqKE8ETcz7
ok8+OVujHIQpohPHiOeCWlU7xRBpm76hHawIW9dF7iXgRFt3d91ly4EFscjhumuxu1QWoOlJ0x7U
b1PkLrV2XShqVKe3z7CHva36Rf/gs0Hg54u3sH2ZzWAfOovJ2DkYwv4QkRRhyzG4WtTqVLMjjPHZ
dCA3l3uMekErTSYHXf2GVZ7BljzbPD+nea22bVIDpb/URFBamW/GYJyLPJwZDMiTTy2AvY2YUYvw
F8W+emtQ5uRXG/5qKer4WFfFdPLDcToJYeFUvm7nYT0e0oo2NI3PU5KAaC/pWWNsqKMYf5LcGyOv
3Hp28U4OF8I5fx5OcIKHk9r8j334dzWklXiObwajKO/qIR8vPVnmq9bYMq6hUDTEKz+1gt0ifcmd
o30l+Cc5EVXp7iKDlq1H02TvFjkOtSWvdyTR4HMR3nKv519mUYAy9atNVtVfq3bx6BKVj4tFYG4b
QwBHNv5q6HN0M9YRTrZF3Pe9Xt5kqDgD75bhdnLbz8I8T0jn9cTlggij7ajP3TbWrXUGuodmrvhG
Gnp6TIeqIM/J/ZJMtazCdJBVhHsaUwqVU4LFifbJA8bh+FCDWD9XI0YI0yG5t5Y84NFGdC6mzeIQ
Mu6iDp3bpD44bhRilTOxG02tebRaQm8DnfAivy321swZ7dROf+z6Hm5SjMehtu1L6C436Ls1SsHz
84jEcz2647ymp455iHjxnWEL8pKN8Y7KVn1uErM+q7U+rX+2Zj4ghG+rGzNSg1zsCSk8ZsIBahSS
FZLpum8GYhRromJDF8tpEFgIKa34kmU5hU9m4yDusT7A9xCmVR4SVIuHomkuy+DecTsbH80et+ts
ZDn9SR/ZUCHGfUj20l2KrTAyGlkGCduNnQgCK5BKzmbY3xhIX9dD1Q8bgpgIiivjcqN53i2ty2JH
/xDbELUZFTHgVQ92pT1mvtnhr4q3ekchNTf7dzsuz6aPZZdS654s+HZl9SyIhs+xtftbKxg+Ssgy
JQ05bxkrLAXmo11gogyqODlY9vw0CQMbQoJ7dOo9+1RFi7dN+v57aaFa7ws9WzdU1udE/HBairjF
8FGFAUEvC5ZXuJX0XZe16fS3wPC7lW+OdL1MQSU4S77Ujt7szRoNetCaWBztSYCX4WE5FsgUyNAh
zwY9rceTAsco4KMOBHXm29uBIjhii9ne26giLM2QERh4EkvyfXaQF5ebcA6xcTP0p9WZj8dqMeZ1
jrh7GeOPgQReLLkmQ9ibRUt+CmjpyBipcQodLWBLhE7r5rQRTRKO+5r/uLLRu2ezHl0IiAJhELu0
Fs3S23Q9zYzYq3+Sxs14U2aVpEwwcX6Xmz5tedgbIU/zTnRUIHISoWmyhoW+DyCQbcwSa0aAzs2s
W7R4nKAEBXt3gcjPaNHSm9rrDiKr8mOa1j+qiWZJqYOq+T/52P+EMQd+7f/bvFuXRfHzvYvf++6f
gLnPt/2lINORidEdc1wy/UwD1M3frTvX/MNFJSYE4DOLi9oh1u9PCRn9OYjE9NkcrlvZuftH6078
gdSLViCdQFc3PP9/ld0H6ew3CRnjOq5uYdBfRHEojN8kZLZBhodTxsOhIeSOQSmN4BD4TOzG64hR
Bk367qXTflGw/uIJVDBVuYCr6glqTxOHgryH/zTWWvKOvQJ1PJCpznskAwEOQVEF56H+RdLBzUD/
YwUz5xKX9LEFtS1BM8ZNsMnMvTXhKaQ66g5oprLSInbViyFjMRAuFkqdEP1nfbnokfag+DKV6b7B
r31yfeMh03kQwEu+RQqWr9x7xkzB2G0MLCZ67aJE1/mQTQ4XbdwFpv5G/79azyTZiukJzQrox9jC
uPFlwGbaYFLVluKxYU4VNc7FsZMf/eijaIluxya4mTpsJKK5kEs2rKuOHIu+x0NaDc3LElWPUVB+
gUT+2mYN4RfTthVdv8kD95tlRve9m+KiBY7j2NVLVsa/KBqYq6nka3YdRE6VfW5s/cYo+J7SkM8c
us2LVW5lh8vMjT1C2y0hVhcSwbdCx3BtW5fBT16yIdijacXAuLRiExYfZp1gOvSOseBrQ50LyY+3
JAGkhMEPtpQqCKPJ0q3pzLcGT7EVdUQeN+mBKBosLZB5RM1nyAZUYYzXDwIDTiiDVCLH21bYd6zJ
+R643XvQ8L54QLiUJZgdx/wcFzlO9MBAva/OFI1OlrN8151lk1gNsvhICt6n8MgDOl4PqfVAYgMR
b6ZxkL84sQJvpY520GofVvUcznwPVWZ223rynpMeb3abkNAUltlDGzIirCcKmtROHTS9aVXYpBPU
m5GQjNZCJcJT9dIXCKeIBWMW0bQbk+TljVjCJ8KnyFp2YQkwUPrVmticMkKjyzi8xC6nDv/2ndfa
8OxaHWKP+9xgsDqDkXnHoYIVsPEfUb0UmxhyHYkxbTat3ajHMyqwh0R5gh6o81DXu/O9NujvRvOu
p7H2xWgDnO50ajHWiA2euRrB2doOThaPwl3jEgHvT4igGyzHLZ91tEGUBe6RZt9aXSyB709QUekP
1wy2FvGL5iLKytl8yLEVrBvhP9ZT+Mzk6pLGHF+dL0jYD0PckCygh0TSF/EunfGRWVjak7rgz6zI
uQF6OON5wyT0PqFsq6piIMTEQCvWNavwC2AkKFy+ezHKfFx7DLr7zP8ZdFuGuF8qg05WMZP+Jn45
gYMqzpAXXo18LuJxiszyMs3pr4mMZQCAfCuNUT4DyY+ychVYKVeCeNZleT5AkTjoWrGxGuhXnCJE
zldY5jlWYQFTYRnDF52IlA0IJdiwPBHXTdu8ENalr7Qj0wo66QTMrzUuurUn9nWV3wQmp0NsPro+
Cr+hSg8hGZ5L+iNFJ5N6+ZqkMFoxfAqe8L+sRt/0445o70e6Yjs91e+9CMmo53LRNFQNVhFoP0pE
x9qiiRLlwbkzsVdlEa87XvLD1AHAcG8keKcOXgqMBoeeQ+ha7qPRmBqZ0/2WVxDn+bG/iusp3ZBb
0G3NIojXYUSP3h6zre+2L27K/+u4KB651+6jdr4hOfqSomMia+C+qLgD5WSfgzJGNFGl+Q+a5QQR
dfUxZ/pPnzT312gCaZfZ2yoE52Ag6qlE5KAs1b/0HnHoGCb7Q94m1dqoMPGPDcJF35DXrOyozzGR
4wk3y7Jp3ozS/2VMTN4xHW0wEk2bgBDKMq2CfWlpZ6/Vpn0XmvfUkU4NZVWGK/xBfvStRVy8TV0w
g/No3sChp3NLcKP0ekj4h7VrkhgBoaBtzBexsnPvNgzOAi3nyo/Nr5rVQQ/RLAae1Ev1tNyIJP1l
wu1c08wvd0NkX0aNIzhYNp28EHDlUDA+i2bvSfT2ofRAI+tE/9wK0iLgDcJGEDmyWd8tub3low1f
A2c20Rb7Meis9ZQO20EvxGZIvXI9Wj5SEWNnmXdazqHQqM8YVfBOjCZGAh0PfpV89EX21Rw5Wqn9
Mna4jhbAT7sSfea+nqsfVSpjM1r7ceDhu3bMiEsvk54WQmbRmKHd4l4StsbD3OBjDP3uC6Lhr6Lp
P6Z+emqcDPJfh3radMJ7N/1QZ/nkkyUUAVKAqNM5+9EipShvUUJWbnkXm/EOVQm328JqjrWJ+lM9
sNCDx2tKKxxRAhzXA024VeCbdOBspCtDdTfN3RtYt1+Rle+paLyWtTTq6dmH0LgWc5O2dEjQVG4Z
9pYswmPQioGZJvGdmYhAzPn1eWoDGiAkFXG3n4P+iG6A+D/DuSyjezsyvw4S1KoigDFWU7jvY3vL
4Ijn1CJ+oiz5RnwtdvhsfljMfJYz79e4h3+qJMqaDhHGnDAAu46UUA9Nw8Mpu2itz99VeIwvkvxN
jOlzU4mTvqCUmXhOplIJK36SVZ+ske9870BqY/dE8OaEbxbBiMyfbuzxNSLZaNM0NjMfvV5WDQPy
9ehws/FT5+j3vNvFybrT2+IQIv/cNMzQtQyzMxArUiErbj6jqz22Az7OxkORE/TGw9DDneknEnTk
DdKZcGsNLU9iYQpyxYdzPeFPgrC9Cgb+iLGn85dEY7if4Xtk+sXElZwTjr7LSWRZqcchFw8kEEYc
mRx9JUiBJk3fDzE3RC3UHpe5e5nSBW1z2VvrouFma1sPlHk2sS6ind/zpIzMW7tDd57ixlprdvVV
G/lbIv+WFDfIrtgwN1Etihv4dmGpRRc5dEGpf+vScF25hn6ZF/GizhzfREju+c3a02YiCehEuxN2
NUzfdP4KJ90SHCuLme3dOATPcZIfMgv7engBrZxyIll0ViZ4mFMU3BvLGG26hO5xhLIr0atoWxKc
3sTFT2/U61NsO9WuFqS8k+W1HbCIEQGKKHtV1u63vGSolGoMs5x0Z2P4c0scqU41JLtOt77wlRcH
6iKwrLDffC7quezOzThABcHPIzkNzjT4UEvavddV+oER+GtU0zdMgV+2ba4Gx8hjGoqZY5k9ZxQm
Iq2Vv+2LHblvTPsxK1SykBs0y5/0tc9t0UK8KwY04Ea1wDYrs7sksaZNb4qviORIEkArTRs9b0+l
u+u8EAJsj0BstJr+ZPeiPzHR7k9qUy16+UKwox7QnxwohbI87crytFN32PGwa8HVMaJzmnt3ljPb
u1TWFn0Pe1hD6RaEcHv2jQZ3bLdzvNEARRBvp9a6QBHQ9yLGGxelJLZZVg3ELEl7f58bxZ7ZOR2C
Qn6Wgu/xhGPwyW7A4NTqhTrllOtiySRSjWcyZE9zv43rQR5P0HR+GizHuMVM0TfpOSouc9qJbWEw
YydRO7xxne4GpRye1AwlR5O3+PC77EYrDbE3I6xWnvRl+Za5xY07HRwN33lRfA3sn85UBF/bBS12
6w/vZdkMN5ErhpvlgWTJS1UT90gl0j7xvzw50ffKC52TiUk+DofsmHWI8uqGE8ZrBfynIdCodMjV
1DUY4jjZL7VFs4L0gh41m74kX5PcodynN9NJraHUsws3PLuOW52TkqLCZLivhbbga+RkJQ3IeUHL
A3hEinZHJeTFcURE8d/bxhQaBFdFH7nU5ZIw7aIQVqtWasFRSxk7Bvw/WoOAWNcCqLZZ5J/zsY03
DHNS7nfesi9zg+i6QaOGRRk/tMlRllvGGDOd8kNoXxPahs3gZdpZLfDN/rk2jNU3Mw6CnVN2pN1g
zEAg1Y1nJPH61kAntxKuM5xzMTA3dBkEoNAZ0e5LkhUV9NXchBcyRe0zbiX7XOeF87kWWI0Lsk6D
MSL3qR/p6+BUtMtJdxJSi+SbTPkmpwAZ4jbVtO5bcaub9m0wJsNPVIPnahINnN2g2Hj4qy5jgBVx
8HuQNPWIc0HTbpKFUfhijV/jrtUuXY4gfDSmVW3Se6rdXn/U2sInCdMJ92rTXhDU5RGgk5GxWTUK
4xHBjn7TEh23GocMzrOeV7vM98INyozxOyF4e3cC6ZHaJFI36fSa98jdq556U1YwQEipT62FDBOl
Xgti2Xn8hzj4X7C1+m86W5DwpuWYnuk4nCwI0Kgm/FNnm/masVhlQ/cjp9ppBJAso19xKkmxBS6L
hlGNKZiWDLAYKSt6n5Wg/6b8/W9K33/9/9E0C8PxBFqm36oF/kyaInYi+JPu9ES89aVxGUwyETTj
9IPBvtG2IIiciBy65dPE+P/8v/8DEyz/dNdB827pPkb43/5rBv+aFaNiOiAY9nime8e29x8nSm7Q
cGh3WOIgojZc/1/t639S+zIsnIX/ODn/wzt51/wMy+Kfda8/3/Jn4Qsp+B+W4/iS6YzZUZWw/tKs
G9Yf+KttzmGMlUp9/nfhy/nDQMNu47k0DNdGnX7VrOt/+D4ad9f0IDZbjvD/V5p136GG9k/zpLAt
k49gU9k3TJsz+rcTKm37JR17P74vgu8q0EfF+DgZd5F2nA8zzNig7L/RgApOi++B3GzSJ2+KP0LO
szX9DRAeshl3XWCMJIGR7vTk2PoGNe/9tT/bmIhk6zLbJ65NQ1/1z6aucnf6pN1mYQ9xVS5KV+ZX
5oDEOki6iCLrIw7QEhUhD7ckcxxGkTit8jByoT4MI7bMHFaKSbfMtN6TTAvu6z7rdp3pfys8pCGL
va6dwL0HgNqE4wy1qo4fmPkeme5c9AniImFTt3afNkc0tT9irl3lYAmZga9qbSx2tdKLqHai6ktf
G4uOMX2jZxNu6tK5M4ei2gOPuKQ40s5alBTMMdoPOLPvQj68gbzM27IqeU7JR6flgasfGbgSPA3G
Th/tcyUXBIubtCffxjxszjV6hk1jAf4M+Wu05KQaoqbsiqo4HLWp1pDFPE5pl342SZkJagQgUE6o
w/BMaazbLLi4UQ2TdSrlSepv8B3HOczMLDsMghhkZNNd8L/JJ2xGdHkXMwDOHkczuUkikdGAoYkw
l6QqG03qIs+FJtwL4y62mo2uWbtUjgaI5DQoSBrZJm+jjEeUYIipD7BKRgpHn83pzjmGgdfuC7tA
96V3yCrs3iF7ecQxFCzYfwi7JZ8bXrKRh+5eSJGj6SNtlO1d1dP97Uhcj04Zp9D3Cc4wLTS31Rwc
EPiB6PMwYjVd0Z/UYpqsZuuV9k/hlrRB+5EYHidpaGXQZ3ekdkmtXReq0W5k5CECN9hhq61PaqH+
oN82VbO9WWiBATqHSEAXHWmm7LZ/rhLDeT9mJM/H+PaVLVk129XadVMFli1uYx08yBTqSJdSFqTW
rgt1MqjNZYYOC7QdtpO8LNXF6KpGuQouUztVC31M7Bczj81tK0PG1Fd3XVz3mQwhj2kCn5qGuWpf
Z8uMmlD1tHUpbFSvZAshBCg5KIbK1v+1RT5JYZ26zvO4QXHYppBObDeKt4ZUWDRKMaIkJP/Yhl7l
SOEGAd60jGXEXWT107JtsrcwZSbQDSXEYY1JfZ52aNo9ylm2XKhNtTD8hB5eWIGesF8TPT/oerCv
MEEfUCCYG2+S6RuG1J5RlutOXgMNG64MEu2CyVEzBs9eOW17Rt1oeXsNsan5OHvSMKikBupDWduO
2LgTcB2+aPkpdfmVq4X595ra9NtS3/sNicEu2txZvsEIWmOfJ/EtDwhiGwr9mGJyPTu5jhNWaOFW
M7HCRRYLAczn5NdjvFus6SXOG/8Ua1FEvZTRR4DvIrQyOuomiyHy+xOGPe7akf2i3OqNaz16iZnv
1Ees5dGOcnwvk2Pkm0leS+oF9Od5zejcryFd0HC86GPyOM+YOlNdtJt0eWj9mpE6ofbbfmgvjDN/
dA1VKZOZM5CZmzhsGuroQgehFXzEvg6Nsq5kcY5ORNB8zTwRH8K0/yas+gAJDRtJ4b8BiLM3y5g/
+LvebzJc7eJmzONsV9T8RB3TBpTJrv2Y4J2Ys9vKg6DiTdPrNC4bfUpfYc74R3NKzA2UlGU1VQuk
N3kqTNOd2aTwAXvxGsx6sC313FhPfX+JDZC3ZSIDVQvSYPGP4o7irwN+KUGks0PAnQE6JipuiJHM
uUUM8Q3QJYpanE0hHm5AJoJp7Dm2tc2UWvFx7oxbvZ6+ehGl8tHGtyNyFw8s9frt3PN8s73pUNvj
eUlGZrIeHYlmipiApvO3qYkKaIBas/Gi4iM1LVoiXv+uiRBqSKWDo/IIDphADq3rgRBpLUKYMTwB
q0r3VTLfaYkHEHMmBzaecJBU2QzPWIvuTDMxz25r58ci9SBkUTzJloio+tyhP5TuKQggbjas7jTP
5VlrQHyWSDOoRrT1vsXkvTZbqts2zthNON6VYQJXyqo7KnbpGvtysPYmekeDDRG2N3sNkIoHQh8E
ybqxTHNnmr259vL0J30rsQ99eADZfJc1zviYWZRHF1PbdaXpbqeyg4Mpo+dpmWx83egPRgJBqK74
pXOb3XeA0mkVF9PZKFKNQjpoHDP8iObMuTCFy+jGV/0eZz7I0m6i1JrAKS2t72UCHB9sy6kwCVqJ
nC68n2EPmZ0niHNGQKE12oVqiQDb7GGpyGGRDTZkrDEhr8K2+hlTub92vV6/9Sq72uQ63lUmBvWP
zKFDsuh8rtgEK0dyoLGGqvE8euuoP5e+qKjcGTiKho0Q8UcaRmA2czJqIhcdB6U/fa6JsuZ5fsA1
hE+giF7bnDkpChx3M1S1ftSKceY+62+NFO0HH+bDtSCuDQY6D91ct9byASbp3s2Dh6LChZfxnTqi
/N757atXj6tg8m/HMj9ZLtdtSo0fDXp4Gc3IOxgZ6hd5qUYpV2cUMXm1g/6mzXX7aXGJC5jLALpL
qB2donpKccFh1CClBRKvY2m4EEWyM5KEPhOJiRTZom+l479nRsLjRIT6xhO2dqGkD/OITJ6Z3lem
40yIRpFtbciaop/7e38xtO1A5Cojg/EdQy6xnlmQHJZMkkGPkaM/j60wNpVmvU4ODxpanXg2nrqY
2OhJs2jHuvZD0Tw26HQqP5y2LtaLY5M6M2ygwjgVknoGMe3QmvhGAhtsQeUdGs2Y7o3U/8oHvY8x
jK9bbaxvEzNax/C429z5mczmy1KFVKprcWOKwNtaYmjWoVlt4si6UNrrdoODLKrLAZE1udBu82CE
ZJHFZJfUv6oSNVozUGssM+BHCe2cFZ51hrRGTZHN/THZwV2i+fVuEvVtHCwJfA4s7VOqAyWbLuYM
a7aH7mq46ReAl+m6HbpHwLJmG91lVJdAUqD+cImoD9HEHcd0AJmrtwunSmxLmpm9AVQCgtGrYSRW
NIWHqX0mQ7zfVHdxmc5rsE3gx62ZGl+b7ZF4aLeebb7Z9neZAnNuAgrjdgQSRHDVdzVIuDxN70eX
oYywwg59zq4t2h9Dn2Y7XEBvS9Huor54icKYkfhiEUUUScqA/xx5NdXQGBUl8ipcsWMPt0GctSlF
Km75LiXL+qNY/O7IF5GB2byrbAQwldbcLx7VHXzsbmLfZpTfnaXicaTFlH+kzGUsJ5xjWeifSJaA
D4Y1yuCJfZ71ccvtqb/wLA0xLt43HhIlPYgxKxUGXyxiohFJDXb8uDy46HfmTAxbUGG7IMFlEI0y
KVOlGKtttaZsBmpzBL7fzhpDsr99BYxN/9Sjq308Eovd2BbfJot2GSkQyZYFAU60fsBm4w1RC2U6
+G2z7Cd8ZBO1RcZ7Jk+TTb3MX02zEashwT5KxT0+uz0M9aqOa/RhDCWAq9EvGyjy4/VtiOIOn6Yi
ezJR+ewQhMFPTBl51Trxs30WvYdScKq8GlfrRjJNjIA9hkGHgqOUg+g7uZadbIw2NjD5GhDtzQB8
k1ygPk33cRTfKL8PbsO3NNTmrWkAsxlxnandjU4zzzWGQy4czJH1fHLCBfOwXMTC7ja2mcvTS2oU
PeNjRnMFxFgqFPW4sgF6nHqpbb0uOjkqN2Q2D9O6299k8nlVQL1xfJuWK11UU4rjO1RZYqu2SdOY
0Tu5d0r+nqfMaD6V8KZ0TID3+dNSpMvs0GCn/A1j2gG4QHNWn7h3RbAuGBj24x52xHKZW0GitKV/
tc3yW5Clw4GnCBTuSdALH+rbxcqtRysMcHZ591pecnKXunZHZf+jjyj712Ppnue2L6mW0xoLumS6
eHIRRN3PJXMyAohIhcE+LLZ6w/xoQXQ3bjI6w/soEN9jEB6G7rzH4VxtrXmgQ4zWClwMp0gUl/V+
HnPnTh8I8yoYLxSRQ/6BZSO0Dk5ZRIe/8CumpjnwxVTDSeo4I0bcxnibmHK5Y1t+ueHRQFekLte5
1jzrnYSogCdcdVVsb5iNa8DdCvtpCBxQy/AfdWv4NWdBedvpEN/bDHh2KueLwjSsrWWjI/NdvbmL
+rC5Gx2a3JMg+axJ7DNnnsd9lVumAx2Qq7JEh0/5PQRNEk23hj8/TFl7ix6Z0vziH8rMTu6BAZlt
k14suGIkRZG5UjmU/xJCB3nEr+rFyXd565a71p/hMVbxfJcs0bjTkRoMGNchJU7TQ073YWVM9e0w
5sz/OWHoPWvduqqNet275FmIJT9rYd4cJwlZopl48ee4vfTl1BJvDeE/muLkFnGMtxNjg2tLO4c+
MTTuuqsXcD3IKg4TvIk29lAYImXEks1MJm/56LYZEh7ELTj0MfUwvl9XrVjOzJiO2BvF4+xCuLQz
wyCutf2oMVruEiMtD9qIU3GIQHijrt3M8cBVrs/3o+++ILK6j/pJP84AKLXRth+SKYKgl05vjR9+
14rZvO/mergUVoXws9BuQX4Fe7+3PuJuyWhkA6CamWM9mIKUjNmGj8WoZc/w4UJLODsX9sB4zlsX
oiu3s+vQ8DOlfJQgKO5sXrXuTb2++y/2zmvJcSTLtr/SP4A0aGE2Ng/UIsgQGSkqX2ApATi0Fl9/
l3tkFqNyqme6ze5jPxQKAEGQwSQB93P2XhvBKRld913S3TlIm67C1M56n84He8q/dsR9oniEHhz7
QOeh00RrcIzTI3KE4jBwkx5ZMGue77yJHgAjCrhXXbteGsM4NtnH2RdMT7BdrjJnEpu4t/G+g2Tc
xK2Q1C2a/L5oPb5c1bCPY8BVML6Se5Q5oLchIZBHBK+A7CCK9QEtMyasJkWHQ1+LD6XLRHZJuzvQ
JloaPtqR/lRTpTlw2mJbR6CL/AxxhtZ4+6KkGcu/29ZIJ2D4CeZ2Ggd3NFgtqMr2yTPax1SfxrsG
ie2dWmOKgkpJE/rGdZtinzGjRlQqJM0LXPqIDpRZ30WLwU/N2dMgyOAwQl2ch4AakFYKyKQDFuJy
HnY2/ZULKmMMSi4mUUFygxiHrV7D7jHd4GTntfs2Tfv4yYim1YdaQvy78mvmZ/o+lXMcLRL3fXA/
daN+0Y3hXTyF+pNe/NF3/L7KMt6hudavg0t6NldX4JfNF0NfiFRxm25XBPDQ1ma+HMc2D+B294zJ
RiMjqjDK7/0qTq9Z+2XUo2w9dRbhCh3AXloHJy2rSfFpOEUmym+jcZcNvruOithb50037LKoKa+6
7ezFQFEbbFh3Ljt68mjc7hDBLeugb2SsEKkBeQZhg1pHf3BK7VtfefOut71srRfu+7Qph4Nji7c9
YjFUc0557G3jWV1o26V9itAk0pl3xqshcqb3c7qfpD++g7Ojl/l8svWML0JP1FDnGw92MkYXuOQ7
q2whcln6lbvRH21oNKfCnx5RPxqXpOQb2IWQPisHDEWXj1voXwjvvFRbwVaqdogm33GhyY7GbB6Z
An+tHBBncxRMm85Fzhxmnbc/LkFRb4GcQSofTQzoMdx9v60YrfiQMLhG8o35mALnZIjZXZLWNO6T
NDD2Ih0gJ9gewWu5RiaAm+abIB4bzPbN/bSM/ZOspk5YwoT3tXPHfde6W35T7SFxETONZSK/w+U+
Kr7Yo67zcxgOUUmG1mR8YYiBwL+YywOSzRVe6eK4uH6yKXp0x0VaryctmfYFVIQg874Lhu3vbEb3
fc0sMtY092I4p7jK68NczJ8xJBLb4UoK2DBPa7uFDdyBw3iXXvKAxMjEza6w/JxHhtfDekQSsk3G
Llxr+kSn3Qx+tIsg3McFcdb4sdQOOkhRNBoiYckAuzeK5xra2rzMiI1iMlIdmTfY5a69nRLgqa3J
AJZgt2pDf7s61WNj7UaYAGoopnf0NsEPkI9dtu87crgJmSiNU+BY72qu03bXFxun7NHuV9G4qnuy
rLiV3Q1REiGhAHGUYGoAx7dBNVYfndAvQcY6FwB3BkUfbZMmC264Ho0ZSE+E28OT18HjdaEIWpp9
DkRPxndm1oCRmpXnZdXRd0Cj0wGn1z5+tsclPo8ZLOxqRtimp0l+P8jwQNIZLwGCEbpTPmPOmEAk
I11OAJwKvWwuRnuthtJj4Bui4/eH+W1kefu0FeOBUhRBR4E3kAmBPCZOsviaOYy9PXtJdwHT1zqB
r4f0dN1X+Y9GF4CW/WD87DQVsIAq3zo1mIfEDUlOmkL0F6lFWRPrdGqL+BJ4HgWHQL/rkyXEEK7F
x4XhD3y4gFmr+ZaZ1I9hIdXFAz7O3R8cQVmaP4LOpGxiWscR5aI+a8kmSglkin0CeiwwYFDwHGtb
2cl07nttFzQNiGHDL941uj7d91Z479qfOyH6D3YvuLMtWbNCzvjVT7PYWHGVvGpY3A6BYma1oL50
e3isGxA8mlP4XGFsZDwp2Yy4xihytsZTwY0uqvPgLhriD3MW1KeRFIDVqLHwwrKmKRyTXGQThsJ9
Rr8wOeJ+COR1G8NWQHiVaSQ76cNKBG1zyA2iogxiCAr5hbUac5Pa07Zwq+liBy12z6L6qNd+c1eO
Ij6TUYDIxSthMedAXSmbHbIl/JxHVfUOoTDNTp+LrBNMT1o97olGjN4K4prG1uE7VtD/MARZUUvr
l3tHxpYEyHJHuLQbBIukieiRs+640WzjsIE71kKCT0fyk8egGM5xg9mH27y2CTvLvCTyVVoqt7gW
F26kJYN535pXMHQHquuO8WwlUbxxJ3LqfJo1TB/q/gTeonSLYFvwomt/aM1DnDBCTevy6kfXKWvQ
/tLYXnXAaY5dmj0aWjLugpF/AC/oCM6J4NgOfcANgCn22sevdExMex1HcXahMIEALNAOQ222Z/JJ
ofW3A9S7eBK0gjxcLW751XQYFBmDT86U5oRXV8ISstrAg4IbwhqhK42krW6TBRmVbQ7V0Sl95mto
/zbUIAdw2pq1QeFT7NUHbcQYtQxjvmo1cG0r1M8eYgGD6dnAnWhBY2qL2j90xOqFidc8Gkjfxqri
covibnY/aXYAjNwvn3UyVw5OZGknASFmAHZ/QWH6x5AtBldZxGDhJPMP856oc8bKFEjb9KNdT8ve
yRfiEhGHorLLv3R5SurYHHiHYNAz6pEFnROruEtcBhch5dUNVhRxLsdyR8qCRumbjuUx9SodkA9N
p1Lcc0+Ozn4XZhc3t7eBlpZXPBlEy1TJvpoSJoZO9ITxwrsUOp/U+DGR6gc/JV/HDa16a/ude8q8
gElaqT05QnjQU1n46KQ5XSPIYLPze6eq0p095hJrxRCSONJmn4webOXELYinhjKaaPe2cP9wnD4A
e81W54k/Jr4PZyb1AwV8rgWj5X4AN1lc614vr8Iyn6poas4i6Yb1zJx166XTtjLn8amQC4JuUSj0
T8HATLWYRHNfE0bkBf3ZdgiPZ/Jg3mleRzpLjX06zQT2p8QQxzJIx02RGQ9mrE3kCsV812dSzJNp
sfbAz/Da8A+3jtvKO2q98MnOsXeVQ8NyWKA8JnDv1yR72qjgQnFK8+V+avn9luX0xR6g0sOz8a9F
VKPZnZNLEPX+2o4Ng7P2X8fJsR8FX0NY6PrbIYSXnelXLSqNK3NeOOUekzo3XdvDwuA8O9ql094H
hk9qbUXeXNH29xQIa7JiECF2kZ2iLmHY6FC4zeagv8DUqjWLm4EUnWUV0PXUaY5VzkU4z7TuEkzM
WKg4PfgdXyJraFKGmXd9U9QXj9Jh4owmHjrreXTMc9XU/l4TUXKMfHQpZo1i04MniHtruF+8aDhl
lAPblPQ2OyiTI9hM6jTDjMYLkrXwSKk0ZvT3XRqsZi6ehHrQ4ulMgVGrLMh4dMuB60fA73pwfySi
+a4Lt94Hhf8lnjHUtUN+LTsisEfR9us6rPut0yzXxkIDvOCoItsBSG1Ff3g/T1O3tzNu9YJpExwX
YsD7oq52iVbt/dozNrEZ9e9zp7nrNdc6Wh795mUm3HLOgX7p2Rifnax70v0eOmnZ8V4nhumV3z9X
YeDfUcB9jgzuJSBD6PUmBhEiPRpoEJ1tXR2Ro1lH5tx8OXpmb7PT73OH2q6x1HjFzFxj9ug/dhPl
qdEBOqtpGrEtLcbEAv4MpZz2O8E7JamnEEN1BxuvKLaWzk2m7dsPhVv+oaPsW4fz+LnvGdn6k9iq
v6P3a2dvLd6HMS74AidRdhiN/l3sE01AuJZG2+1+Cd+7kx3tBoCsXAJhncUBnVuPxtOp7OznKiXV
Up8+2g73nbGx853m9C89PtXtU82/W9/vti8K++eYyJwd1VyKvbmsJVWyGws1eduHFGEAcK0XjKPk
wVAp04I+40qAMUP5s1Ek5+vMkxqEF79220K5B69D8VA/zQEAGMvt0IcB5j8hakWU1gXZNrGTYeXr
0WPUE9rVScO4ah4rEzljqPEAznWj9wnSBD3/nFs+sjVdOwTNvWiQKkSSDTNKi6yeBR6xVlWwbl1j
PEVmkW9qCw+fMryqRZyJa9jBuNQo1ZyIyBi29sSXO6eLdQ7xDxH1ZT7yYyHm2K3fOws2v95OcNIx
lynPYDqjNU3/fIP2hzKGa1QV/M155QE4A8TbTxShF8ImpP/a0/TmFCzcec0FDBF10HeGIPErInkJ
AyG3v1DagBNJfGcKQgq0/EvUAtMzNBtZ5Lvt0yxT4Ioo3/3Whw5JNVDeXmcKx5P6y9VaKd3At021
5lVQkBqcpSumh4yCpe9Xrfl/rqnNWDmETfN56eprXGMlzauJUD6UiNtZMrsVuDvAFbzKLM3ZDFLr
qRYOd6/jgg/C92h3Lj7zvZUrV6uMzqdaqM3FZDAqRBms7HzCeZXOZ9BhOuMAPgz53hZZ06SeL2UY
qRIppFydqarTNKZbwYBXWA3zPj/et5X+EXeJBlyRyqmms0hVvZQxSHsKPOd9H4h4p/D5Cm2v1lKp
DgVZ5+zaTryw9WkkTkfQ3J38c0opIVWLrhoASA+om5VnXMllItc/5RDDqL5V2K/d+svgUzQrXFIs
FLL0this8q43cYgqHqrl4It2VUWY5qCxDSyRHiTx/AUBMNkPtg8S7T8CsX9FIBZgrPvf9GGbpO2a
5Gv3j/LHP9Zl1udfks+v1WIvz//lknTfIOlzA590LEuaJHEp/uLse28MgyICIH3rBbX/p0sSmj6C
sAA7JJMbvu4u7NMbaN/XkUfyIDNgE233vyMWky//WipGRrbu6LbFBYrKpGvJv/y17HI2itSI50k/
aPThSFDKox/OQsJctNMxmhlU83Vg58KnTmp8h9PIVOgtgewrfflm0gBr9XCboI6McnEYx4exOuhU
COuPBtW7Lnl49TH/jUbU9P/u3aIQNSyLj8dkxPPXd1s64NN92CcHbcIIETOkb/PqQSe1Dr/Vxzmo
7loAl9FCPC+EuVx/8ihAV1T2yRCrte6LyUV0sFGFU4GPiHa2s5AKjw9IxD3OuARHSrkJV/aePlpw
71nfWwzPKaOlOLznNDW05zQMKWxVD/J0swt7TO7jiLTBXlWXX+UxWGyofdBn4eVKJ2DCRUj0Qu4R
L9Vhza6sO+7Napc8RJ4SUQXeCHuF3GYnTzWSRNz6UCiBlnH2X2+qxrMo35N8g+oN16S2EDXjetBA
eeMJp4swMIWjuwkloYBYsDBoVmYCmJ31mvWWOBgkcisTdGYbpdvE1+/lMTESggaHS8xTeVhqI6TU
ppaHRuwTWJ1qNMrdPTlTR7PPUS7wH6hM+Ww7CQ56Hn5y2xrNOedIymJTxyD2YNrXPLcmfiGa9/Al
mKMGF3k6U5xRnRxsa9jJI9JkfKw5GncEgcq87NjpP0zyARGYoE+4d9qzTe2fZ6QFJ+A11PvixWvZ
ufz5p8rXw7W18qieEXtdF8NBPoRVVf1/OsDJb0W/NhlJqj+A89iEtoZaspcfj/zb5YvLv4HIvm1d
pDu5Lj9Cxn07+VgLXjMgQC191mVuklW8Z+yEdi5uodricDGBRuZUq3qm3BFCbZf1oXwQ5jPa9o2O
ykKHZCfjm5xuKzflwa0xMZD0D7POhI+JHNhNuCGEvIochHVxlvtDykfDEG7E8gmAxF6eF63kLqEi
l3I6eQqT9aCDttkTbcy7ck1w4z+f6pskDQpG4yPVN1LSQtblY7U8LWUXyaUfdmhfiPs0urc6geg5
T5fvQD5tzAgc+8PgppmCshjqeTcEUN3FUH7OBcBKlyRil5JvTRO9uiNGgolhvPk8TDnE//Rp0sLn
IMLbkFnVp7TNCUMl/I3mRZhn78fKZezqYPDz4Z63Hnxx71I3hIXTzO/Ap3ixeemnBOYMyg3ySfdj
10lsp/+cFh/Nls4DJL0a7w8WtFkfvxZ2tMkZEK/ciB+MZsQPVJu3SCr5nvVba+weaROuK7dFEEYi
UGrdcxH7j8j6Z8zM/4EHNy3cg6+u7v9DZH39Pv7j8n1Kvpavb50/n/ZLaK1bb4DOuA5jS911yaL5
895p6AEcAcvj/oV7Gzr4DQ5uefJJuu3xLDAHvslN4te903jDjdNwCc/hrmsatv/v3Dv9AIzB65sn
WaOgXR0M6RANaEPbv908+UkgkYwKcUexGxqLG5Yrq+pprJG5IBSOUo3JYzOo9bUb4G+LPYDKuHjp
57Y1l0nnq53H2tZyKAgisSUkjtG4XFiUQE+h6aN4zedPuQSSWRVda9oIECzVauEHA1VTubcPyc5U
a2qRevwQNHVBkAwuJS6trPqhzvEAS/LlSS2MtoUpo1arwCuOSf6Nwexr2bf3VxV4z2VqOxsE7IVS
GamkpUp0XCohtVrtFmD8Re7NGzUX66XE9DY1U5vqgYB4d8IYlsPLyFjqJ5T89LZwkCDte5mhI9Wn
asapFkqMSn1W2y1Je6d2VRis13OET7weZohnCK9YumpGOZTlU2a0zS4cpALElgrVl1WvN8djOj05
FapobOmgmGobCqpaqE0hp+BGov1oNL8fzxHYSMqt3rCZHU1MZ482QBbTonBC2krV8K3LccXDyKY5
UDA4CvJLF/f3jdCj3dwOex/CIawINB1Nn3SIDgaZZrk3wkY/GH7+3MeUc6u4ueJ7c/azV3P7F9FD
jGSJMIulSJszUr3mDGiq3A+G8RkK+NazNBn1bQ87K6UnpaWIG8txydAqI6tvy2Mk9Q/q34bCyruM
2Vm4XArTfq/+/aJlwTff2n7TPdgwszeG2zFoGnsyokN7ttel7n7vyqLdumHSM1FilqPWgj/Xbvus
ChIZ+o+/HHPbvD1P7dMD5K3c5igwz311uB33f5zm94fVaSMzdvgnl+/x5XHyuRcm1LfXdNSbu23f
Xu/f39dUgUM+7MIdXL6iWuQNKubb5m3fQCl4rznBDg+k2qs+ulcfwW37t4fV5lQIRuE9Sn+1GY9G
tW9QXikgdyJ/X2pRSN22WmPmi5j7tq12NoVIqYzLg9QjLwfdnokDaT93tH+ZQtNK+JvT/rbv9vLV
LMXjvz2sNm/H3N4N5NUOj/hEnVG+iHrg7467nU+jyLNr0uDutuv21Nu+299225e25n3juuiE1GdC
bsS7sikigiYRFCmsd9WWjU57Ef19Y2qkify+qpDf2hzdi55QI9OtWx1OCeF2rsYAR53jdrbfNtW5
CMHEraIeCfixQWuTLz4z9jpQk395vb97ntr38mR1HvVGXs5w21Zr6sjf9pXkLB3TRi+P4whxvQo/
EaqcQ1gl4RRlQpBN+st2kuG7oT7FQ69WnRkKXpbJy+jvD+GRo7JKoxnROelVXCzgPwcyGYrho3Sa
KJZqo24Jrw6K1KHqMdrN+el2qNrsXdvYzalzVcKtG+FUibta5GNoyDB/7Ja5fVT7bgIvp52Qft22
1ZNvm+potRglU1qtxTpSg6AwnTXm7AF4YU3xSK6phVNKSK+/UKi5PdC1zgY/ojSB4y3gCv168Xf7
upTrLv1LRZmd1H1Qfjqm/AmqfakyXahHImM6VPZg7Cfq5LBKXbj6s+/7O6NIrr8f/PI8tVdTX+tu
8RERwc9/se7K6lc/EESRV9HwArRW8GW1uKG/FYvZUKDBqvygN9NwVIBftTA9fcQRLUCQOkH0cZIf
ldWiNK9aWloRwdXbyW/JLjYoVaItQ/on7dw3J7daU/vi0vkC8dbYEsu6nJQgY5CqDFRHxr4YWhJU
4EcqI7daE13IJL2sjrNEro1yYUwdkAEs0gR9SdbCYDa7yF6emrBkAiNKZOpS7qf+fcGe1T9huGpn
r747dNvzU3Ze4BrwfMtsuHoTxRbe+NTqgwlt/0C2tLeH22Cfgj6wgdqzFjvNz7XZJY8u7Uua2rnU
nCpVItbVFA6qVCkqUq8Zl6S527rY+HDkD+YE3m6yl/GtUofCUyOAvCIyz3Ea4I64mMgGzCmnIK4D
C0LqLXnvSXDKUCIzPddGnM10GcwCoOakoYOVozpbjd4UXlptE9z6a6faVo+oBaV0xnmVmYFlL+Ey
vGzfHn91kDqJ2s4yzd2ZdC1fXmdhZLgJQpQvi2a99Y0xB4rZLctaqWQV7V0tpqReh9VoHXDnuEbk
HE2Py41aWHLkpdZaZRBS2+pJt2M6Bfn+7fDbMY1LFq9JQA7hLDjl1AIoPtdUtfrCVa6kl+pvH0cg
pa/K0idV/a/HqKP/hX3qkJdXUU8Jk/EbykAIC3++HbV2+1OHib6wPWM4UH+U+rRuf+5vm+oPTbW9
szx28oZ0WxgymOK2Gck7SCijLAxgu1YzuXxh5a2lVHez24FqbfIy7mu359wefjltklnF4bedHhE+
XHH/+rLqmH+6z2UMv7Yya+fqhPSYDR4xtegi6RH7fVVtF5rx86DfH24d6SX954+/Ounvh77afll9
de7JnPjVaRiE1Kn/x+Pq0CUpEWsa3169xt+v/v0r3d50OhvPFCWxVcgP49U5boe8OoU66PdttfPV
018ef3UqK9vbLb5PQlzMV4vsz020N1u71uaDOuK2//YEz6aKWy3Zp9uu0O5QqTkZTRy1qh7pM994
eQniJotTnuxnRq406VhMM22oRS5SIfXealXtVA+TOk7r6nakWiNQyEARST9I3B52ezlZVo+/Oh1d
uRY9Z1Uh3par6vGXV1LbolmelwpgR9tLJvPt6Wrt1Tlvb0mdXT3MP/eTZiAvMXLCLYbGfK9+K7df
hNq0I5eEvZffhYtsnwqy/BWqo/S88oBZMgrhdoqpZUAeCAPaZ4lcN6fz9WvhF128Dgri+7yptrkV
BUZ3EmX3c6ENi8lQRm7nS+roa7UafG96JzlN2AGyFZQ2rvNyeDbJMdttM592Ah+x7xd71cNq/fgT
gx0qCLLN5bf9d1S730Ju5Bla8iktIzLA30Y5UOmyHz56NDTPSTsbEizzKZ7tYKvm1imnKYNz0Fno
d+Vfp6bvt4Wa0i9JE2/tiNuM1hcCWbC5adKIAa7CgVjczN3OA2OKlFvTe2Q97jtssivHmc6wV3Y6
4LcT3x2jIVbLd0HP0h8UTXp/m7uqUoSaxeYT6PbapbQajPRj/9P0+leaXhTDJMDzn+f5XRKQoG3Z
/aXV9fNZP+t1fkD2nmV5DhkHBEu/rtcF3hsTzAlkD1e3HFL5eK1fRNDgjeUDLMB5YsLrdLxbvc62
3tAEsxzZUfMhJ4D4/C28738L8+Nlfq/X0W7TTcKtTd4f9b/f6nVWnAZ5B38Y8aRGgGm/rryhsc4l
NSHE3S0SqbOLkfh7SGAFYwS60T7Iq7CPvWf6E7TGPMManW+w5krtnR26tU/ZuunaH9FsZ+XnxbMG
7dsgfAgpYqFLvxDRJ92rQ0LAlu+7cKXLydPEpqzcrH3bON5sbnTi0t5D3qdxJdoq7g9TTXroIY4a
o9whGBjCrw7qf5TkLjyhcxUP2X2q+Qhdw1GDlTCUGiEdNkpSkqqDoC7PGLvQE+t+PFcyqDe09i6I
IHNvMimYZS+GzDO9z4pPuu9r2goRNynVTYYSB7eNE9D6KCI70fdIhYzv5jylqGtbDVHvFEc5WqV6
IgJ7QA3bMgzrW/duzojfiO/7wja5gI5dFrQtryZmvT3GgHqg/YjMSYzPHqrD6MgwWYiV3ma6t6rH
NBXHMQb2tw9j+wk2Q0GTHrEWAzXPwJc6m5W2a8ow/WK2Yw+qzg6y+NJFQw6EnLwhU8LS7Ax82xJP
JP85bhD+wT2iTXZ62ALxbDElWWRGG/itx8kSmyHIHX1Fp2IOHkAYe+M7i9Bg6y0HBtU3N57id1Ew
Zl/1ZZLGgrRuUy5GDdltHaVgTuVY3Sc3RlqwtYIxvBJDXUp/tPVcGA6GQwykEdBob5HyI73EwzRi
eUht034s3Iz5kqHXZb2u0D9hAqxD713vVeG4KwaMro9Bb5LrGmtC0EA0Z904NeQn5Mwjqe/1G4MI
F9xBS+dWD8vUOgj23NmkogjF293MlokCO2xFOePci5d2BmE7FA9BVmv+DwccULvSgmVMoasx0yxQ
5gY5vbKk8SL8hEmUaOc8cq15k5sM49Z2VS1+tSlcgv3WfdCOHlZVz/b3wkcmiy0504h9oFUcXaOK
JOKDSNrc3Lmm2+rXqhqMt7CaTLEfUwCmxLK2UXTRpmjy3hcOHefDXFPBP4VcUSwbPK8LuGSb6NTQ
cSmCkB6v7thPW3OGteiaQ3JKl0j7WNn5/HaA/vtkNC2e+hB7ZJvaI43gObrjFwAvvHOce6PSifWe
uiz5ltlm+qw17bgfCzPeO0CjvtQDuKRJMx0kvn51KFs73AZ+DnyomlAZkp2xXXy3xPOrk5ccZ511
thsDayfQSbB8BejElKi0INGmZwzQJuGJ2IFyr/buplhP90E45pvI8NxTWNv5sXGi8a1bR+EGOS08
bmGIQ9Rb5lEPI+e9PtchQb1B4lyhfX2383H+3MPbvSKLsh9LnDCPI2ODdWEYxSMM04jPo43XlCwo
h5RR/2XIjOrY66Al41RnYp72Xnzxs4kD0ZXvW3wcH/OiTQ5gdFO0avxUsj5Od8xfy0PqS3lR7hfY
apMIaUnQzNzs3eguKsPEX9WlIZ4yrpD31FSLT8Vk0xdFefWA4cXb940It57jdTuEo/4WWkVzwHZG
Y7evisfA4upCnai5WHwViXFqQcgytnkY7FD7bCbzxKnK6v2QVN0DwrB+1xTavMs8gb5QRNnRFXrG
tcHt1o6T2A/YDE2cGLAcr6kPUjUWQv+R66J42/R5K8EvcYDGirsTueO5CUZ/0T7o5M5dusHL2jWp
ee6w0uO0wvKReY/BEOa7eZ4ioOa5t4lIZNzi2Q62ojTtZaUNpH1b+tCRO8zPvDe66QnlTk8l16IG
OIazvurmCk9eRMynmY3BHjidxXjLARcHWxN6Rs9UfyTZ4mtv0PLOAWBtqBXHb4cSFnMzEUWJ6avc
hvz7HExplAxz2WGvOm1np0LbVbFlneqEGlFKIvnGR4900Sj4cLeCbeEjKeC5gSfTOLyvtALozy51
cqdbYt7lTaVtQXhX+9EvcdMl6JN9OJNXv+nMzThX8buwzeZL3AOxMU084PUywTwVtL6DMrcYUObd
WuT8xlzbRRfKT2lP6Kt3yfLZf8+wUiBFxPHXxVjuOhA5e3MZp8cwhyfNZwCqBgef2KdjWe5RoyQb
URnuAcCIuQ1C39zPDe1iUuqqnQ45Y1M0drzTIqM41mY5040Iu6s30593srk/4V+kd5Y5444uBpCB
yLM2oDqMw+IO4aU3ooH4AM9cc0MgMZdf9I7ItxDRAXHsoQ2MtZsb81sWjc3VwdDCAMAZ6TiX+d7X
MZ1UTCk25JYDQfLH6ailib0FGCrogKODtiCtwSCch2OMC+9Q5H0BD8Ey7jQd31Hei+CD5+Xuu7Tx
zXst9HrwjzBuxkBku7zrKCBpabrh581FtJvDbQY3f42taN7VtuVDJ9WjMxq1dKctWvPk+7O70p2e
YJaxtTfGYNSACxYLagfJ5PksNfh5IE79sjQbMfTjva9l1ZYkouFKulWzX0JyzzMPb+QyDdFe2FZG
6rtHspK+9DsHjhFSCyuZDkkEK5XAYxmXVeHJDDI04YZFMCI1gM1ElwZaP3Z2kHRNSpjpuJyj0s3k
DVff1h5Gp9wdyi090uXYizHcuosBr67LBCp/gTsJ2Ps6J2V4R7ZWu5mKgO9w0jQ7jBzF2i0w81SC
WQFRfvIGMpbnmfsd5hfdWU+VwbeUxjzQqZBwCrEEmDOcTmzFoHMPxUhPW6DvnzQNVjfS+eKwGKV7
7OakQ8KKtyisFxQ7DZeZ1sJM4AVwgwFpTltCxfr9kroDcsI5bT+XTVVvhD5AaS8ny15lUz96a62u
4sfBxbGT+T5Jz9CNmg+VlAxY41Jd7Uygikht2/Q2IhpRfrZp24aXKbE7A6VHlPW7mI60c5gM6CZ3
ZGHjhyczxO2eqQhWKAzDvukAQ1fjhZs6aD7LiBnEufaczXgczT7ZCTswanNVNMPsIBZvol6bcd7g
C/0SLeiZluKFhvf/O9V8/728fs6/t/8lT/y1rOYGD0j333/dZIj+83WlCOAvG1s1M3nsvzfz0/cW
eNev0b088l998F8TJBimroNJ++fzG/6WJvqrkO/nc37NbvQ3vq0bcNqUcoBf5J9qBN95A7TNJgGN
WAPXQ7L35+zGYg7yS32gv5GzHIQCju8hGzD/ncmM6Ukdw2v1ARQFdIWcTedmZpug5Xj8dTK5WRZ+
WPrZAQ3c91LAA1l6dHn1D+gbxEeZmN2C9F2S19wIAO/GXN/8eOhPOFAuc4sjPKbzGvktIPMp1RG1
Y9TyTT06jBrkbEjj27BBFGi0QbxuR+PR77WrPyJiiEqLK6dv/WhmvdqAev7ODfGku1pwFtaQ7LIY
sXcp7KtGA37T2sNAfLZBihKujl0T11crFZg2cq5W/JJzEsFhv1i9f83Nj6MhiBPPgDEAkl25pfNQ
aeRq9ynYAtdqL6gh/F2jwXXimWBtBLqxMbSO2ZCDLU/Nb8WEx1xwmWyZQ+lEeDepeS3gxhjNjCW+
XLA0L+6OyJbPdhY/hFk4rNqWalaQH+dl7LjE9MQBlP79gMMjgUu+9oxi688jEbieY+wT2LEbEXP3
zrGWhYjuyCQC6pr4X4OcmG5nirc6Y4pN19qYm2pn4V06TyKVFJ7qXd8N492SnstiWY72OABTaymq
57O1zRjYbpMZKxV2kXFjL/Ej2v3vNg4zgQAPcRRDi2hHG2CfAG0ZhQ0XIKvGo9UXKAJXWE4eUxff
z1If69xY8CH6D2TBv2dEJE4h8gbG183aiHBcNB3+zFHvqnXNbKNv4Ld4bswtxYIN2jE4xF35jTSm
a5NqP0wUZ512KnWxt+ToeXG+BmZ4yIriQxH5fB9cvI/O19SLxrXWVfdgizYo1R68vvsQ5jYcl2Kd
EMCxcVOGboIr6Lqe3A1e58dFm7ONyP2nsbP/0CiL2U25t+w7s+u/VR5mw67/gIT7bqbFAvvdP7it
HI8FJm57+84m2RUUCokHc7MnS/17l80734txFKbpE4Oeb+Cn97adbIeaqYCF3KQsc/zAtlhNUxZt
ZtOMzmMwb33fCDZdFhPVTEdqkHA9OUV3QgMR3fzVciieYUZnYB9srQVHWGTr2zTkU89ASuyYqV7a
yqZnZfOTCUfJtCqp+/ahsQMSwl2BaenKL+cnEYt8BzglvvS6ONrp3L/NWkSVaX3gwpI/jvX5BeWc
TM/ctrODJmY6b/AL5sgJj9y5Pv4/6s5sx3Ely7JfxAbn4ZWiZpfkLp/9hfApOE/Gycivr0XdzL6Z
iUIDBdRLIwGlpPCIK5cos2Pn7L323MFPcScLrF67yRsMIm6KydSlKhwGw1olShFQ3UTB7MD/NSJS
SKokUXw31o+q0ocYJpQDxw1nu3RL12rP5TuF7RN603gfx82EA3j8QDUYRuU6w7SySgGzOHQ9Tm2m
fpRK5O2nSXtOpaH5iQN430gx3M4EUSnJXcVhJZBsc1ttmN9jDtvreBB3ZWdOmzaUjM2Jp+pM81Jl
rlg540jcm+x3ISSXdcgqtemd9oHIByQxP8pUe/gGIyvQdEk9D3HZr8Cre1NmH0vw+Ue3lvcuAomN
Ng0DbOgGhnkT7hTbhdgYe9sRqAXNDlJcoDlxns0aEAmaMT+Bq+cyir9IeGlXtWwe5eRmF1tVJ05h
OdnXVv3gaAMlhjTaIE2z49hR0adV2Gxs5y2DznC2aqhJdrqcoaw7znffLfXvFr/yyygSm7hY3tgY
LCUk9J455UgmjEEbLnDb0d0UGB6nonL9foDr1EVoiaRev+e9Y21MxeyPeR1IQb7ALL/NuUieLDIV
Zk1wEgal4EutUyEv2M0aSJ6zagvn7pYXYM8Kv0+UdQjAjopDTE0NNGP+CR1A4I1mI/McvFPKWYi/
rQOoT3OxG1UypkAbsVjaGBkMB0AEXqFmySXRs43sYnGtIm0fZR74jDrHijLaOeR+ZJpNCd+njpuL
LbRdG5XP8IwgeHvO1rBxM1VTuzfj5IMNtKBtEV4TNNa65sgHtcGENBseYlIp7kazdXxmWLZPUE3x
0pXlp6PKUyrN8aIt7iHXC78LOBtrVWSBSwLFSYu/lLRscbbO9dq2hLVyNe1Zb9OXQigGKKMEITv2
2zZpE44e5E8Uan1xuQx0eyj3o6hXNB+1nYVdLSCIRF+3lutt9Kk/ujLKN30YUkM2UL+S+F1xdf1+
St1DPGEE9Iam95HoY/pu5Xvs9GBMnOhlmBAFeKCM4B1MQZ268cpiXhZ0Or7JGYCwiNSL5jXXmFE1
zbZ2fDP1dj6Dkb4OlVUeJIKJrRZjPzIcqPGaK+a90Sbzc6Wo925TyKPM3CyIZFNsa28OKvgnEJwH
+RbX2okNjQOkMJLDVN8TkozvJjO1HVbW9mj3vCN6TGTCHAKCH8r2Eld7HUXzwi3xAK1V5zy1PnsK
zn3h5uve6MS7NeLujEuNlIaJz6+cxrs+glcVRtNZj+p53VkD2BWr+mKvsV9nx3yeYE13gzzmAO5B
oHuP8BkZB7riNZvz78EIvQNEDQ7aGflo7ryxx4BgehfBfWFther8MMIs6c7ZbynCSV+r0/MIee0w
HuxuBv1heIsdXsnuohZxWj3NRzLp8TEPV0D0yJ9z7+LGNblxnky31M2gENmMGaVnZzc1T+QAeQeW
apLY4umslp4b9BDjnlS+0CvQiO+p42BjJSZgK6qsC1R3Mnhjgbyb6OUCSAgMfmZc805mYOurJ2zw
NfDtwhbxoU9RgGfdfkot/STFuKVRvA25qvYCAMRqUPLkbOf5rhnIryCap67YTnSO40dJQqpvvxcV
kPisqt9VL+/P+nIzqc2nS+yOFm5kDU910LN6bfGlrYsamJkpIHYIuO40O9PV5NYdzVJsqZWny9Vc
E2Waa+lHpkCnmwlrZV/KlQVFaK/QfBKWlMXkfdo2XbSZ1VJV1S2/Q/waiZc+/tN2H0CxySbxUC8K
p3kC/uRd0+7oxQbnOmBl26qikNBjLVoLaLR0V/JuV9tRdiFrY7Idd1/STIbwRsRdSCmiqu25H1Iy
XiapHHSC5jSzhlBLf+iYVc5nHCHN1+LlM86g+jXpYyLyYwghFPe2TVMk4tJ01Fpb23X+SznkMVdt
zEDNXBIeBG/GnGpsmrP+KuiprzsDI7uhKP2m6/iqmMyl6HuQrW7tyRQ8qOh7/uiYKjRnN7Rl/Iax
TNvaBdr4epipsSobp3Y4KFRfg6QXYIS7xKTO1kNySHq9FqDi2280tNHOqK16p/cWxtMJOzi97d4a
T/l45sw3HdWwcB+WS6bOcutBDtexUYp1M2ciUOxuwePPzToM6VEvCR5mn9gHggzYmIf82hs2tH6q
W+xo0Uku6D9dhtuRKQINKQfna4YeJXadDf2g8h6pX5C57YPqdO19oYvqsoi0Zq23dvQPnlyjf8ps
YrnFVMPf0ZoGZ7Ijd1pOY8LyyOyo8s5ba44wVh2vbWvb0B/b3ga+49RfAE2zo7S9yh8TfswydHVt
xhk4GV2/ePZHARUG74me75yiKTFQy7eoqu+mQn+3DFaCDpfqKh1gS2RdQZhR5K4UNMUBsBnCCaAx
rbHTA+JQQa+68lIRLEtKu/MxTN5Kq4tsO8/pJeryYNAG3bcEPEqv3EtKF6VIaXB416wcPoEr7UlQ
p3MzhSelLn/Vwtw1zUujeV8O3DWn7Lc9EKZsdL/CsfqNO+lbybvn9pcpmXbzwHHjRXjWsKo+h8SC
KtMRnG7s4SScqE0vikpMTLiMQbqLlONOxGSUOTW/XqacDIqI3kCsY2B8mNrNFMNlSdxVo7RbZabv
oXTbzp5fLEk3voKIjU2i9JGbB9o870zDugLphEnkOF8WCB436pA514/8oJKvhnhT6/WDW9hP7LQY
NZLfgcKbhMb2NWyNjejjDlxleMxgRugdeJluzBaPsXaqg9pqXpYf0uvsmYkbFCsm2Ol4bYjZdQuL
9hv4s0oTR6YMuIk02GtJw05reMd8sh+qiZDo0fnTWx6pwrQEs3pDGjiCa6bag9pvasLom9ncuKJ+
7KrodRQPkVdvuWKf4HQS8blRNDrEc3RsDPPXBqFlkGCx/Acbo91pJFpJbz5K/twaJqZoZv7SmNlu
+e9yoF5wiCdwhc86esygMh/FpODU1uDyKUQUu9J2wPHVME6M0FfckGBzW6zKRl2+ICfQEEs2amBP
0BySZF+RFOPGEZjWOtlNNEM5euwjQ3Z+o1b4Tkxva3U2mV/JqTDb7hupWeK6ll9m3ssgASiW2jsA
17dRoELHXqw1n60YnuGptNnVCTX9XCuEBVnyW/Gm/ex+QIB/DWN6SHXxhDvnWmbtR2tKUBMEeRXz
XSzqrSnjHZLUL2NS7wddP9mCgqUXvmvHqa8702Mp3Sd7Ko2tEulvTO5O9mTsUq3fF8MjmRrrnhKH
gn5BYANQMybGTOSKl/mTRfJnfKkFm+sMh1UpGPIoAkW8Uu45keXAdoC7pFWNlLd2+TakJJOKe0Uv
7tuQK6XWKQ9VAKmdQ9JNK71LcbCoKZ2q5+vUd0cT2/HKXlXA1nzlOtTLF1IH1KEfbKKNIpaIvspO
8TSva+2WFH1ti5E3o5OPhTs9wWEGFpMc7KzfpGBirJ4ErLIDiFxf1Ga6CB2PW16BVnWbc+MQ4MQx
zE6SwFasO1oDr4MFQhLWeDxajBBN41C0yXufqQ9EczmTVgSOjcrCMq+20r/hczqyCK2Gof2FXnE0
lfLkQaOEgHzmN70z2aUlxCdVKz4mxzgrk3u2zOY3k09CK+4btaBroB+i+blT260gpor6zjdd94dM
soCm8L1nR88k1+wTJw28wkNjwZU2EOkgG/qgoD9U9tS8KO6FdHeRYRJxmLk0qaf3IU5vS2aZm5s2
b99bRb3abvypLgrwYpda/XcVJWvVNh6Lqj1OY/XF0H2D6CMQQ/tETz3O8gvZHhvVCX2z5bhVFHvX
TB4YOC4HRgjT7R/NCh+I0/5QG99z5YfTNS8RCxwNUeKJ7CeR2z9drMLD1d3noTCfVa398TrlK+qm
Q0nCaxWqQeV5d6kGCwnUKwFaakqu0XKxRFb6DgDts3Mp3oCrFohHIMa8WeFT2WqAxlWxFQRtySY6
ofQ81sOorOSI+24ms8ifivahMlyovNMffeQr5zTqKwhvploIRlCuBLWjvXWd+1xk1rpVvLOkmChr
620kU5s1DbHbcO4zSEL5e6+kn3A4gtDLHvsqXqdAiyazGvBFltseo6Cicka3+kcWDNx6ihYotVxD
Ujwotry3M7EqCuziRrNTEaGmHCwMvG66Fz6mabxPTW0b6RMYMS5tW66t/l4yVi1nXuJMbhdHIp0B
Tp7snKFZx1lDD0Fpj4r54ZxpNF5w5MGv1og7s5IRT2fykjQgT+u8J0y3j3+EHoFsM4GBhdD8AUZY
uQQ0Q7WEbwLTSGn7Jta6htW1KFpGZB4uTUX+FHn6gpMk3UZQzPwsLemRjA9TKVjdMuVJsG36YVGf
GIccGtXYVJrzMtdc1VNdbMtE3cDf3VeaTSznQ502D5nF5Lity/fWqDYOTf3Mnu9nDIM6XtdxUq8j
jPHGaDaJLV49WT00hmhofJWcTM2FeCxquuwJJr1x3EXKjo4caOiRhYPuhJrSIpT12G2Vrv2gff+g
ZUxYtXOZ5JeiK/a2AmW9Gy/loFwKqyC9poXPx9EILr6VPZtj9Yya9zg5w13PgJ8wpFXalm/eND+l
hfYIsJUZ5nSqZwXmEYoBnyEoAt6UI1FlrSdJmulS6GGM2VYcA01717GY2GkY6Ha1pZ0TIPU3dOcO
7vlbbGylFJzBzKtljPfCAZBbXJSkPKYmOy6nP5Woy2nMdoIAsd540/KeMtk8tlwjGN02DbGYaSze
iBJ9Qk4hzG3EGjFI50Tr8YyMk6/9gimjPBdJ++Ha0YkCmEqLQQki9HKwHywBxHv5t0p1uovpUpST
LYmoUh50Oyic6ocZwTo1bhe+M0Y7Cic+lVyQu2n+qpxowXb8aXWHpKJloFQBH59eM218GPjtejYK
rTxKfVi7avOLOqT1J12DHTy/iqY8STTLcKoocQYGwCBmmlsuNC7PlABzR8q75fNiqPs+2MOLp3cf
BVHmoF636AW2yKfNpL7qNVwGV6WnZk/iVE6M6CPwL5nfqfln6MBjmYWZBZ7RX8OMo7A5MxwMW2Ki
qREBXy3QJn564hSFWJ6KHjZYpDiPJZNyTQf+D6HIX8LZqbCqx048MgWyOuiDOZIXnTTAAFX2LjPL
fKclm5ZOtt8SFOFbBMltypr2pAA6wxNRNTcbGip4y6z+FGqjuvZKprAc0BE3fLTWeOHkSsFE6Kfr
TA/5vHe88rFqM5arYX4ToBxIbau3ahRBuykvhA6+dzppIbLDSGYUP1k7HWT/GzXlsoC/5INtQkBW
dC7ZfEukO98Njb5p0xO2psAvEiF9hd6FliY41QdO5AVMZs+9OZK4gc24aodTxbV8yC0O6JlsVg4k
sYPJqFMh4O9E15mqrprWY2PvHAL81lVFjZVSHxmu+yfvSnpgnb5rvXmAMBOqdzPrp40InySwdoOT
2rvvGKbSAGGpQ6le4CvXgTiTfe57Vqj7/VQSUa5Ne04AvhsMHcNpL++IjW3bR1npYj26Uby22mjX
k7Llt3H0xInga45NDNZtKvb9QMs8yo2VI2LdNyACnvR4ynytMZ9S27snyhDBhWnc26N5aUG6AEdR
Xhovt/gYo6dZkfdmWL4wEK/52LM2MGSvQHJszF1aZ3Kb51XkkylA3VySV4oeCax1vAYg7a6ysX0B
ge0F6uS86lVooGuQe8G+JUz7zVIMyh+Oegm1HIl4kbI2m6uFrHEl6pRYBKak8BDEpoiIQhQt5ylX
Lyu/qPGCDK63bZqWdyiZNrTZu7MfAqsC6djsBa7E5yr/ZsjwKcazuXiRTOdZ1D3oucTdlQ4fYQFs
T1eUlcmKBt7SSCz7DlgJldAyw4k8DuMlgYs0DRbHdDTuoyr9BNLIN7jo9xauXeq3GkBYrllM9Zu9
AboziBR13YXVdJeSa8CngQHBa11o82n4YY2Up1FSkz7bggeIYXGCsx5JkDd1n7hakxoKnasFBUIf
7OJoVdkjxovfdJh3oFvaDZqyhCu1Y1Oz72Mh/xSuy3b3WlQVJ4AKU5rxrKTmSxXr6orwhcd2uZKF
YCzSuQl7omZWhGe7+rp3O19GwF6qUgWU6WzI8tN9MSOxD9meij4OOKnGsliPubhPU+NJatVLPK0j
817MNSi38gL1dJ1pXLLWgF+wDcd3yLc/s7m1XRwLeYxETwmX0K39XOW/eFqCHGBvr3m8gxa69kyW
L/UItEmxpn2vm8e6a77Y4k7qiEJOUznhmmKEwtCKUwVFbDS+SQnRTbjn9Veht0HvKoS5DCxMxCFu
s7C9cr5Ge9XlL72ztA5rbfa92EM6ZPzkNfOw3CBepVaMNSEribXL3RpglhOosbI1iePs+AgKvsCF
p+8lQwdTUbajdJ4Gc3gPgXiAjvbnOttjtN7bkfYcJjb9OEXbs2VbPlfMeVwc9QwMd3pHcPEofzhW
LVy+/NPOyiCrRkZFsP59NSvfNW/Yu/MYjKp2HdPkRx3hAk8NrDHjSxfTKQ0zaq1SfqvSQlc0krvH
ocSBCD+3z+rI7uOJb6V6xSIR70N23razwc/yTaYljRiRht2GqzHuIvqyFg4EThcNWTUWu2IaGjbh
FsqXE6kH4n2vFvlJNEH8eIC0HXuvoJXImLLlbxyLh4Su3+hemaEEpGtuVEUkbBfiMZL5k170Fy0M
qTxixFX50erC+m7s1D0dZuikDhR2+tXleoGK1opNuotkFGKLPc3pH3hUO8K+D5ySAGghvfPGjm+C
fmoGsmyo71dmaD2M2biVQ7OJ1JF/TNtLe/zN7ezdCrs3oCyXDjfbOi7yR5JWMzv9mcpfwjiWrMXZ
Nzva6Y51dArtpHj2WjcU3zDmiFyb/iw0z1s4qLtcyM8F2uWDSlBhFJIDQK75yh7cxzaJV6ZTfxqS
o5anztQxORcdqEQuzlM0DgjQRHv0VE1ui7r+VRJ0/MwUxayf4bY9JJ3z7g3ec4jMY7ZIhywqAlnV
kWJEtDiUintXIU4KuO9L1DBSTIdt8xwVEhj6gN5RxDtkDqQvyeoXff9ek+X9UE7rROuYyqLcdjqt
5R1uDaYUCS4yu42DEDfM4XbjLWCpvx8qy8P/eO4/Hv7HX7v9jb/+AWJgsslg9FS4lKL2Y5JW2kad
eQtFMzir8OZwX1zvJbMCRszztcQq5qMf+odV73bv75ubfe/vh//dz0mGJ3C6aIs4Y5Ltb56qKYZ/
jiwATw0m8MPfKQO3h9BUu70zP6MKG7pjuvjdc7XiH3Clg0o/LgjeCmsS5ZPFvH/LBzDh6M3rv6IC
Cgf/7e3u3GkXPGxQh92ERRltZ3G43cDG+Oe9NuRiDe0dKSTdVq0bULQ9r/f2Mv+6ezOA3R7XU7c0
7EiurAX5HfCRDzLCMNBr/8T43567Pbz9geOC+2K5/Ocft8s9Z4nEYr8gVsR0K5WeJU/WQFPk0DHR
xNr0D7a/zsamLkDWjMQGxqnN4Xbv75vbc4XSKAQXf7n1cB8q408OyGNviyrAip/duRHtOMdIvmbG
NwQNk4thdXEH1zIC8b3LvImjKM23XGWJc1t6Vfr4m3XuyCmVG5dzD675hsy2aQo8T1lPM8ukYZUk
KEiBbzDTQliI5QXB4nQQ5gRqTmVxnYZzJogiQwgpVyXfH0m2jBaxCXJaRvdtvaqwCQ5E0ZzS2arO
TjGlK70dpvUMi3Ib2XslJ6zdAfQgXRPv4TidyeK5uulIppEZdse4ig7oRL8EeRa7oQwzztZ+2o7l
Gfxgf+7MBqqmtI9MGSqf5vy6soa9QzrASrYa/xmdTGMl48OsiiLdREwuqUkdtipXQYE4FYFdtAWd
Dx2I9qg+GCN44cGCMlyhGpkRVdX6DKeNk9OzHeb5SQVbFpWdcR50wzhPHRZpx4BaodiX2aj/OEWW
rPkrRHZYGbxa8ySSxN5yYd8nnXT3iOnDu0xHUlUbQajID82jjeLW+m+rd8WprKjfgbqfyFPvHP4/
BUNMt2DiXcUjGwyxYKX22s9RkgI3GlV5QVpaXubkT0WQsj+IGaIo3UWEYtm6s/lUrDakxFW7eZ1l
RXmOUeudVeWJ6ZI8WXMkSD3HI0ncBud3TW4GjWR1zudIHelIn+iR7iFAXPUIQCMttunOJvJK/WPQ
IpgZsfl2AyOv1OcIuHTdBRMbE6VqMQdZw1GCPkCx1mqOm3ExIVNlIFx6012yvBJmTwrTOcobTXVI
jnDcfivtiE+ll93KqwvBTuTlBBDqb+x36o423RMFyFpdPkQmSihNGKgUzOT4qbjkysoa21jfnvvr
j29/YhVOHMgeK6cLBXVX1vAXirF4NTz3p7fnu6oAVRml1aMpJC00QXKFjeMrfJYkRyry026MX7VP
n6YiOmXFhKICCKnUnpIO9Xhnai+VkZFf4tUfjj7SvoHHx4jjOs5DfyxyA56Semd1VIqaPd6RmJjs
FGfVNPmhNpK7tqTOS5tNjy+MACaCxxyQ1Ik6WKvKGV7NSt8NWdeSU6TXfhe2ay+OjZUdUqc6indt
olyuKqJ8wO8C+TG14cljr1Kk+zCSqEGzYbqHsYmcWz9wvPUNIj98t7NexnA8gYp/HxWTMpWDp2q3
91qBdEaDp7hjtE1ZIr11aIHlh0Jq+pZRX6DldoxRobMPHrnrIkse6yQM8p621eCAODDKrPNpfn+P
DUWYU6gffV1vC6fwSNk2hkDRjq4LCoRUxD8WZzsgVlA3rUhew4SVf5IVnb4IiwW1g2bfh0PkrDwr
2Sh6JY+k/rgrWQxvvW1cMULjYkALJKL7XtHzu9RDs4FeElMCvt+BHLAkkVSQZ7UgSSsZifrCYAEr
RXkNayavelwy2yWEQljzZxjydcoGBKgaxID0allnVvwnrwOllDrl8ySKAEfZXdNoxbq37AdXi/d1
l36b2v04gNFNXGYWldt9lCg+sgr4woT1n1rgt6yJdRNMSO4VGTtB3TNSU3X9iNHFgNK0m6MwCyzO
eWhA0ss8q2ZQjLwN+bSVln6nplSUrb7vGYTJUuv9tvMg3Jf1CtE3HyiHHCOBoIJYFWmGSjRVMp5A
HztUcUD91HKVF1mzpkGBEbpofp3I/HIcwrJ7ZpVqb9CTTL1HYprkLrZIOxelpR2b6HOINf21h9Rl
WO2hcJxon/TSCKZMedWUc0N9VlcoUEzR/ECeZpkeDlUd/9E01n1HrSgQ83uP4mzQB07GEVoxBX+O
E4JfrzhAKyCnc8EOHJMavZSSraEeJ4uRne4k1doWqI5x+PJVmNpPYuHo1NfQZUDecHkxIY9+3NYu
j05ZIlXj8OPj36guknaCr0/uzrHnZsdpt7yKtn5GMfU1mOlv2v8YpmVtBn0KodVEO9Zd877gzSos
mnolBnvJiZ95gHx2CVoJcm9y6J113eZTtcp+09Behrs5r7FwVKuukxctlhDVbIaPTYguMMugGlmf
sWLMGwxM9Gz7Sx1p1ntoab9NPF/sBHV+aQt3ncp2VTKh90Xsqet5VPlud/QKbZ2ymaYHRqaIiWZP
7mMXmkFsQM+EKkv4WtgiPp65uuyoecg5eq4VHdZ5GTKfEc4Enbr91odyGyn5/KTM6Z4VKYaPWp6t
CqBrpGqPsUXNrBelxGsZDiunb3ZxB8UmzMtfqWSj36ZAHzxWNlq69im1kOhU4R1cqrMZ1SjfPKJ2
rJb8inLRflmxi9xefPST6m3tWjzQlvV2hkueA0MpYcXXPAsT32BSsfbU6MrMekdnyD1HzgKu6+B2
p3E9A6Pui51XU7i4FjC4Kq+KFSaOAwF8f+xmfinGcuDftg+Wrd/14ZS+5P0lNtufCKpQg/aAQk0E
w4i1V4Tqtk/De7os7qaJGrrP3bRitTG3A7Ux9FvtSyhy9AttOS009m9FB5hoHwfIg94BzvV+VNTc
q6EHRZBl6nfYgMOHH74zS9P1kw6NY5HTngg5UpM7oW6acp/xm60EQR3rydXCoxL9lq2DvM7NDNLf
av2YsO9uMsm8KYsV9xS7qnuacgXUr+nARgyJwinIHVNxyTEqNpSd6rR9ELlN6nelOh6ckl4NCHNK
mJOOMAnQ+nCm+5JvLXjdB3UU4bppsq+8J+rTbEPbb02kXOQq5OWmIBM2cDpePdFjKdKDCJdu9SrB
/h//emZ5ehbLKSB+Mgx+w1Lt+1WIOOxoi4atKqpbuelF8/rXQzQnW2FCHp7C0dxwyGa4uBR/U8TE
IouPt3swQhEaWOlfQNwk95Bw3ti4M2ZAvyBmJTBK7aWcMdPcnr/dOENYbdKyf+NRt1PHGI0GKUxt
hDQiXu4lLkeXrjD2E/1UvoLlHsNLeazbtgoSQiD9Mpw52ne23bCo2PVa7yfTdyzmwo6cPyY4eSxb
DYxBURzj0knXfEB3Nb/9USw3jYI9LbaU19tTWeyGK5QlJZBGy8yWsJhk32AEs1vd27lRu0HN3B5v
N8MYqoj4rRQeIwmQdgv5X2DxC8tUPYw5TMicNgjiflBcEWnr5QT9j08cPaCCDKvkB9K0GINujupj
PvQI4yNKjJ4lkOu6+NIiobB1EU+XuGeyDBkuFhKtCGy2IFOz9ojcUQ16gVSgSLh8LBUlXhLJ5GhE
VcJrTL85tnI9oCI9jhxPVqVkcJEK1881UtvobzOeMqf6eMM2d2qPoqPWtyBKF2eYlzXHoVabgO4C
Waa4LY+6HN1t1UV3HZ6RBdUlyFdqyYZsgbE4JGXV/u1JBxg2lxRN8MQrObk7xBaTtcKoMj5mrklv
R4MTzSIVO411wJFQHYflTQCGb24hqp2ayOv3IlGD22tPaT8db/e6hL2VdAzaqpO4EKCZPIiBb5om
vuFSznuPmW+uJ2JbDc6+q1S5UZvxGJumR6QW9Ywy95eu4AUk8MB1RvDBElhRly2wdHWwl237oyHJ
y28bK0ORQjk36USRhdGGPJr8xFi7DkDXVOiEIjBtRG3STbIxWGlh1JLFNUqkEmOQCJU0hQfzGo7U
epPXED9nfxhD+5IWCKEVtd0UNZLLYYYQoLc0zJ00/XPT+P9vGx1OybcAnfGn+3drw82u8Lfv4f8n
O4TJ6er/ZYfY/3zG/4Zm1P76G/9EM2ra/wEbzP80kzETbKb/a4agrMHrDVHY1D3bxbL9L0Zv5GOg
wEEee2yFGjjFf1gjTA3eseXZS1695ZHSZPxPvBGOpmMn/1dvBHuCaqi8Lg/UIwgi9z+c3hzRm95y
QvusTekALrbCKZlE9GsXvEIN8ISvQMyU6HZTEy2xsaMYYYDTHsCEt8ixlru3m7RFFkUGmbvql/bH
7WZW4haLBTe3h5XEBARwLd7ko57s/rvQ8H95TilRjYasCrfEwlt6eLLQi2739BvLyhSEroULxfGW
FV4TrkTjSArIhY2OimXAUGhWr3Njg+1VBDqyZStwLOTxFZ4GE5WuB4SdZA2ErzFRXgtketU6zN9I
aaDfYnsRFjq3OMVtwYonGax49ASMrmexLG3VRxy4b6fsyytJCaCFNxziG5NqYWQpoAc3jd7eK6Tp
Hm6p66bisPVHTX2dMJNtFIfXFKXucz95e0cnjhlJzd7QZ0bRWJYDa4lokrNXLAgI7rai5a5OH+dg
aJI0JUXsbq+TgHVgF8srTpLK2aPHbfJoPtxutLmJt+qYXOTQEpYgpt2NFpGBs126szhtk90yw8xr
eyAicO92nyl5ADHKM7VrHfyV4wrbdb2PotHn/ZF7MzIfiyJpApRpf2EuWGcJ/x4xJ1MfuYyxqQf+
von+nVo5LYyvoBzTB+lq/ebvvHR1afndHjpLuujtnu7q9i43GZgtHcjbK7/d/I3cVGYbmV9h0vIe
8p7h/8LeSAECR9lWV3b5IzkXpFMy52EsEaWr5sG401o0w37zrFuPDvEVP0IlHoa1dVWR7qZuusEf
lI3GQM7PN+E2XikwwrASfHYdfOzHBh85Vjruef3Wg9//MiAW0oMWv4x6wbjiEygZ2kfovJl2arjk
37I/WsAo5rU6kf6eWmsDpWC2B31fcchq54shmb7/VBZphTucnZyT+2CagFwGcE/iwR9XzVGOq1Zl
U/TZJHe4K+cv9ZnwBOZfJlqkK4NGZ/A9Py5pcjhHDC7MYhl9e8jhCPHJ7hzzjtYePSqzXJPze09v
F/UcYVvAorrFAO6Xj+WjkW7sF7tn7Lu8bYxfCCSeMZ1LcoUP+bhNC35XZJbejnkX6bwcKkbpN85K
ROfa+6p/ijUqheEyPCUP9osCPi5ad3fdI7YD3gn0zLh4+q3ZrHQU7fppWrQ8fnKsHmqm9leer98x
Uaw/s33q10flXBCShsr0nXk4A+KctgWJFjJAcp+aK7wlEJv4shLG4MthOyX3aDUX6Pcv7KJRfENk
/i+6zmu3cS7Lwk9EgJnULbOSlaxg3RCOFHNOevr5VD1AAwMMulHwb5dVEnl4zt5rr0AUOf+mni7x
Enh+i8wtO0blFle3I6sTKc/CFj8RzhIdiCV3+zY9qE/tScaRegWVpj8q07rYy2flmoPga+whFhwz
lJbtgQBNCA/ViXjf5dC4hCQqFMqRp/NsHolbhufIoAVXJzFnEORmJ31DR9pdiy/jXFwWbrbDslIf
XaNfL5oPFJtGAClH4C5i7RL6AC+9ARpOAvI3Yl1UaqYfb7PZFvdz7ZBAA5/afFc2wk1/2HwYlq36
qf5O7wyE0OWsqmXHDMoeYro9+NBO9lO2XsTjEPrJd860RWGi6+RbGdV0FqgXtBugUjgoHNLyNGzq
C1nRd8Z9zY2RENaFLLZhY1bAcBbNVQblzKZ1J1iIBaWRA84gFp9SY91V8PDs6N6s3XgpwpN6hzQS
cyfsCRY5oiAAPrc7qA/n+Yd7G8IES/bM1sX5ZqX/Lb5pJNbtr/qDqPoz/lkc2HdmfFVPEZRXCzlP
/jyH0M4GSx5RNa+rfQvVhFjmK7hSbS9WAH5M2xASqbsiCJfDbi4od0l/YxxktZ/yZ166ZRaYrIec
IFP38VO33gjl2PkZtjAFhi3MJv2qbpACMmYbtguH2VLuIKhKHYOW9xaHVuJm27GyoVKiRHKad0Td
T3o19gzIRYH5Vzy9+SI+kW+6SndrlQ/2DmxFTJKn9B+VmZtx1PACyp0GwGYpf+KRV66Anzh6Ml5u
KnmzbvMBJRDeIh5bvm6DucE/OEoPh2vefkLa8aSv8nfBFgqNM5h1j5JxYItq7OQ2n7UNKdhsi6Mf
uepyBKiAJW1r5/jjWdv44fvsluN9SLznstonHbRSTFx87uWjdcLwTRSX1Xu4kkK/6IJsL3xDgOb+
jgJOCSueveJ9IrmDJxFPZyZum/4SPpcQfsQXhugsBM/kc5QWtuk4MQvTWsNLPg0KDjr2HWmVvcPT
HeAHCW70CYiDG4GEfQTW0ExbkiBFHn3g8T7k2+TrkdiL7+jYhSttZ6hsIMqvid5G1jCKDq3pVg7n
pN6mDJBPDI0nweNlwsqGIj8LG0O4t3NBWeCV7ab5lk7dLdwuAJbmfTpbQ+RElxEb+vKi6aCATVA2
Vqp6SN076TJXtige2mlniH8oDnoITg+bzSPO3VBF+ebm2S+RDiIyCrhuh+lGCBqkEz62cXqewuEu
t78vijJPL3Ix2fAUHiHybtqFleBxrOd7XkMl+EycMEv02Cywl+LPqLPAhRNapQV3xsnC+wNkFxEk
+kRUan/Zkv/Bd/HQZ/PB2P9Fn9psRcA1iIX1DtfiEGUEZW4RdfJ2iXzcjks7vDUr9H0vp4q1WHso
HMoimKLvQd8A7qQEgwEA9mRakp0WPEVPLl384MsGYNRFuTeMPm+PWXJLyHy+lMptihYJkrkFr7Zz
Xu2mdQbSIEs8YRtz1PZgpKTOVev0Y7FSVslRXxOD+6bsnrvwbK5Y0WRnrIWb0bk1W0zKRB/F7I23
ABTctJDFnIfkFcpb1WZOlrgSbvrxWyGfZKg82F0WdnjM3PG99OAZeVDtSRctvJi5P/zA7i2dkEtt
AfnnNVNp70Jrzx3UfqTHN+YJoRxMr3ExBjpQmm2zofyCZ4v14TNe60eCuuJ2TVdeQ+WHj1eg3qKI
hO2K8CTAqYF0eTBsGYP95P1Zer22lYZgUB0z2+IlwN+XKzfKDgiHiLJIBTRjVnVkIzq/XgoQafeA
rkx1ay2W6JJrpzkLe7X2JR1ImoEIM0yYh1byG6cHObH5ElFSMfsdEgJ5LSMhQdLWO6nuw3YErq3J
TVXWi/RiEGopQ/0g8siKv9VrtV185KZVHPgu8s9w/VhPKJSpNGzzWmNa48Iyo2e25s3km1/qFR3L
JjvOrQOaWdvdn2A4zRtaRgSMPsmJgy87C19xi3t3EPzh8HSjvSCt+mW7G9fKRx0cdGj0v819emOC
ZO4qXuPpPtZqUKDzIbHYScZt7qQ3EWrQe1PaInqGNdcIIBaTEMgNMY4fdgupkHJ1Qa+whIsypBdl
z7igiexeBslwSLxqfPFr8SFeif0acPs8o6IG6/MyxNQnIo9IgPttMHCztNnvdZ80lmxF263byUFd
Z4f5Ol6bM9effyzu1xUiYgtL8dwGbbcxNnwf3wFgWLEVnuWQkOxn9lasjIt0fv4+JleJg5y4vjPW
2XiYVk7HMyi70Xe/rz5Vr2k5WgFmWUOOCCE/tAwm+sd+GZ2Ed+OHhdP40lnsrpCQtItElB70zs6m
idDFq/k8dRQlvJPP1yD8go4QVkHdBQ1yGHTFxFjaYCaG4sEkT1Mc261NY7NIxYEdHszonhw67KlC
bP7cLOhFr+xdMT3GutsPvo6QO0d8AyztKZ/Zy9zCkj7dtt6VP5zTC2YquadcCEN5+OUPs3O/e+u7
JaJMUmrpqupddxa/cue5uJkeDNi08KB8MTZs2y209/Dp5SPV7X44NsdG3kqxPRwVPE3SZfoRY1eE
EHxd72cZnySvPqXffPhacccd/wAiMTKTF/Gq3ss48iJJRHDF7xtvMgnQ8ao3rXYHf5y/WjJNkILi
qHbLzAAVh4IJE8hK7nNrh2/pLrzyjnqYs7hLFdFuwAieOEu8Cydn8adRnr9UVXalHqCfNPHJqL6m
POh/iI0sx1vG+FpxeoTuHtWEtBuJgoP/Yamb8Qk0yiz3NYZAXGnhS6s6tGXoLl5gqjKiHq/6JeQJ
E7tC/jAexWL1UgyYZnPHx31YDY8FY+K+/9+v/n3v3x+Ryk+JUqDCMOHAZR2k9QoBmtKFBItB6bQm
xoZU+z0Oto+Xk+q/r8aXBeq/r3JB4H0lr59kagtpKhvWExG2CI9evzLhx1VgNvT//LZaIdPV9JE6
UgsMkhzrVLjVTTS4ckGlqLWI6v6PgzZQ/Vu6gDqSYxpWDEja1OfstK+Uhf8EMPz7UnlFL8xZPtry
Xme77ZyuvEa/5W8sAyjb4pYWrWV7tOPI7hpfa3zSFpm9QvLqW/jOjsCTTFAmwSq/6OTWTUBy52Cs
TAIUvnTJMjd0PAlm6URnWyjSxA+Nk8KGhlwiKMdbeLRoJrcDnraTLSQQ7XxeVNXf+u1gGbZ80k/K
Fj/HMlkLpge+DDAqG27+W1yJKXA7atEF6enU+m51ZQwYbh42gdgf8gcNEpH1fv6WgAZaBBcGBLUc
5ofTe+pHv63vdJ3R6II6E6WNuV1uwpm2qsIarjXCqQ94Cnvprp+6L2F2ol9yl7nQ6kfpk2kupw73
/l/Ou8t4Uv4dfpI9TWqVHbUv09EO0PegDqaPo/YGhjl9FV6xpPCQMrvadBvI5OTTtn8ClN9bGsy/
D0+6J9R9H8YBEJxLBzHyLfmhKKbTG3U7/Gh/y3uNVXtrJyijDF9ac/GQctDv8GsR2AfALHHnl+aE
0QEDtEflgDZqGxhtnH8H5LIMnKmHtxALZ6rYh8ftrjprRhBsFYF26FbRdoQS+TZLQEVuYZAmwZlm
iT8j3MHEWqSU7F0STGv+NSZ5KJ/JqJ/RLdEmKdbzWDvtLfSq0EZsCeGA+BySx+xktkYv2vAYVIld
fCWPV081XB9czpFLLbjfePKxj8Wb8J3oZRtfL8JDrXQbQt93Wy9eKUHTM4m2ep/wK27BD69aK/Zz
tnH8XS+IMP2CRiycuoeb8/sB3zgKx5qRzFatmPBwvh/pn5U1OIq0lthYTojvVGuQ0Ls45egmJvcV
TxDjKOL9gOIB6tRPFWTXhsxGTjWUOHSOMqoTtz6joJIcdRWtVTc6wKdBHj/69REaLd56LCNTtfiW
PtqKj1CSzXaxFZdo1KegPyc7rXSMa71ibA59d1feHycGAUrpzD+GrRzCwTUSOzoTKY4LBfdl4Q5f
zBVJSCLXeaS11GNX/sH4oaKjwjCcFcy8Hy4QJfVJXjbBdOVukDzqVbsQQOhDJifpjNA039K99K8i
MIjvakV2NvMo9uDSE5SldKQ4P5CWjd0Ct70iEKSFKG7DEISt+RKLBaoE3mV1rTfNlq4ee+AnDs7c
BjATpMNrpnR6yVI+jS3tQG7+TaqtCFsNriG9+zfFH+2p7lfLF1gmwU9nSupqdCiQ/kEMwAig+17E
P7Tow4Y+Ete+8f7chMMnTB/YEDHnRMub8PXahmdKM4Qisf/UvnIEmqgsrCeMo8QzZDeMTi+d2NUT
L9OyQnLiIyEWpWDCmE4kq9kuFGviGQcHuxYfysOKnn7PVFR0kK5OXxLEnDVjpRfe0trt/bWK7uYv
KALOHScWRooLJulL+EqRsHYAFRBuNN/aF4vkgamFNQl2fVeejvbVzoccHkvikeqU3PpftrjHB+5M
euoQ3tn162HfvkGQN5CNXitMo7CVfeN9AU4s9QMhJqBcyX68I+kGytAjGxxr1q6oFQWCsYhV+c0a
t73PSHi5aOMWhdiT4zvCz9I2/1rwr8xD15DfGSNCpMx9AdgnilfjdkEzbTjtV2hiV2apW6W38svT
6f1kZ5BN2VvPa35fHGftLU/dEbtGicyNQ5a+49tUXKPSZtg/NH40btvpBbO8BnfJ2xRy9gIORZtQ
8OQTvlcMOY8lmx6NA6ADOAGZHPXmeR325WoIwhPxOtxOiL0HYC176lzubvOTHnhIIuVkaByc26fC
3NnLZz9/rBaMWnQLV5wzLgcH6KJ5UMNoPucHCBP1thovoF6cRKG2fxBUMrocOc2X4RpvIGgMy648
u51ooaHZ6ft5TwSnjmKfXWnTUiyUlr5CF+Wwml4vd0DfwX2sx+V8fu0UWAicuPM8csKV+Zl5ePHt
2WFNHsYvTo0WXVXCdoMAv2fnXZfndDvujbvq9Asblxbxd1IDYlJ7HC2+es1JFU98BPNjlVeeCRIa
e5NhlZQR6AKoYgyLvQscsRR+/11vbozqioeBTcD8cETRfnR+bpXamj479KtdW3maZMewh5DCGWg1
Vo8yIMa6kV2J5lNtnXqGeOcDYZm/HLXmaMczYbA3PVlzQrGLsrCgmpDtRKZ69z4e5V/Cg4cTj5uu
2/noAomD3SUChp5eqDny6PIPqpi6GRYhr7gmp2T1ILp4g15H78+kuuextorPR04oI+0tho75bb6P
W540NmzY7wmmB8g4pG2WnMn5RimRLZslo/WZmS7LqSTZyOJaCWgKZG803GfAUyvYYeKrqDNfG71C
f8t753qrp3YMeC70cpPB018rd21yjQLXBHzBlxjlpqZfT56Z73pW40/s0h57DP9Q/ac5ool3fXaN
JpjhSbZuQ7IhDjDL6vT6zOwstQvWyXK0WGIP/iPQvvA2AfzkhofD9lEFkbFPMa3oWAp0lRzbxNdA
jAnJNLRhjWYyJqf2a6Fg7LPwuuyANROmTVY/bjk2mtqN6ZMJBSi8xRvbrzW6+mVg16KGktfZwuO5
G3+l9rQwiQ+ku3wTzxyKgII9XdJPeWijZeknXqztuSnKVT1Hh+is/miU/2/DeoADe4VljbDXioIF
Bh5gv470neyjdTvZQ7lElc4zqnLAVhZ6MRxYse47lzyYCVAcvz3+UnthBNMxHCLNjouvRnazk77m
wQWYfH5NXArKuUP3riEjukCVHh2IhOGhZSN5wdEp3WK5TCrHG4/tWV/ln+lRdPV7jfryAcncIuAK
QL8fl9IVC4K/RRNET1vyHjZjnWIpTN9VGbQ+RJ9Ptl+VZXnmkESqLZ64sGH/enbbX2rxAQMuujgc
wKqt8MmRnq7g56/MbXUjvjz6wxBrbrynee66EadeFPw+iE3KPbTDFYP4gm+pL2AVe75FD6aTv9Hz
3w2DiRvVnozGqXLq3hnPoxtdcp4ACryRgw+jpABRSr4uZEv/e7ADLyzk5CKKHhccGBwTspS8mjby
H7uuCNPkaQu7aM0q607Fj+oWRFs0zsRKsPAbOHQYmP2inGAHJ+mjAgdKVk+GH+Mv3K1Vsq+PUcBq
/eZN4unTdhvA0grxdGvVq3CpUrr5cHVl2va7eanfVHdax37mFfDOnhY6GsKXoTL/cSwvMhtJwZnS
i7AympJVtpF22nM/w7IHI7cVh+L8yB7VKIEseaQqCpj9aK8yI5TWkbl5VPQ9+K7bYrmhtRu+Fl88
nIgVhyuLRf6RO4frZyF+v4QrmMes/vN0JZaZB8rh8v3cs/fnpjm1ZzbFBPwE/OY9pkxw8T/9eH4t
rhgZz+cU38g755Km7jAWeczfHDSU/+FGuYe189DX5jfVifCwC8xPkuXjiI9I/K4dKgCdU4pyFbYG
y20jv8Mtz65D0P+Sb0xTtku3+PnctMYql9nTyjfFWsWdM2R2gvWURU5j1zBvseRl5S620R6awyOY
XDygCipwzU0usodY1yo3sasECw/D4vUUTMfxJvnmBs1qRbMEw/hVOeC3QBWfWA+Pu0Eipkwh5VJd
PFCXfaH8Hk7ske1r37CyL6lBcw23DV0v7ROYswkRl26MnY9qsnKbGkMGok7teKP58LUYB7xjUUoz
/QpiMR3FdLCoMUF4exva5Yz1nItZTm4uy8wzT31vFWs8wvUC9byVolYbIMo58u5pm0FvrGblXLGx
pmBRoA2rnhJZDjLJpUDE++4ba+dVdx/fh9bTRke+YY6F++irYu7Rv9Mc7uj6KEyPqJqkO/yaZXmm
41szEFjSWBhnnFMX2+wNqX0m2uB8T56R1Go/RJBWNv0owOmNtSN8hsF4m/5EPl5pCdv6JnRe/91d
UE8txiA71Jg7v9JnLO1irsUvgCuNjPOrsGok/3GcLmPjap0HdFH+JFRIvCvQfMxHKjHolJX+9BC5
yTEDAMBNbrhb4dX1IB8BxfDLmK6abHnT4e3WA6fcMT0VN+A+82l+bhTX8M1TfYtAlBhBUYzD2ssB
Y4BJjmp6H/hE8XK8xeNJw3ZptuHiPcDmNyDp30ErgHl1x3/SXcvG4ID5RR9aJrESQORsIwHaLeGn
s40/5cLQI4zcPPI1RmxSEO+V51bKnJZlYZMxWpvntver1oMl+KANzlC1IGDj/XBAO9BxAuS3In5v
BcxPG0Txu7IkO7ohjsE96wkyLb+uf4wjDOz7o4SlVEilYfEU0MM/j/MODaz+AqXKvfk9NgF/mb4A
k08jc9MtuzaMeqYZ0c/swSX0mC3u6zcImZEFX8urVjkPD6UyB0m01dzKKz/7i/bVbZIBI1gn+hSB
kpvX9pv+lTiH/nUf5vQ6qJj14f+8atdYzkEO/VPe8UV6b1ejPdDwz3f1b8LBJ7af8Ws2yhHyCDTT
40kblukxFPbY5vT1a8b5DFeNuH8+33jFR7+abuFLJGwxkJS4bSD/vS+EKzNdoenTVIQEFkM6Jbay
wZae2GpZ8evMOktfUHMLM5AWPkNLrCkxg8IpWzD9Z3uDTlY/GbrZjIkaa+r9IvLlVx3BTBTGc2+j
JayPKkU52jBmdDdlWDE1xa2snJxWgBCPNYVjflIch2/6bL2E9ctxRUHAvJDGzxl4AL6LjxxsTXDY
LYvFQdP8OLtoQXOSFt5sUsBYyTeGLK8jy0FX90kgVdRYmeikTIOzHQOOEXtohelnQOOCbQ/P4lvi
wewSt9FdZh+jundl6MgBd48KOD3EL++21zt4mlZ+QGIO/olVBSlKG3SN28cu0bYtag1Yq9SgmLzY
kc+W/cbHpTJOblTLebUpMIx5lgE12uLTOONqX1zSn0h3Wer5JrUXrvkBEmBYM5vRHZgpP0yb6I3x
afeO5ZKJCHfhD+/08AwUFx8Nuj4Ak+Rap2880mPJJ3CF3/Hb/OCQkzXndSANwYJi447cm+ObEy7X
CZWmtkWg+psfakqcpfFd6lbtpg9vljHF2cDK1n3thjIZ4iEnLE9S6jHrn2aEtG7XOC8nYO4LezU3
n7L33akbj2ky8zIozJLVfXOAKjaauHNpunhbUaaV2zx1xAuM1J3AdiQzmSKNLKlHhL9uImD54pT0
YTxprGvBepwRdZ9SE+WdCwvQLILHPcPscl+dyzIwhIDhAhMHKQGzw81tKSX7ebwsEjcsqZ3ZKCg2
eCte/5WC8/g68I7DWJC1rrrtdt4WS80SAqAj1gKVHbZcZ3DZOXZe1N2Tscc6RNvJK45H9YInj9de
8U2oBFzm7eEsQ+hOwG03MaAx6QoJPlXUYqfo8jxJitUr95igcN4gYwhGWYEJTp67OPAnL3PH8jWp
MvRl9PCeCKkhpDzu+pvutqv0FdVsN7cYskFyrl/vNf6cMpu8b/6vBDOE33nPwJyB0YiDueEAWVJu
EOHsqhuGp1gS2YQa7J43sg30s7QXlvmufs+OHOqYcyAtcrAA/WFglNCPYqOwZOCAaUqQnkR1l6zG
nd5hl2Vnv+FVvM70vhTey/qj8JOV7DxdUB3lE7C7u4P/Vyty2+C2y+vmXrihKyy7c3zi46hkzbtM
OZTlg0xaPMotPvdjG+2mLeb8iM0BlV4TOjSOLBpqu+y9eefRnN5ZZGx4cu1pJ+VGDrSwm3pLWi6I
kZA3Q/khAmFcdMCYzh8nF9pnNjGTtY3OYdxd/RbKukldE0yIWRlHNNeecicP2jlAaZLhAJV6+HZr
bC+jg0tcmRKkuzSqrYTkx1j2FVxNt1f958QsAz2Pm4eenrL6yct9zR8m2Td7OyvcRXrNqpesaT0I
b9KWg6WZV4y+uHrGv3lcojlYr6QG82hL+Wh+41P+NRV28ctA+MDLs2JeN4GsYDSGbHV2fG3XzW9D
YBCSXgQxm+RckSZ/NAka6hxl+DdZAtqqLUaA8GwxohHeuTt8RgyASTocr/K6d4ytvoMmZItr88js
cMLe5we2Mm6uzLttg0Eh6pdkra+Hz/k7lXgGreSPOceyw8fe6moLz71xvET9m6S4WN9j+lMcotuA
qhpk19gaPtzwk0htqzLo9J+9g8045UbOzK6jm7Xmr/hKUxHmfoNSiYkOwxO3X+H+y4vLX+a6iuzH
oTpnuYUUZsnuIOLHglXfZlFCPw2Q6Eguj0Ht1Ao1sLqPfqXjzLz528zszoYWcc5+BdDbEljCka/8
e4PHZwez2rZXMVDOjBQFpzwJH/px+oiSQFrKmt/Z8jeq/fgHOfgF4E47C9ESZZbPbPFszDiG2+S5
rB7oa6/RiU1BF1cQ0TTMzPpXk/JmbseAOUOl2wt8nCQbo5S95I/f6b5j+Cbse9FixVdn5UNlyBOf
MtWpzuYX8ksN8GfdvzM8eeImiiWIb8bW/M5rdIfmIH6p63SH7kxubMjeVHjwUabL8974SvQatbYA
DeCiJ4bMGjnFLuw3+SY7+elxZ9lFJxGw2TZ3jHyq2ck3n5+01SkIQzD5KTXYrzFa3bkGFLKhJe94
j/FJZcM7JefnCW4ABk09O3iJv9gS5TTayvprwe8sNn8ZF3SxyfzIjtg44S4wGz3locNYmcEtvCk3
+51Puvc4tOtXhTxx8EIEsKCQnAEs191bvtPfBIdbmtwrHqx17DXH6rBYavvUqfeTr37hdquMFrSQ
tRxoe3Phdrf4yqP7WGFldsjeRofpIsRoMXbhvQDLU3YeHGlZ+PFgy54ApcMI4OEBswDMHxU2j+r1
Ifprdx/edD4t49ufF2SLg/aGKeXTeaxJb5y5zrTrD6s4q0F21CN3o/3VkPyBrwO0AXG95D7/gMU8
CChp/Z4QQEY+EA5pwbwB1IEhorF6Hsj/0HeUmGn9vliJ65ztk6On3rAuyfY6l7FjfOpffK/HEvSX
LYKFIn0k0Gmo7K/NVnYkKraYisip5f3YuQmTmhn9Inw6dNgWn1CNfIXOtraBnTFSYYmI780B3qfA
yI2OGjudhBwOq1LeB4qkpyvJPt60C80Sv+sNrwRZ1lTsl7/FZTzhHcDrxBh5t8w71XX4cDANfc/f
UUsAvBRW2VsCyHa+Sk/dVlil7/0SFpX+b8pP13iUN4/ZGZdU6hVbH2+RE5MG8RGYV0bY2FYUW+kD
XPd3oqraRJdi86KIRQ4eVeG8XOzqzwe5tjgawD6EE8LcBgu43so2Asc99Dm3WuxCGLHw4S7NDfMr
1ANw2Nm3p1vNdBd0ahVdYHQIG/0AKtABwN856d7TdGUeIJYdiF49dB/1VXQa6ujMqz7ZsTGNQQCj
sHyUHScIJ42+gjWk1tDQAMJtCk2p3kZ4+h6oso29NBOXZJeUx81hfm9P2n5cN36WLmPVNqhsL43P
BrPrVU9YL96zaKm/iRBIOJmBP57fAroWB1LMOsHWB/KaB+cRmIWqd37g0uLP/sJhJ7g1hjNdmHU3
l+SywD0EUi+Iv7U4Y8ViUn65kdOvblm4LR6OQV0LYsx3F8iULEaq81+8sBe35J2GoeNGRn5G0+TW
++YtoeagrSHNs3VLmUrZzX+6TzrVePCTt8U9PDWU2ujSm2WXOw8xwHmEejIc10X1loiB/q1/p7jH
c6m4iBvDwKgpYIwe3+ip+hvSwGl2dQZX4s6g2M3tdD+iMgrKUxIUbwoPZm8bn8Keky5Xdnn0UcNh
UVhcKv3UGGB71I3BojjG2YG00fCBbQz0JHv4rZn/XakhcA6hzCiBsZwabOUcfU+pK4fAHDaPDzt1
Zrp5GYyVW0v2lPo9BrUYd9HqqfhFWA05eEPAKmtK0GXmroBXzJqQrkKI2pbrzrezO6+F+97M99la
BlfXV8ZHLrlkrXzFxRJjaQjZa03HkuTVUCsFo4TXhvzER1rjM7s5hzUyDWzHTnPQ/U4+qiieoOE1
W9De22sKRTUKHuUGwQ0+pg8Vf5MAE1fUWdCo2Pkw1C8h8Rk0bbb0Pa8e6DTs+PkqYeluwC0jAqbc
B2dVDVEmATQfL1O3M5YmY9MhQLadTxvOacbSXsSGg/n/fIyejjKtakgQ+kruPSoS3nCe3aQQymhl
CXiRJ8MSRZ/EocIwgtpafl3+WnbTHXb0ubAepkNXHuN0J+fbvAowlZcmHACcp3ARxuU47IsZhyY7
ZwZZMphYTcNWyb5mfaWakMUuswlcQ5IH6SCIwMF2ezhXdgMYQslO2S27ZkykisXtIKhtnDYLbHYh
1c22jHJocHTdgXaX3dTjYg89qcfVv7M7BtZlIAgWhVFReVL5GanLdtpoExyOCxtzrC+Hs/417P8N
9vvXtP+/c/5//4kPJuSXHLfS//7gYUYvdKSBD8cvoNrGhydvwpGQqcfy3/fmUFc9ozP2pAIslqYp
unkPMJa0PAmVACinP8NuFUcj8fGvr4yq6FfjLGnLutngs0Gv+O9b/35I2AeEzQ5o+9/3pGfBj3Gr
6//za4sGQ4O6XvhI24AMErl1xSn+kcYX1/7f95rXD+oUqv2/P+YW6cG/r/77g39/7z+/Yqr9yyIy
HjoH2Sizx38vSy4eO97ry39/FUtYGpNETld46jS7aFhOFd24OkNU6cNA4c1Kemz6zdiWXhh1/gwH
SE66Ds8/fXb0wo3PaT9vm2g+TCFZ0pHJXSN8SNvpRbwjhvxzoeRHRSUviiQmT81UMhIYb5DHvYwJ
Kmp4XvtwNxWT4j/IqgLtvYUClj0Y4E9eBp8ujYbJf5I/5uUJSUslCMICkz4tgxY7K4noGIJES2Ma
tMk9PNFMSd6EOL3lQzkuh5j6FMUJR5/Ouan3MYOrtp+CXGeyHY+fpVjKawIB4V1HwUzkJndlmRRc
I00cvFYy0Rh3QKPjPu9kab3QmD6gmPgxRWbxpuJVqLeJoHHMZr6jCmmt7EnB0WOnhEuhrwgRhVEW
M7KM4XdqsC1aEgrcuYfW2I4chGkL2DyK0zIrH7chkYlq4IjBFCtkPNAvqgoVJRY1MeFaXJDC1pAD
Q/muIV4uMDLXYkheTzWBTDcM20jHgUGEzqwjQ8eu0Xs+mZdXD4K35afxk+TaJxZTqZPFWojbJ4pt
A2bCZMJ9wbFtmcCmUA1Ge4MiSY4kuGx4glgh0RXGgo51h0Ewj3Ptz8WPORWJOxKzMcVHUhy6FrZY
M9AGJHPkvAKzHa1+/fpLdBk/LnEzFMewxJMIa/ADVgm4biravDEeZeEXBKbiqZmRLK99TXOgFcKK
dAk2iRLnOC6522I3aUlx9iRsu7+F4qNaVvmfSLaVjeadpmnKRotkstWCWcCA6CGWwBwalMhvCTEl
fffaa7LiM65RW0hvSYVZwliakBaeHR15atxxlOh8OdS/Fo/ndpYzQClTgnks4s4ZQ69N+USRCrYp
4xWJLQYmplkZBmiGKXp51JaG0rvlME1BNz9hc+MCJeTMFBW9vNSsRFcaJXBIDHVkGXJkymaWmNkf
9qPNujJnJPNgImY8s0EXPB/h+BDhaagMeTJqV+POFlj9qXn0k6Aq94uMsy3Ft96SWbLdK1qkFobN
05xXxlPhKUmoBtSkxfues6ACQas7BkSNqgsISHU2Azn71DCld+UmuRmxTCEXwnU2qpOY0hIMQgGu
PDBVFcENo4SjLVEWp17F8lmpUs1p2MqSKtewYoLJP+5DFpITDoAR2Hw7dYXJqYTtsFf8jULab6SU
nVuVFWfR11TkMQHEOt5nJGCBPYbRRAZ2mdo1pFuS2+AZYuE+dZnoP+1Q40Ath6xEVKuvdS7AUIMe
5qjx0QODgke4lAamDMX/2SSbPqZQyVuqvqJKD2P0GbfTSlKhe4uQDNhio0DVTHtWGUPE6YjZ5sCI
NI5uj5KRcmlkklXKqT8rbW/H2KL7cq8WXou1DBgYw/+hAPxvnmpMA5xem+fzoqb7qWI01TFDnFKy
qqSeFfx4qVAFQCyyCa14ITh5OosHQ827XSnTwqTTt2iIH9PEvS41UkyEOXWhZX+1Jb39KnxgTCHP
ys5UgRwF9X/YO5PmxpUsS/+VsrcuZGN0AIu3EedB8xwbmIYIzJM7AAfw6/sDX1ZGdla2lfW+F0Ej
RUlBkYDD773nfOelWhKMk4sEaGLgkpmIbcsKDa4nH8bScN9z2o22w6zSpxccJ8O2cI2jZhNhAwO4
8lXQHfMh/QHkIttgojsBoPZRRc5MrQcGpGOMLSFCJZJO7X1odVfE+RWn2mFMTIIIGirLgeXd1nJL
wt+tDa3YFvCNQLdT9khnwcZViN/pGfpj7bNlSOctiTXYb/zktrJi+8a0+zdp98817Ky6h1vZjSZl
vE9/IiGX4KZsKEA9hvazhwnYzGm2U835umn4vaxvthE9GFHMnKI18iNaRBzMp8Rjf5GFDMnDc8QS
WQdvZk6bMipBVAocClY2dXvM9xtDFM/huNgVRP+jIw7sYPpsh7X4LET5c+pEuPNGPcDsoAdP7onw
7XUeIS2x7TJZY3+zYDMjNQ+tmgwLl3qp17S07Fjs5ri/TxuVQDUJX9x6QQcW9Ck4zVpk9SNCkWBe
xxzlKP1WKsbfw8RZV5kgl2w7xOgNK1NBuEj1i9k/TCAMVf2wvMRj5CccVIkwds4UXUHO9DhOipc0
dJJtAuLiaKfMaCTZDoxx0HgA/UZb2HEqFvXUbcOezXTF4GOAm4wE2lwBEzJWcxJH22HwbqEZIG72
3HoTElbRWwlZHKoATVBO+4oxjw7UziejDF7djLBh1iBnSqATaVnQY/Qnb1vmCoMIv2SkwumztVVi
Wybdgau3gpC5tKmXHFc35TMNza7EloB2xWisKyFpLjczyDFjovdlRyZDiM57LUyaBmVwnjtjhs6I
eqLWqkO5hCG/GTLc1DgpvbjY1NjzoWRh7ctiuvyNF/VXQwTaIqIKgwOQMkGjhEF4opEsxIQCbpxJ
5ltf3jsWwYqJZzIkBAC/yly6HkpQ+w1cYa98Bk+JH044EAtmmAZabJQj7TQMV61QzS6GYHDlC+9m
GukZ18dwAnNT9cz3U98FR1Hz2UiMMrlRK9zSXrZPGbRbY7FNIwTyQDFfrYDussHxveloqNXZlFIk
Gs9hoYJ1FJQMOaGUtp1bPtpV9mK0UGBHFuS4V5o+PMWIWdlrMlcLILAZviUuJqX0X1Xu2S+lezM5
BKrAkNsbPQ3MycxxbHWAZSVD1yaAtRd4+m3qg6+oKB/BRMw3ZT+ok46h8jIPsEWqT54dozQPKeqH
ki6UDINzWJUfXhQtuHim+HV2N5JbcHTm/nniCORgZVvD7q7RaoezldYrk8YMlNuqZO+FjmvGe8P8
qRTuGxSrXWggYsv8iMI3pYflmEWBGs36dnLvpZattR4Jah81nCXiMdYD9cvaGwgPaCxi/nKkC4l6
mH3/ALVibaWIGmyr3QUt2L8So/3aiXGkKw3JuOs2RTrSxDKqmwb0ipCk/xkMDxrybkPDMm57Xv+6
82IJSwtykpG8T2SR7gUBk/N6wtN+7xLZE090k0o7nHetP2wGif7HVEy2XUJOx1FlhyidoVXou7ao
013lJLskpXtlJaj4CXnDhpT2mBWXEsiQxQZuqKUGLtNpeBNrazr4Pd0XmdVrIj/CrdkwpC+SDDbJ
tSAfYSVixquewMhoWr883X0FZse3xXfIoKcT+zvesOY5Kufg0J7DsXMfZ1vgu7WumhJL2szmZDe/
JFnqbnGAz/vQOjYpwxw34qi1Zu+sE49hCsgky0crBAmFyAS69KOyW+qcuyYuMdxOWEmVBxgAonbQ
lIR2zD66K309hlwlNLMf1QprFU6oIXX/4jhOdiiK8g4hwmiD/WoR1LcWHzUgMWcDe2FT4fZduEv+
YfLbkzu68UOTEZQDtF5JpIqB44qt23Y//LDR5zIMT1NIuRJ6zW4Yf1Tetd1AoMIqvDF8kpiqKaWO
9l8Ty3vsCsjGhC12vE0ZasIyIqO4zJ+mOPgkFcTbO5MTblXVPUDfjc+ly1JWwZPycgOuHG+oR5+U
JIlD4jXvQAcj9nTqrbRT5hpmfZNGrYcIeCQ4iCAwYmSge3e8C5BQKUoKLE3Oo0mwXJMOt3FDb8/a
tXFgboN6WIUdO6e2ms/aS759TTaqEX9GOZ2dKJ8IZiZ0r+qaCQqedVMm8K0MqOLOFrIEkuOGplpP
1cviH7b3ZshEpUtrtWsWZW/W9ofQb40VSHhIzrhl54EmRszeU+EQab0Jel+JWTFIoVxlytqEXntq
zXJTq+C9trkO68LY5Ra9I6jzKIUUzbdpMu4k1oInk6GZTtV7OWZqlTga3aTO/Z2HMD8/icGmhLaH
k3C4fnQJiDi/Krk3oZ0zYwdwS4o+zSOChqDzcS1TgFbDl0kwCPFzFX/pfdfigdZYyhJrIgHZwxyq
hxSZ4hRn2wh4MCLy/BG6WQqxi1ktnwYhg16+GQrgQxaJ3iuqaPr5hC2llB0HeD13lt/S71Lb3JyO
BrqJEYItbcmB7XlF+5QIhw0XLTgD+sCZHD6o5iyLbTL1S8cNrSAnDxqnpoT2S2ZfDaY/koyVp6S7
p6fwbBDERwKgsXciPkDDkvRAxv5H3pMSLtxgw27eWKnOPEcT01rTK1FB0m6cEEt74l5QDR0t716b
DMSy6SWL+32YZ7QOEov42ZjgLI+T3Ya2pF89y3BXpEwhqw0Xv6x6wdw9nuwlvuPWraoQiu+8bwu3
RxHrJUuS1/0wWFTeks1M5GS0QtvgxhH0XmMjviZSis2yxcHJvhRBjrrmOC/XQRwy3w0/A9lLulHZ
yTKGO+iW1/zhsNcUBZuhFR72oQWGT0qRk+c70Mrluoc3CoodlaBPjt+IenxwOqQlE++vuXzuEXpS
B6yQHYXFqymAeCUG5Mxu8SmWEA+LCSpT2Rq7ovOY9ZnMXUagUYBgDi4hbSsvl8X1uPT5FFw0mXzC
ND7KqctPYaA4OgKXsY6McfkgaQ0oK+LJYWg947bVjn9Isoe6QMYQJ90XIQm/HElzoO0oekLm6qNL
bpSPt7/SvLsNzZlt3CPYIagr3hk1xQWMJLzcE0HZXAUwQEsHnS56RNEKfZ3UBPmEnl5aGXi8bURx
qR31G0KUEKzOdnXoJfq63p0rqm13pR3U5PBBA3KZUxrRjJ5rEPZykL8mll4vTKZz2UMPzSYpEDGi
PtKhF63dKNI3Kk/2wzBfz6adn6oA3d84N6ew79S6kRHawSjdeFl0n0vE18QqnZxlvOPBPb1yS/Ui
Cp8RnLkW+nWOofICBHkZXAcx16AA4Ucogfg8k71rzKhiyJzfVF55cqoeo1SHdnqaOK5LY+t4+Bqm
F6eAUwukBhhXg7JKcTmIOer1XJsg35JoTRX8ijSjMaX9NbePiZ1am2XVh2XEtoSdcXpjQ5nEPEDa
BcKOxkZh2EztXuVwbCwjejQlDpGZuTB/WGEVr4VwtsOSsoa3wnDSE9vCezomM2ILvatM+xcL5Xcy
t1DUK6o7ohEtzoASFr1rXMnOYbxmFyuPEOmNSEMK2iB8gmLESSg4UH2GhZoa/tZmscGc5X/NaYom
BOF7D5Fuawv9joOq40OU8gzfySAxCYJFU41bo82Ycxhdcj+JzyB+wOLQ0JOC+taHG1/bP8yOYYpe
pkfTm6+pXAqhfhCESwAgUYvuW1TjLcWCdTQ7dB7EvX90Jk2hDGZAVmfr1NZsq0hE2ai2feOUo8EU
gdVzTPddOr2+shyEp6aobGTu5qcj9OMsmWl0AtJpjRRAQaIOIV4VOv9OICHfzUj17ZpRWb3UsR4l
nMUertHx2cA4EWhaIGNhnaM5DR49yUBEM7yaaH7FTmrd+LW1ruGyrdWAVDNvxupxdszPoLGST2qb
b4+ItNIST+RH09V01DfXt/dS0Hvxuphd1m3d9nJPO9Mb43Ebt+m7a5KF7h56zQU1dTHzqp62GkvD
uUThMlX49sn9SYEB7ryYTYwPq0E6esuli9GEWx99XUCEsobPyCYT10YpXkfsTqZIRriuB1jGhbUl
TW3RtFgfRRQ+V3OGf6W4LFYMn6LxJh2L98BSejfDVz23I8wxAjyttUjNGkFO+zFoFxYTZ3kNf3Ez
AdU7hSFhlhn7lnqW1XawomsWuoyIz9C9iombQwxlPTVhS21YjgZST0xxXv/GxSu9z8cO5G0QPgYk
A2yimfhu1arnoKrWYiIqbaxbbKm18+h2rH+V5cp1EZPRZJjGDo2q3WB/ioKi5DpHj2dk7atGU0Id
GcS2lO5R1pXY+ygPnMLvd5HBJjTAyelEFatQSYC8YJdkpjU+eUq9IWFFCTr3QKQlCPm4WeVVFu4d
9hbHuHa/0tIIb9OsuZtNTJ3adsYtyFTQWgGOl7JiI++Kjci8bQRWjnxFZpZhBdf3UyM8KVn4V1SE
LdpeELO+YuoQvToVeb2zg0h/YJ6RZB+yqf27gHY0VcN0JQb/JUR8V9pBiufFnTZeY/yq3H6nRSCo
3Ixbv5ffMY23TS3RSujGmXchSgwo6vGqjdh2L1372izrLQH0+ZVOYn+vo4XXO4LT85mReiTSYtpg
c+AbKIojAw3CZLNiWPSv4lnaSFlH0Fh9/x7HxktW+x5RolTJSVO92dNc7m0vP0URGfWTxn7o9IvI
suvI9MXHb2gW0hqi2N5Rd9IIQDHEJX2OOPG26kcPOU2qiWnSrDF1CAmvQPWKi5UB/s7Cy2NWs1p7
acVsf6YdMXKFW2VWWOwz2/Q3rc27aozml+iXJLLSew+Bz2dB1vzIxEgMkXFjS3HmWnun+WRfmsg7
jqZTrBIIf8dMcQ6WC629ehupiveRhCNjoGaozgR5fMUZ0vdSs/h32LK4kBA1JQauz6L9KmJyI1Ir
QF5cL+Sdf383meS97hZDleeVxzH06uz28u1x6wcTg+qliBj0tKbwJ1Lz8k3Lze+HZStgIlwe/3X3
8uP/9vnfPz4Pktf1+7EfMGHUO8vQv/gvEzwSsLkvgO7LvcvNBcotB5ypvx9e7l2+dnn29zf/y9f+
5eHl+yJoM83wZYE2JNJMbC5s7yhv+Gum5U/86+7lq5fHszPylFFC+7BDYlCWV3K54ejCcfv7sTFH
//WYdBZ6h2qdvvnlDHF1NlYhMDZ75dLKPBJ3PPNXGt3BjcqrooEwGo0EBV5YtuUAqi4xE+84w+Je
hwFbmsvDrp3//kS+fIsvILtyUO1//8Dl2y4PDZpCO6GT0+VLqee6R8KocbL1Zk5MrQO35/J9l2cu
N3UpGd1SdD5kqYNxGwYpD5eXcXm6sz3vUNtfk2t7CIbDAXerQCuQQhE7sXGAsrXQivyWYX5UcC1u
G6a/btY9dhkDmkFOciVqwsMuN/bYIYhIajmjb5xRiECd8evuezTQWlSBR/czs4BIcgF3JROzRCnG
hUR25MDG9ulCccoWUFR1OcCXh5evlaVGut374EAluNraGrA3XJ4Z4sqaNxEZhoWmK//75wqCdvnc
e3GMgKORDb78hsvvbmJjIY8YAymsEAR//39//S+XX/vX91yeGjsmKZaucIX+40Xl/3hll+++PPFP
v/v/+vTv39AEmdqFvTr8/t5/+j9rEk3SXJ4Kiw0wzCyWv6AEpEAA5TqJw0ftIly0LXx2/tSdc1rP
4KSgZwwBKTmlkdK6/CDcltTsNmIqUCcHSO/VgZg8eTZ6zVQpZ45PisSQDJusK0hwRLfS1qC8QKyQ
BmZ8DNL8JdykPA4tg3hZsNWX7FyoOD2qbEgFhhD0xJhZ2hGVZ1g5IwQYGERDqHYRsw9D0ApQnaTx
Fj6xAatvcs2SFrYm0lmTnNguj9ZNPLSYlRjWD5VE+BlQi7gjUAMFw6Mqfw4xwdeyQQPFXmDd59Nd
T4tujV0edZGonzrBAKElChelD1gXumRrNt3Muzv8imRFxYd2tB5tv7ple6tWY2EiREizfcEleD8Q
aAMtFQaPRV1mkrENzBE/V93fFVbNxSyN+pvRYrDUM8G0HMZ0/aIGL8hVHepxWpPmMWJcQ0vszQ0R
PxgkCavyruF+TAglg8aQdzWzxSi7TaK5WJVziITG6r69OCfoMWv9tR1apzrRPfJTYuSJPj/GAQYQ
0w9fc2SVHXMQ4rUgvcY9ih4Choiw/ugJ4NnKSn2a/jYvio5Bo8dEP8/vCJxGE+01aKgT/LrRBXOc
RifX++F7zoed95hnFc00d7L2nkA7ntQIA+rbIUdu6BftKy6Dksw7OCeyi+OrNqBPauWkWWaWmgFy
sD4Ybj0eWp/aIWYGS8K7PPnauGFOIIfuqTXZF1tUpl0FwwRg9Iph8I3OrbN2Ag/9WJ9tuqC+NjoC
0bQX3Rq2+1m1S9+Wl2NwCNMcsUlJzHqQgRXGmDyqfvlFeioijXE8bo3rpKKHxuUMphAR5VtR2Dcx
lBHHHKDqKtoBLRIYuMj2qsqtN7NzfoqcWLUYcwU/ek07gBMmme9KQzwOQo539B5tMMib3EMBJjw/
3PvwaFqaIUfDNSdcU3l+sAKqoCo0Tn70mLuDd98V9i/PxsWfFs8kBqAgExW6Xfd9UCa4lG5+TfZG
TFybOdvZ3s0XXa/ovhgGLoWfNjYBqVZ3XY2Jz+mLTZOxqjmlNTNcYc/qVIy0kcCqyjfXjLHsTZ37
X/Egk5ea9lYUhc2aqOxtqwG3RfR1t1EZHc08JRGufLYXIn/LO2SQ/USrs/aerbo7F2WIBo7Q1LVb
amx1rrcfnCTYd010rRKCTly3Yh2pycMYMZhjwhrV8N4W8ofZ8ArKBhFsGd03tXWnkpHSj/d7MDaD
x1bQ6advKxcGUQb4BGxFC89ILNQ06LBykvvWmRe9JSmi6rkyYeqA+l9BVV51SXRdz4JeL+cHqUPG
F+UaigrzUEFBvor7k4vCTmPsURKkEsv51tHQ+BqjjNHUlu1nKWgbKAiJa0cA33PRt1m09hC/5Grr
z65+LDuJyjBDKMN7i4C5S4wb9vQA/CxEt1N16vw0vvN7rskxYyHXTePt6Fg/AhIRUcNU6C/t/Hly
036n8iUuJvG9myGJvjpaaD1xkTeENejT2PO62j67S7sGfCBJD1umJpzd4zAgi5muwoHOFBx7fwP8
d+vNoLgbv9NPfa0ZW+qnVikTbWny03bI7m1pFmw7D83vaNkWe3h+KVNiNC7ERKPZCcOVXADpquzg
nWT2xhhueYn22lZE4Mme1oc7qnZXwahkjI8SlvzHUxXrDnQealKEHLvZAE6sM0wV0IDKHKWxUF55
sB3AQp6R3NYFO9EEpDw4Lz1sIyDrh46k9nZGF8aw6pnkNUxNw71Wal7ZAb2PqSFWNTJj90h40lcG
KZVGW/U9ZiAJtSThuBnMF8NsFe86PH3Dg5TZdsRAewHGtt7fDllPC792aPA4fnFFlw+zRTs+jp2N
HtxN6RYb69lu5lOHuKbw4vJ6EZlx5Pr1kJ7zZi43sizP9EkJI74I0FOI2RmE56n15a7v0P/rcc6P
k+SDDmcFrjwFTtMMEW2E8d3P0YAU43ib07c/6obBCokyQDOI1jMcQP3mSCYCgld4+e+FYJhuiuy6
nw300RNWC2FjYTKls4o9pPDTMJ17mRXHdjvp8p7cKtbUKvwAG0wzv8PiK+RLHpgpmpnmUTDUquYU
iqjgylwa/rdYTlVhM8LJy7PUnED07NjtzeNnZLY32pwaoDn89RmOd8vEkh2UWJDb5IlkLs9Cqkv+
JLqcskWIQNQNvw6gtwBux5gZG9TytcsTRM6X29Z3n2rVxeSYe29pAdkwI3rn2C8EG73cWDrHTBFX
z4mRJMeklOFxcse3xABUoSpnOlrs9pCXcCMNL954JXKCDB0UqcuVdWhDEpeW7iGBhbtxSRcyfYqD
ljoyULW1I1WWLy039j/uXR7+9RKXH1BpymBuc/nC0Nls58bllQfaejLyAsiPr811gLccXeRrOXYL
X7zasX2caThNeXcM7IC7DNIJnxGVs7ZCAwCJDHcVTMRSvjsx2n8rROd52dJfbtyAQ8Febi4PwbLT
QadgW7ud7I959CN2exDblxflKKWJF5zUfbIc4bnL9aDL8vlKLDmF3lJEtDboknq5udz7l6+Rhcd1
U2AwknZGc/ISbWQ0bGljp0d9mRM80fcUdNXyWf6+UcsetU+9eGUycV65LcPOvbWQWS+I1DiPqVkq
czeqDlbCcpP5HlKmy+N0yVaaW7oxYeHshTHk6Or9oUHxApm1lA9DF1gH4UMsCpabuUDIa3RtsdLk
eEGqAhZ77BtcZ7L2rhO/ZoEQtn2c+to5Xu5J07CPjRY1zQxasfHCiG2hhbMX8yg5eHR5DZd7glJ3
LVwkXEl6JpvbOnYqsI7o2IdERAevhWZi54h+Y0K2bdqV7nRInAfGIvWxsoJ2l2QBUDb1Pmv2edR6
5YqxQctHWJvrKDaw7PjKOTa25RyVA/G+5xoKBh71gW+zVC7oZFiXoQ+uf+GJFRE0hQZBacO0blIu
ORkDtQxzzLsmitKdRbQoLW5K3g1Zo7/0UsdcbvrlnqUjxPSzQ2PovzC5PsGFBGnSELlw5KvBwr5k
cEGD6tWECHGzFIUzN/RXD3U3W7uR+ehxXm4u7//loUNLsShp5vB2xwD0ls+Andvfb8IRhkqAVmA1
h0S1+QUFkZ04iEr1ru5RvLRseMMFJPz7ALw8nDI85fU0R+teBY+Oo9+bBk/dMC9ayWzO1DYxx08H
ezzrvn/QY3P6z9IdVOJ2xnhjAyOcwwPNHeCbMVdeetbAJ/MdIRT5xscdZv6YvxMKiIw24QZ5NTzH
TfjUfhpP9YnRlIlIFaX2sheEuZyxIV7haPLPyfP8Dl7se7xlYhE9J08lWo+dP0E4XZW/gCguJ+W4
o+3JBLHBl8QogIRdl4AaNu4My+mxbru3agGOgSDZsqjPj/CkpQb0uu3NHVTHZNibD/Nt91XzcEI2
SODZhsCllhngu83paxEruu7e+K8EszjkX/LKfMCMxpCwxA2O8Eac00+LKgZ7asgPzcgZ8BsbJ7xT
XbZh5yzHHY4Q2yU44AsxDLCaBtDok/V+D8Bqk94RMimusBkjtHgy6JQaW2zn2QKaCs7TV3xnn1Gn
AS7Y4I+FSFAwev1uuJyRcPcovr0b+9H44RyjR/rx7PUUdiwH9i65a2f2DCwr9nv2Ot1G3yPe8FcN
A7vbxWcrPbgY+PuVZtEWFJJbtyXweQWuX5+Bz84NRfdV/cZxgAN+ZjrB1OhcnLJPHJcNwSIby90S
rOHCUSrQW2DsBfDQG1fEKPooUOioEZNyx06MdQNJfHh/Rm2xGz/j9sp7+Bl2225CKn+e8HkHLRfD
vdvuQ//RKHb/hGu/Y0cS19V/VH15V6dVp/78ww7gubMvXL5++P7zD4QnpmeynfD8AGmq5XmC578+
HlKkM3/+Yf1n0446KxwLo6Z5bAwkK5v8l3Gq9/lnf4wfoJwW6Ba2ZnSX+uup3NFW9M/B9fzFEcK+
Fo1esbBdJrEmFjBi20Q+2cJJzeJdEhyi6g5mp25gqK4dY2eEBNQG7Bt2NpK/N4gmKANf5l/Q/bbl
tnyHwnGNB3TfvAz32UP51Lx0dBxW9lr+zMhYCt6KDxeDy264KY5c+9FhmhywGOv3zm5iIrHz71nM
0BqQfsF1liXgCt++g7Fp2hEJ7K45O1Zg3lCWzi7uqO7FvwbDPNLNPothE/bbn3L4Fk/lGRxv8gtj
AoYG/xcOKII9xIkqbQ0w7T37RAxpEiiHtPhKPzJYeGr50LHawCrmGc5qeA0Gsn6kZAcMs9HZu+eQ
7Rg/PiA2a1+RWAQ39fYGowReXXrDBe/fEUnUu5+yyd4Xn2j1t8a98wIFcxtu4p/zJ8FqG2eXPhUL
p9F+Cwj6PPcHc5/s3Bt8oWQMNyvsUxus9909GEAEz+VrDVkE1wvKpg1yZ8yRnKc+boDPbLNKD5UH
rvWKM2y6XRAAT465+gmYLPU37A7W3Spd74FZAvtkgp1gIDz1i/HihE8BnPrGItkTkA87nTMtcuji
C72BwxYZ3820ZpexNto9RIYDf2K8de6sb/Ll2/34QQnOS+UCvvOO7ft0Ct+pK3fs3LbszfcGjqH1
Alq4efd+oCREIbo5Zrtg8z8c+Qvc/78d+MI2LVf4Igxt9/888AHZKxRdtr6xg+EGzxLh0awxHF7P
fvhmLwpTEkDW1Q9sMyibMBo940hSC/F70Sr/Dy+GIIT/9mIs10XxbLpkH/zrWehl3ShkOOib1KZX
yD9CRpNqM/EWgWjDYcP1Y43Pjixr6qr4tuluYwa42Cyf8Y+kt5eX8//zLp6m5ueff3x8l2m1TpeW
21f3x3/8rLq0m5bV0PEcwWHwvy6JHSAY1x/dx9+fvvko+Um042T3pR//5of+Hnnhe3+zichF0+C5
AZtni8wJ/VN1f/5hBM7fhO+7vovamAU3dIJ/hF444d9cz3Pp9pmOIK/K/B164Yi/8dvIpvCFH9i2
LcT/S+gF2zP+l38+1NyA/9/xfX4nL8M0g3857oNB1HU9xda+m9t7ESJycZm1bXwi91KylOOsAsjD
2du2u2JG6kyWkzvAhSsZwlyVDs4TdkQUQNbkHGz/pgYhbdmEaVojwRN1I3Py92xCq/wB8JbxrGS6
mQbjebYITPT6nlkmJFqHFL6edlIhBmzc4wMRZrQ3gmNrqkcBIydQmHoruhp+fV1Yot/4yU3+a57l
axNBlPAb/LwhXaQpHn9odZe+SA+FCLPimUYRejJmUCr+HNO+hfgcEoUmHug1sawrax0IZzMYB1xt
iiu0L6JtrCo2+L4/THtiSVZpbvtHbYKDiu0KpGslIND49lExr94HPtRhj8TbK5fR3JXlBofZBZpG
wj3b+AYAaDjNa6OiU1cCzin54VYCD+Kd1vBG2o9sLCLyGLIHab4U4bfjhU9OOlxnafg84hxi4DiS
OKIYJPDxPaTRwFDVsdtjutzQgS6NDKaEB/9Slk2MvjnG7dYZwapOMGDZZjWxwcjZMxomKWhjeBT0
iNdSVu5bZmjSd7J015GbhRSd1287jthIDvvnKGnfam/duwUBT776NYZ+c25ScSpovuzLJR6LSeEi
Gknv7F7JFYN2woY8+INWMsTbKmTOOMXpbWl2340e+l0yZkwq0yh8meiyvkyzdWgmC+M9qhZbl6Q4
6CgjwoA4KzcX1j7I7p3cB1IR6m3LKOd2mGR0CFJYiY7sO9rn2FdIFukNuJnzgp5tqudm4p0K4xFb
fIIqwXLj05CONt5pDO4SY8VBjgY/R+AXHjg3gRDMwf+jj7jsRUtkcKnsF4ac0Drpw6AwliEhzPuU
uIxVUJjxugxQKmTFT0+HTzrBjR2DBQ6Mz4RScKvtHAheNAX4HTZZQcHFVXiqPGdXMciUS4KtbVX1
Nk0CSm2W9ll5DGfZKQ1V/lBblgO9fhDM3vCfOrBLyL6uD+MS7iSxAg8StVctysdmqTNqa/ocRxuc
pp2BmO2HcyyGfOcvp5o3unpd4Zb6p7JKliMbHSMgX2CJFjHiyV7Hi6NhsKj8u+XGZU9aMlZBoUmb
AQlCKkP0EOU5kh55lmQIlN1XHgQ7hhTtVSYXK5FLNVpKLuqVBPBve8WvEsvQX4dsquIzy0vKG11/
F375KktCtaMCCHirNmNLwhdDbAA2VCHC8NVf4TmoAw7pNOudpwAI4xYg5oadm5OsxhLShm8Iuu4J
yuN8oC8WNv7aWd4YBpbXWSmf86yD7cggyMyRfGSDmI+X4LCojCmvKxyodRqrU22qe9mLfDdn4iYQ
mbg0D9rWM3aCpFijye78FkeZ8hIcD6iHL8UjwzR9tF1UQF0xE4QVbun5dYdJkKNHguaqsdk2DM2I
UEuXhFxAHZHKAB7SG8wD1eL8demKZAMGLjnQLWzZNaUitpjqJ7giM/MYpd5jGid6O2BWQKCPM9yp
BwBxI9JxnXwEieq3im9iCNYcJfaOvQbeMX+bS56dvdwQD4rS/yFn4L3SvQnSmj5oO6uj4wc3Tezz
1kKfyuusPIxAANVIdtqlGdIawI3KiK183zfkSsoYiceCzKw+dOmU236y7mKNwLJnKVgto5bJt9Mt
Ugk2Qz1Kp8Fq7z2Llcbw+ZTaFBoFYod6ZdvZ9FAEwZlGD57h0ph33aGmv3fnUqTcBCZj4cKfT7hD
BQfvNhglTvcmfpK0WHdFWEPy1tpnRQjWGTbHY+u6O5EoPgwv/7YnKjMhCHTxNI3cThXpuhUmMkqm
E8uFaJTutaJ7gBe30meiix6rPIp2kcpJ95CSaZZZP0hAN7El5cska9atVr1fHsWJgkfoYJB1uldd
2da1bSn3ZvZSSTlnxLvayq193xN+UkUx73okknUcmoAbc8s9Wy1gxwHspKzlfR4A4Ye9OgTd/GEn
9U0i8+aqLB1MClqSNNGGzitvLSaYqTtNZjOeK3rYo513RBqnzraabSxUSM2QZjkphXaEw+XK1Vm7
isNwHUx2swsy4Cx53nHUjRF7VtfQeLmMaK+cUqzIZPaPHPhqGyqQX2qu47s4+XSj2TvVrVtsJ9lY
G2I57/AYBSz5LZkgepquPM6p63qMPxt63fTPc73PreDgebV/tJcmiqAfJd2QtoPUqKHH/FV1Ltm9
EUk+Bt3Ec90h+u5nhY0lYH5nMBLaRAXYQxV3amOr7EVM7K8zBxoTE7D+yDWdaJekCI5hm7wKr6zO
cY8cmdDcbpPTL9uPU2Afu5rcnXEIu0dvQqBYqNuoam6TsK4PvW+KXd7ZwypPYClFFoSEsviuHK4i
Xchn2ubBSae46P43YeexHLeyZdEvQgRcZgJTlvesohHFCYKUgfdAwnx9L+hNXkcPesK4upKoYlUi
8+Q5e6+Nfvc1HixzTwPYYp/oEa57lthn2DDIXw8BbfG9IO3zG7yFdFmrfsemNIA6TZ+j2H5O5l6/
4JGQu7INH72BQSlOuukq/aK4VA2/is3kkfUk2AWm/xqikjYM5z1g4PvZCm6ksU6rC+NerZP0RTvz
0VIuLa2REaQ1WnRnVdx9NRNp2INxjBhsb5w2I77G9TD65xnxzxOYe7NJTp12CdvUlQSH57QHpfDE
D6V/dwfPQeZSN6f25Ds4EnFfMCtSTrsvJz7VuW8o4yx/j0bntfR6qNo57F1vYm7dA/80ZH5LZYPq
Wdfn0FPTuajOvQ9/CF+nfezVeFEdcX9R45MaErq3WS3GkfRG9m148FwdbhrNH5oldRk5Wj/72Quf
rQ4npl37OKIRzhHbWgTaeeEjQhEiz1Sn3cOYGCRLy/jAVpvTli7ytzx04ZgmuzBleh8MKUkjYzuf
zOYlmhsUkfaQXd0A4dJEn52MCPdFmNxf47wxbpE5RRdDsrV6n1MRhs8UESZU0wBqtEtSZpLQJcNU
yyxN9W/ahY/CoKI8Wm3cv/VeKtgzBxsHApFQLk/b5JX1W259zL0FQnPg40ESkDPgIwddAH3yJj4O
W7nj4hGWZDQTaoAM/dylAJPRV9o/YjA/Ti9PTEdx2apRnKsuPtEi4fDtu/ycJPMlKLRxrNqFXRH5
i8st5dyveQmOEVW7yo2dM2HKAm2NfzZHgpAd0TlvNetrRZLehLUs/Gq4jCCdG5BeN5XYJ2G5ZAdj
KBvKGLOxm3v3UTc3P5nu9DSbV7Jvx02NxRR4khEeI4YeRnaqkinZ2kTMvTWO/cnW9+RUMSSmsds6
Iea5PGLFUYXlm5lMYX4ZZ2dV57+SBHyTY6AYmJNefKTwYGGfpYW+RZSIm6mFu4lcsIMSoL3b1DsP
f/IZw00MzjA1JetKoIilJQtWKQuandEqRlczE7VwFN2KjNpmb4UhzIDUsZFeTtZLWfHt0qIN7mPZ
/eha5NYE2Fdvpj3ywrQb/Raa/p2uvLdmViRgARweFVkYCRzIfBzZ1eu5+tmiLUb3aISnXJD3Xihp
0xMov1Xe6CM6b9AeZSG2RVu/Ib3/Jz+lUwx/PF/HExs9SeRyHUwVI9KY9m/vwV+oMzAmY8dFJ5H9
e5Sn5iFwChqpAuxqOps7yW7HNtXYT4HZzpe4/9PmtGwmyLxjHXGcdykFsSawZnlfDSzP2wKMwCFo
fkzoXM9uGHKV6w291YZ0DiKf3L3RTWs7ieQJFxFel3xp+WJU+Yjy4BRnUtynSRN4T3pniiuD2J0c
lZCqx2vpJ4hXnOBU1NJbKVWKL+2H9s2JdLuJ/QHmHm7HORitj467YT2Hj3AMAdXrotiXeYSgEZXx
wbJ435MQyFFH6FBWoCc0CvCa/gzrx2RIss0iZe1E1v0lvhRee7qwzdXwo2j0sM4dikMTdSqGZPcw
z87Fs6Jum9cuyxixxzzEwbPOgnsfCcGTg0azwgckDUBb5SFMEEEXedrsmfDMWxaaXsUdqQB5OGDl
nap9FbQG+NbpnHB8tmz2N5VA4U48uj1FycqP4hzuPu9obC4TfUTaYRpxM2Li8tR47YFDoj4afbm0
08R3NMwWqQsSVbu/IEzCVgERGtC0opy+jJm8xz3sZ79KCbVvvc2oGaRkMjxXdeUB9bdLvjMd/Cb0
9+3Md1Y1we8BEtraNps1ScCQ9QeaVWFltY8mwS87RZFGoN35G3ZJYB5BAv3VURDIw1yvDCqMtQzC
65h7/TX4SQtieEp95Jc5TQzcuCbMj9x1Dt2k7nFrdPtxhI0danROSjJmdxl+ne3sMgsa1ZxM9qbt
0VEFkfqY8J1hBszeisC8GS746jzKz6jgez6fdOcu7kafTy2pEn42Mep1OcCPFinTO9WY9pEkWyKf
NY86CurjkKdnf3ajU58Sq5QG9FGTtL8bioWJ9TBGZr9xqu7P3Lv1Sdu0Z9tCfjUhw/3B1fVaFZ15
NOaR9Chv8A8WygDCEpFrYbhE71z9tCJ7WmVVHFL1OVBnSjfbGQkRFXrS0T7PSBFOE0gtgXDWXqXH
Pe1zQJJT/hxH2iO/HUa2JbE3V7OH3sEvT2IyyMUq7BNx5Tg36nQ4q2DAHNNtBjX7dz9LiNkoGV3k
D/zD0Yv0wvhSu9azaZBQWenyYRDvDoQnxKvbGO5lzPU5Tyj0IpcBSCT9WyTQQRUawXMd76bOdU9M
ws0SmYCdhqDgsPvx2uujWb4MPXO8VPNbgR1uegkwKDey+ECbk2u3DYg6NEhpbJ3g1fUQHSryJTBy
fHZ5ywqynotGRT/xCdLFqbdjZF9bzQjKKpviapcg8Byzybc+Jgp4t5y4KiCuKR/zBURgljDY+/uo
0D5wo8TC6MW71sWNib+5WVVND1PfJWmp9HDgxEyaS4sC0WtfJ1ytiOAAJcvMR9KmI3tjmyLeFCnk
dmSU+1Zh3Uf98clRjfTGAgsje8LvorA/RK27Jvu5OdDnfQujot+lU2k8IRIgW24Zssq3zFiNY0nl
UmfZdvTx4KStQkqcRu+onilrMp4nm/d7yxEAa35Iw/E+zoLcA61/WySlRyW8viTFxDfUYoOx6k9t
+n8EedRkv+S/iE5rDtGMC7pK5IXLMNIX4rWf6kba76S1RJbvv9k+UsQh8PazP1O8WlUIMZiWiiQ6
rwB5iE+mODGIJCKt7auvCBA578SHS5f6QAY1pWB0L2bQkBw/tBKyj6i7EsU5/QjCWRx45kCU1G7+
yB3v4JfhdDBUcta6f7fofTCP8jkOovImeMRPhjHYzFqtYjMjyb2XBngh3z6Eou1+8YX5FijxulIv
ETIPBtxbY6AbrVTDiteQOBr640Syh7eYFNy1qzEVh7SdJAyz1OUdRYw+rALZ/JQKwXmUuuEmcvAk
qGR+FEb8MmpKz6kxgh1p5W2iub73RBCSDcH/SzY02phfQN8xDcwqMbTbFN552FXsbl1MJhMRZJEN
JjWnuYJGbGb6Pw/emo8JrJ2k4aetr3om5/DZVuMPPZRLQlPJUdgjR+lnSL7ZMF37wXOf2frFc5bj
dbUyDkrZV/egLT0CRBU8Z8OjIhMj5NEq/mlHOPxymX3mSJ1cUDDMf+rokvtOTKXOaGBBhwDDihze
Wzox7di3N8uk/+LxYwFgD2DFw1WYGybwLjayI/O95KCT7l7gRHhuDQelk2fk69Gh7WH6bQ+ZmB9a
xgbCN0EmWVpY0b5hyYFHYNAEjtWp/uQht34rxJrs4oSvabA+uyH23wFZL6c/mlLTj8XFJ5t8o6Ze
oTq0vzJwGE0dXrICuuXEgd4LdmWPCTNymPJqp8E5zvDyJl6xa50+f8XayfMv423fuy/x4C1ONqCc
cb/BH/ta1gzIkdnDPJZ19NDLl0gWn3A28rvIWaDc+mRYkWcGmNvTcC771rpBq1D9sU3w2o01qrBw
Cb6YwguyLVxfGEI7if2wLfGhGykPqfTzVdNUalUarLCyir8NAhvQ0v6wevda99PXGNufTdjvmkC0
T2NT3JoBPSa6JQ9N3TrKtPPGu4w8cuhvwq5+joG7T0d63QSgz5yD1DkoRwvPuYgZ6LKTfgv1xNn5
1gj/ufKiV2kPzhPAHbrPoWz/ujFc6ZJoFs8MuaJT8WDrtW+jtFcpSMh+6E+0rRmGsxJJUQLRHkdv
4QAbNqvfIoS56xI7fpER6lXU8LlsHE3EjEQ8cv1PPMOgR8QF1xQcwRjEQeZIsdWAdRa934/BprAO
q/KHoDdiUG+IId+BDzj3xQI6H/lbVYlOIH7GR1IRnvTBmvx0c3Ok/+iE20q2P7sIwggS6nc/SH6h
73B3qWGeqqkf4KWp1WKPtZm6Gm1KkW1jrbQT6yEw4ef0KEiuGId1muHLXhavG9FeMR7KqkkqxQF5
ovn2Hk4IO7IIm2Yxukhjc3vnTqgBQi95c8v2YGf4gmhoc8ksjXnt8kYCBBo3fWvAZ6ZnWTZ8fGaR
/OzpDyIhkgElJpLggR+2y+e/meGdU3BkSIgo2MeNxzTX21gLpqR0q36vWmAE9C+/e2/8VgZ8zYL2
QVqx1U6TuW9yQ5wsWLJWKNeqgyVa001uxvqPjIPPWbZo3saUzym79olH/MronqgZbL85Kr/eWy4R
IS4TXZeQ4T4krEpMBWoISz2XKV0a3bjMG8DQediv13PZfgapd1cWiE1z5vaOMu00MQ5BKUya9bEe
9GLaAR0f0jbyk5KA5PjUVNWvUFHI4Qvc4pqFfqhO/jB/m1mObyBc3PlJfxJD/B26A2J60kfo3z0n
5mQdrNpDs0HWrduzR3nKOUt+y5HIAYMIOURatX+wlw83qDZY58Jfg+3qDyqVRW1SXESsdkMwvCtq
7pVrhBENbyq70uGtbapR4Hzq6880IG6kN1R66yZaDrUxe1uPn41g4ZDJNx3vyecJ4IPT0DObwziX
NpDYhW4SeqhaXZTLqUrPBfMOw+nfEV4fJajrus8/TccgqNf4ayQ28ruZFZct3QVBeuVggG0yu3xi
oxqD7VzAPp8U8UVC92+RP467umqffYVMPrazc+cY3tHO4GuUSCsvWcdCYLxRk6cRHUbL4OQouM2W
/B1XlyC5W5g9ccTts3BBPbZz8zORFffWURv7QMzOWhgMYMeAJB401Ehx9djvjRR5gZ93F88RoCyq
O9UdtNln7DP+2jYGYi4VXZjWJI209j3MZgAa2oiL56iLa1FND4l9ZJsu8irunuuide9yICShzF/N
ueG27Xso7DMXRdjggVky6LDXpfHslFerZeO1iV7u+/IGRuUxm12FmxtIYHLNG5zGwgbVEkkvIuAs
uoV1KA+tnj8D2/zul7TzZuSSxD3mm+3G6oJyZ5goLZz2G3JEttXRJdbwSwhIn7YqFCBtW+iIWcvc
vw6chny5SO1a1l+ShRnZdFlxgJNArdP6W3fAvhvw8bXhRvcg9EkMRK5QNCx3lD92E/wFbPF3Sl33
LkzGOX4y3tOem2SccigsXStXwvZXMXuACT5tLRoCJevPseJgEHP4ESH4k231NNbj3Zo8Mh5s+0s2
oTjlsfEMAu3QjSViEtNC+F0wvwtq5+rb1TcrIreYuARVdcGGjO7GtNJL4VNRMFgKoXN0b4PGKD31
c3d2suowdD4oJg/oWVzPa3yx74nfPWRNoItXM5TLO2LzBAkdSmZfRUZuAp3596lE3z0isFv3MXgl
3UzyrKpuPXfqra1NC5F/SU6TWbb7hoRAx0R9Aa5g5xj+t1/mpDOan2Wk9dahH7Cf0M2j2jas/Txr
shTGNtijcJUI6aslRE/9cOr8VdFzRqLUjj+GIcG5zYgTmd6c259DiYmvmqM3Sy8AXcsgf10p8J2x
HX5ajYebPM9vKg/3jCVJawAaMzURxJ4PTVl5Sch2mgx6sLPMTvTg81VAG2HOzUNlUeH5FVDPAFhZ
7TAlHDxioy37YbBHcj+0XpOAyKKxItc+kMcpQrfv+GOzrUZ6CS7/UtVP5PmM5Z8CXfS2lL+HCr5D
XkGxLSHe0CKl9K9JG6p5xzrEbUSWxyNYs5xZ0h6rSrgSIyBXPY+8jApyeNk/Otv8nHhxxIYiqAbH
8zuXUXM0cnO6y07ddcu+VY/11m0Eh5jsl2HI0FxxIK08lNmR3d8nu6RV1RyDhD/XkKfH6HXvFuid
ZqgYcrB3IbM3xGP5dBC4gatE5+ge+x9+k2CIt9/bVoNSHdWrnss3HO4vMlEbuE77MJX7MB/yQ6jN
9LnSRvqcUBYehem/hIjFT+DfLmkk9RUzM1uwNG7MvmR1yZuuPOuOQ9ZU8UFFBl0ym6s0eoTiozDY
mEAAuGnrPY95/UypXa+HyDl4uDKuRmqmu7jirMrj91Q4NhwAf9OIwHzmGaYArjm3OGhWrVtRXeAN
h/SwXOgBRYmmYzvPCeox6ZWL6uoVw22YuXVzsE7VeJBZfdeOSV3o4h7HyGvqfTHLT+ELwDUmzgez
z14mcgTkACLK5Z6OeF976542pFfSorCwASInTge0Avg4uP3MORbvxIRINtn3xooxkSLV8XXKlCLX
cJT4eNq9DPzX1B37i8+IIW/IgR0CGCFNVpE+YVibHuN0nPjRsVWM/ZN6nVWMR+rIfQuJpeVQY89I
nVOiKL1w0cwGE9E6AbtIJbdmCEnEHOaHXSSWSwdwhsu0zdnW73hO2dvjaN6ZY32ZfbtZW+S9ipkp
AOMDangWZtR9JxXkQ+wA4P/gnMwWOzRm3eE6+N+6ChlkztOrLFkooTNgC+NS6ab2n2yijE3nJVzD
kO8i+dsnzp9hbs4VdsnNmMXVxsMfyw9DU8+LGy6xgGzrwVJ3FarDBDQkn+nQ+vU7/bX82Dmo4CpL
Lw7YW8ytdEGUODfc1RtnCH6nCui5WwjjUBuEJ4xD+tXnabmpxcOy2EfbgSjr2XuMARTkCfPcufLG
A7wCl5uxpvfZlL/mnlgJZ0ZxrZVnrQq721WDw6dBudv6ZrSJ+/FLW0jgNFCPSn2Nqqffnn351gQ6
pvaxTs/5SpUm+e490Ok+xvqteiz2jkOmV2kkVw0eyLcxZjX65pnBnXdwK4OAhAUiqnXa7XUfrJth
XsjZgD5Zv6App+7ZCJfJlfAmiupq1fuEUIISO1izc52mUu2U1/8xUoKiOZyVV20b6VzndIw3YOXW
aD6YuTh30AMfFvY9hM393Dobb8RB52eSf1U8F14XfYxzQ7iIrrAzZ8DITG71O68wsTiLESYVLORx
/m2UGFLNafjNDwRW2+mNXdQ8SrN4+Pd5Doc3Bl5bIb3qIjtxFYwQp1RAInW50ALLeqS58mh2lptl
tPcUJcQP2Gm9Y/lcZN3cmNbW66CLHlYcXrwanZ3ljNXKEerYRShh8iTZ2LGfYZBofwQeYa3aHXZx
zwc0U5MwaYUXq2lg4xw7Mlybn8pgRteuaGSAZPMnFXLxH+VTghIYqASEHFkjlkMckygJzqBuhr0x
kLQ92TWRxNEHIz8JnOezTAFnB4W6ZYG415Z9Nkzn0dcpRaabXTAJMQ6z6QX1efjqj7/yPIxX1WSj
ywhIDcm4AUqAr2vHlwXILp63guMIsXDfOdVHGk3itGibqF1RMPftoDelJowFGNy2Z0XsGtMkYaDu
cZGpAW25R3KKRFm/VmogFCWSqIU1OZ4GLQZue+k5iKYPrKaXshiyU50TchN22VPWyWMYW/vE4trl
jiMSlKw8WRILeh83cDIs99rnPnMD5k9kvvnEDhb48CMuTwB2sJYyXAnkAbYt6UATJ4tHctSAvNus
iq/ld+NhvLiNutWGf+LitaG1R8z5e8Irl7hOK0lHYgBgRSaDiIb72LXvJqPNOUJLjtX9nFX2qwnj
BCly1Fwsh1FFm/qAYlDFJ618+HE+vgaZAUcsTaBiFcm2romNg5XzFIaEtONSpT+gQzqzHXjjIuEF
qqm6zD2DgKUEttGDM8uL11zNp5uWEUOx8Kvmcr1yJmJM/pGUyA3qRv0yWhRJoe8ShWZmME5Nme2y
VjQkYST+pnKRNLUpiToT3lo+NtOFa4oJlqbK/JyG/UUNNEWDOIrJS3wRyD6IkuJYK4PiEkRtxLzI
tg4xZVduocNFqlFoBFJDWt5MlfocKRNXj2w+28F4wgxOseANWy+kg+0Uw9cwMXYWLs2Y1hvLg/YI
XcRPljrexnH8ausaNb4HfANtlvKcNXu81God+zOx9z+DdPzRB1lKuIVLmKKHS1g2xyzqJafcKSy8
SzRB4wTGFGDIVhxbCq6gHs1ikyTBrSvEl0lMkSVQmc/LpWGqaWY3YlvqNoGyp+UBnXba9FdpnaPG
zA+x13yNVgovKxhxb7p4pm0zvPUJnV0vyP6405xsXROjYsVzzVXNSbS/y0LuyE6l+7s09hUiqX1p
g8BPLBgPDGE0AE2yhhfGWRasUsMZNkqaqI7Q4RdaPUyXTCQqLlLtY1hPZaXXEEfIiBLdDTFjfLCD
mOLbI4YUVqNDX4wn/8V2ltZNVOydrjv1UOrbjKGCHiOeE7sCXl7Ao0lKXpmywW/S3iOJCO+erHHY
4Ws2cbhx8sIymdoLVLw3PxdviU27cEq6HYKCtVY0jTJNGmqrvvzShl303U3yY2L68BS7yHeG2Hpk
eSI3YqIv4sfyO/IyC4hXXW76sv6LmGg0luEtrOh1JijZa24jqszfwICNWXKBkFV7AI+7sDX3vT8f
MuLlC8bLVFrFLL7SBHC9wSFxTJh4baJudGl/FZe8iLhe8jwB3Ck+0pTIwSL5De3o2AyhOjmArguf
InDkuGrpg264Ex9gyEzvU31pm0kTjCaIKE1NZJYHajEgLymBDKMoL7WZnl168nSYXwq/vDu93Z5t
nE1Bww/ghjBa/NDh8umPyImV8vZlz3Ki7MIVNFXlV2PE9VNJoKlg9zoYsb/rnb8QPdyT+avgfro2
e0McRIVwU+Yw84Bz9mwCaLlSe96GkWjOEXm+s2X9jceAgLy4f7XMgPaBVB896JQ4l9azBSryme4c
RK+QxrDDWJjRHvhdRnI7+uvNZhywco9afJjEriwmcDPkyh0R2+gOAnR+PNwy+z7617grbHKpEn5u
mCNPsRMCuJh7eiqevQkVaqo0hofsdhBwiGZNSz7XKqUXa7VL8pzPRobubH7KEue9058BI8MTbsVs
N439nVVEWHJHtkYbnDOjoThVS7OWQVNbPcd6lhuQTJA6ud89pU38A1W7ZXT5WzPmt44+8bbA2QrD
ttlEjPNWoew28ZRc+AjqF5RRz1MwEaCRRVSn2WOS3kXXxc9OeVhX/GaVCnI8unQsCO2lJLYl46gJ
RWxXEQbXOs4aahb60kDh0mp+tUnGdHrCf2YeRSsEGwM+1mk27hpSMD1Cn2F3lIL1wXXbEUbvSsg4
drncDEAWQ7n0KbCANAMGBshESFzNlIdSyF9VAdyvHLmm6RLu1Vk1CxvsfjuJ/QT745BHhD8ktqC5
3LOnagSHq06V35oD/zh7C5yYFOc+ob3r2sWPlH2R3nZwQ41CwJQZTXu6Bm2T77OoLnCG4bDDWLyp
JTmsSZEcrBLti9/dIP8ERAktSKZaMFoLYA8B0c4jXe9SmxTyJtfsy7zdQLICkMZ8/LMCZlNFEhtH
lKirTwHlzZDbUvRU68mraLBEPIKTD2QhqQ6l8sU61JKdQBiXts7/BElC8s/WHs2fDbTuMZ8hCTYP
0U/61Kimw+5i7ZtSU9/ns1yxt21iB4ha6HtEviCMWdjRiS5BVmkSvoG9azBF16jTiBjpo3GkcoEr
kOWx7J6ykWWZd9mGERC3sY7KZWZuNo3Joyqwmzlt8Ga3X//ce//0wFk2AUGKW8KmYyagkUuxMsGn
fapUjXZi0fwVcUyaSNZvzMT6M08Ee4LRQqqc4HWd6FNByRwORtWJQ95EV/RtkuQZGyRgYzavmQ+e
HAyVvWpM1su/gZpGQBiOQXrEiLxONTm2DGXjbZbV0UGARKzdqj6ijCJcoqY5N0bvbvyiLAvsb0U2
RJ8Ro7pIPAtMMxnWV3IEx5rrIdlE/8SWnAQ3d0ZC5hMSKB1b7+h3jwQlxRdazzRXuuq1XRA1cJ6s
fYTLV9C7VNICtxHQAH9qu8E8NtA5wMvAvVheTiAVPUl+uU6Tl6Eh1oAZDnQZqCFP/1F/z4tqkACD
B83uemssRkDDXrL6dACNWs8DRAJ6eogR5gDEnejvfVBNxDdQ2CQoO2rgSKa/PJo5n6qcYOxJy6cl
7iNAC2HCkUFd31wEAdvSjH9VhEwMAw+HNASZLcAAKKAJ4fD937rV2KM1knFL7ockpjHZYuNJWYht
nj96zuElpAFR6YLqPxqqIFkgJ5jdi8DIaddfzx509DCYfi5KDMY06nU2exIFc9ScWD9Dd6dEue+j
nED62fi06EAwXinucELFeugLYqA974IOPWEsan8Ws28emRfxpR7KQ1wzII7wZrshNYxvz5Du3JTC
S3hraT9SKP6bxG3+48z8Z8+s0+jIAwcT1sum45DGH7JA8mqZVwlKcZjoa/fheEyweo+iYFaH5iTk
f20QPN4aD6uj+nI8AiPkIhnOfHfnCPxUlSsOqWX/DWHYcsxOSP78gCCrLFlo4QSHZFXtbuBTkmfJ
/fxpCtJug3wQG6NAtt1Zw7tjW+SSscn5SoNJpO8OHCnwjpg41nahDIiwcBnoSS1a2miC4A1SHwlj
Ua+iiSXRhZLU0q764or7wxuJL5lydeEAjOGK99OxzJjye2XibuuufiCdHjZxrh4+1wHBjQTA1S4P
iW3JCrqa0wQGvWrJpaPNiOhqZb20Y/k+Ry75eKXxIVv4Q30coDfOvv4phxXVx3+0zqRiNzs38e9c
HCiepi+RLuaAbsZp6vY3w/fD42wSSxxeUWuTiT139SqhFg7DGSppUIwrBs3usShWsDL1Ednp1hQ8
CT1HNOMtaw0+Ax2mEM22cbKXf0+VFdANGeyo3VRmdDLc4Nnhe2/+Lct/qud/X+Yl+D0LbuGIDaIz
7qrGZ0JH3MQtshCnvOk9s3y9pej4MSgXD2eN1X4S0CcMbNhWgNVwaHPr2Afo7ibzzLaNMHl5tU2J
eqVeVooZmMnJnUKSqxJ646McltNh+hlZTnuEas23EFheKtwEsNs4YoagJnyZ60pdBh+FY1wCmcR7
hz1J6vyR4U8gt3wG5p/BQ9tUOvzjFwPnXJNQYyBwRjVKRBfwATexjX1XL6s7cY/p4hw3F7l9F4Xu
3saHakqGPwPhUp0Ig109uygvnfzgU0/RmBvh7fTkJgbd2t//s3s3/fibBjnnvsDqJTnQ/z2AocOW
QP4Bk0yDZnUcuqtQL5ucnb70FjnvBgT49Npbol+BdUMYFocPnTJQ9XUWIv/YKsQ+hMC0PG6QkHKy
Cbmj/pcd6vn/+kkXe9P/chf5piM8rDcOXTkL38viPvovO2noDz0X87FBoZ78mQUsn0RAJSgkw6Qp
wrCWaNav7QlwXXNl00JhajbJL5823v/rbRX/58W4juUJ23UUVxFbLC/2v15MFulJCrMt96aJfFoJ
t9lmU47kKDUvdlW/cCMhfhfIrIH6ilZQhHm0c4o1USwzuuUyhC/zkvJonVWcFudFCU2r+VFFaXqV
dMoK3a4Td4roPo3BZoi8Yq3syLi5lJMJoKk10zrn2GV5t8ZY0MKKVIgoOyadVtyR8O4l09ErKJyG
NN/FlgsqqLPJrJmvi4/+L5P7b1Ob3t6CtoguF6kRR07PA8881syLYNUZvfv2j40/hSs0weYd9AS7
+6DFATZDsRNLxIsrqH/CjGMzdMmKGBJry3I0fhJAJxwM9UsXZajB9Y0MC/MI1LxXmfGP2ae0lORQ
Ih3BoUI8VCI9fejd7hCYlYSvUn3YzZCfIQaWp9jhYjMFxcOoGo8Ma9AwCCWta+GxzqsmZpsUYwug
dzkxZ8+5mct8sRiDs58Y4TtNlCxkZs6t29l6IrkOStGFaZlKILl1dlkWIGgrCdI0gQ4z1c78nc1W
uqHx0+0QP1jb0jA/MjHnD0N4D7fO5ktJM3rdVa69qeNK45EGNYY8a+lFN9/AlMLTiNoXjwTEEMvO
jDOdw98cFdYRLjbz+4Qm4mDlBNgFOG8VCVKqYBMk72C8oBSEa+OKG8CH8nuM0vDJu3NKFF8IDWKS
06I9U0vx5SN6XHt29R4HY3o2mFKianNZ90F6jtyZg57WYpnb9qtt4HPK5gTU47BXFcFjqNrIF9fu
/CP3y2YVV9lfp7LtnUkWwhk/yoR+Om3efdV9Whl4rkbTChumzLy4sskX9N4zGFPzkkg4h/A++M+C
BXVx7I5c8qok1N2rs5r1omY6gkz7zbHHkBcqe1z/+5v//g7WcjpGUxH95w+aygBHoScytCRdCeRn
6dFdkMo9XjbCrW1KUhHjHkdGd4iEPz7aEV6dayFzG1taPt67m6AfKBhEQ/V3V2WoZjSz2Us5lfWl
9CXoyTQxeSrppc5UUqhAIPfxTBYv7XBCO5Q/mzkcgUo68E+9CSs/zn2wtkjCOnmQFkHBttH8qY2I
UEDVcgKUdDFwexFkWDbug3oTVXVwy2qWft8H6H4jEARhGWCH4o29dUNAXtaQehdAwEsCGamQgmbh
A/05iTCeD4HfbRl4B7j2NNA0q0qqW0q6Y6iHNw8ljbC6cNOmdOlQZopTnJjbLMD4knodiRQZCl8l
E3qBkwLaWzZ7z9buOQj7lxb66WXUkjmmNRKoA2i2gzS49vqZVl4JppP3rNkGLkGKgkYOxFQ0NBHs
vxEqQkZdHBXONZHmcHTKcpOlZX9KnOZfj6n7H/bOY7l5tE3Pp+KaPaaQw8IbREaREkVR0gYlSvyQ
EwEiHb0vqMfu3z1lT3nvqm59iiTw4g1PuAM5YgEbu0InsRuHYWtYgEppTt99AKNJYOjzlRLvHdXS
NEfyAVPh3ExcLaIs818cFMZ/2psNTVdV02SrF6HF/uOgyO4SDkitWK1AFCDhD59Qlcp0I8pFutMG
GS/tNLvdmccwZnIgAyZSsbT+MzyaxGQn98JBakiUSlwp3ui1/KGa+F9c4i8D/F8Y4n8RsS1dhcWr
mor8z7PMvOsU+cBArUbsULw2ukvOYNLAA+slb8Ucv5BHUaS3kK1czVCXRQWN6FRThGOfDq4kPucl
pfeY8iFqIehK9PcR0TDAakmF/hu4JIlCN/0qaoa13RLQU+pE7/2/GGiow/84kfEHMy1LN1XRUizt
nwIPAlB6cRorYGMovqmRdoSAZ+skH+h3aPjZFpu66ncReyA1rCZIRlzJdCp/PrvPAL69Pqv3BG+s
8Yt2Eqi5qhHA6xZwwv7vV6r+Q4qC8Yb9LoumJUuGYv2n8YaGKIRVeAcJn+oAobDXcNta1FeyObio
3cGQaYfvMbo/N515f+/073GiFW/o7R2ZE4gdZlhgBoCA8Rj2QlAV1qVsjG1RTiMCBQWyehlHvXZv
LAJsWbbHsCBhKWtt06twyDQaoHZdGMhLDAjvWkURyOQUl1Afb/18ECZzfK4xm0I3RV1FiaXDlgXq
L3aUdzIDYASV/YRq0uou0sn7HZr/T8j/Lwj5rDuRjeH/TMjHzyMpq6T9V0L+f/zRfxDyTePfVUtX
4DlaIqT8/8XGt6R/h/1Dt4xZB/daFVkXZXXv4v/+b6q8/Ijvq5LOxoSG5r/9t7Z6LD+CjW9B4jf5
E13+fcX/Fza+Zkr/nPMIBDDXNVG0VHQn0VD630NU2klqmoPZgYl7bivLWk9hD4KpxaTifVLvrYMl
DlFyQs0bvTYVD0O9RS1RNH01S370sf4zN52w0uJ7g7tRciftF50hsY5TS3MXxW1quB2eRgLSZLWK
sIncDnaRELvQ2a+lVHsTEd6WvmkSGif4ubS5R5NqsjG/DC045aog1pQp4h4peeGOIIP4b/LO15s0
BeU6Ies+d4BRWtzM8veBjA4FJKhUvbwb80z0AAAG0pBeYPXQPDEjKP95TcVSUxsvEiGZ3REjknDD
CARyyx1lzDdziiB1KWujLGV/jFZDJ6deiSfH+6BDtICFMJXl/SgXJegoxdoZBjXIED0YZNhjVAGR
U4nGYTPQVdh1Yqscu9IMn2q6DzP8HUeb+jKI8GXOrPR+ESGK2tVI4YT+hBgoNdLfD01BWC/RvNlI
PZOC6NPvh06X19h9TF4m4qswMRpkif70QK8lQ0zS6SHme0WKzo25SLiqifCiYpL1pPF+LRDGQJOG
bQ0Rn5oz3TJpDj1L1ypohVFrI1cOaOnxQLwfEMJUztIqU6fbfZjW7OoD+Cq0ecy8CvRqPKgj2u05
NBF8L8Yjx6NhpwMg976i+tYL8HtT7OWpEwESVazNjOBiAg9PVg2vrtvXYjBwrRrLrVqi/J2gx+cD
1bVwiq3CzWwd0BaT76Vy/tVaLypEDckgVunStWi62eQJEiVpwE+TODqYZFluFdVLKP0uhtI2G0Cr
CQO5KwpYi4JmqBx1GTUV+uefIX1Jn2zbkR95vU0sIwG3hhbUL4NcsYbR0XUYU/IktHtIH3YHR8Ut
gbZ34Hpp+cOLK0cdWNnygVvTpjg/gcpC6RCFuvZeUU+tD3QuPxBFdyu2eEeT4cvBx8OFMaxXRWMm
KzNBqVyJESMq5Ud1rHqUeYwWjy5N5sjBtnPMMlyaRenFgPoog+w/mFlmwxlJ9hnOOG2kSHgb0nLt
hOG1MSaKKk2xFrJMA6BbmdcMnjzy0rsCgO3L1NI8p8EbIaxDm1le942U3sDf7ctQukKUx4InhD0i
YKuJVoR0FBpCZZQ2yR9FeqadiAbaAyyqK464N+nWpgSrjKx7Si9Ub+y+k77NAhEFoRUXCjwaomO+
ouKDA47wQFqHtq4zq7uZdKd1KhVYI9Ftj6tlWkGDmzNIAEhsqundz8iXdybCAETBsek0GlaIUYZk
OwwbgDfg37x5lr+1e/bKfin4lljy13eKMFNtXmDwtTzOMHNiVDHMNKbp1MxoEElAV0rksOgxHcUh
9dFIbuhEJJYDjmuh4SBdRz8qwPVpgw5og0OWlBR+OFJDVQueewaBU0eMnhblua+A7c13PLmFllvU
IWUv9BZdVkgQpeEqK9WbjLKkXTTdSmuAaWPRQDFVGBeH5aZ9QvDuSSmexybfxNh+qZpaOkOGARey
z4UTm9d7/GGo+ujfaHLJziD/lFhzIJltq8euKw/5CEgya5v3yZxTLzd76rdzhsaDKtV2WMVgq9sS
PTPkfbUSbV2xzEkLhhNKmw3gZbdoUMdb4PJmOKLq8aD73KAiBhzpmo9qx+BlV2gp66jGF0Duhj/I
AYNxzarvLq87mDQhfjT3cQM9PHIVBdP0vsHaaE7K4EHK7pRFeiSTQZA5luBchKciyv/0YLDQqJgQ
F5R0curqfiznOQCLesyt19gETRZr88VSYTXUeUjnR141zLeppcdct+ckbz7LMTlCP8YcThciVBHR
Ea/nFi018/FZYDe0qYGtUI6Z0APEV6fXDY4qOaR7jAQ1pDLg4bPolv2mIwYuwCA97vVPeYuH6JjH
OUoG01IQBrYPuncLiATA57iOl0ajin1RGmuyC9AET+Aa21tDRL1WN5WLHOafVAcSx4imnzoBejhM
H1ON4GzTK+9RVssgT5LLKEpPcfzQAum9FofMa+6RjJYFPukFMRzwaIJiTW8vSZVuw0dIHh0Bcm5E
8lqlnU9z2f9ZaD34wzlKGD5rkohPlrywjv9Uc1yBRrfMVd2l1cFqI8PTc8jcA9AObCLlXE93lQFn
lrVu+SOYawy9h4NoPZkAkB1dxrRLmEqPzOsHT6HRKdP07nW8l909vESGHdEn5leSJPteQq1WCjGd
Y285C/f2JA+crGHa3VTtvjXvKfrThgDNKTpE2gYNidmjddTbKXztbSzMKwQxqAbKZujn4AkxjuFn
rI86K/p1NnGRCcI42pcKWB69SfXcyB2lkKr1gK7I67aAOmG9p6L6MkWNuge9QnQxVVBZkhNbj9ny
6q3eZO7AudHl47a05vNkAGO36Ii3k36wBvNLE/o3MK7Yzqg3sgqqYoAlBrC7Kq3JRJ7wcVcEt86m
uyuA4sh1REpbVIgJI6D4pxcDnj30Kk41QvzMRZPiowj7+onLo2WjIMKz0HVR7d8ZijiucYjA7GHZ
wylPnlUWhotbXxcVNFvKeS3EA2cxGFOdRzxBKqIEbQQU6cvV2FYu0dJWs1IgwX15G5R8bTWozT2S
Hp8lXXxvQ+0FsWnnTpb8DewYRLEOIBZD7AeaSUi+QNFoNViNBuqbs27s6scckYc4UnygAYfWVySG
nBtsXXToHgVH6S+SxwJeEnt1ErPxPAwnboqrbFGa0JSlKHGVO+0zat/GHnurRAoQKPKw2kshGr+G
2Qp1+nOPK673AKJb6gYKfJnDRPcz4o85K/bGHYeB4f41T9Aom/Fo5eqLBB8IUdAfuQES3kwbuUNl
dEIzQKsvgKkVKtL3rdjgYNAIK2ajX4tzHGDR2AdIH5e40pvX8vGnQ68ERQQZkOYAWD3Kq+8x3EzZ
N/YkQZxhnCdFxntbIrQdaT+4n8pkbMYtyZ+QDRL23dwDbU1H8lHN+kDwla6vyIhRya4XBvugUTGY
zPI45Z0Bv9X4TMp6WyqIfxMg7KNaQzI5s9DSuWNwb1jyIcaHvCX0Y8I6cn+drdxHZfvZuEfXqO/O
eipszCWuFBtlU/6oCj6HEtM6adEAjpG6gwTKPaHDZCxoSiq0UiusK3bwSoDqL8R+UrwLdXac5weW
QbgUg6zoJ1dqvDKkSjAO8xat+ROK+AhLROK5kyYaZwVby1iIr4/pvm5MfZ0N6UhV5jKDVV2C03Bl
YpeNLJWMQjjVqVnXJMjLFviNdMaoYyidJrN4qmQCFER14ltTRMG/hHoXS5f8LuCr1kteY6nfY9YH
nSp/WsiKpJFwNWLzRZOoIJU0VLHWQipxxlsBrmJfQ5aBALeas5OcCQD/de1Vupe1M6RL+aiFm5VK
QZfz+Hv9virVcn3P2OjUpJx8tJpwKeQcLOp08Fp6xlj6RQFTJgHgtxwyItJFD0HHNa8Z6Hj/fqqZ
D6SZMArEjoMfmxFll79+8vt1AgiN8hc+pr+//fvh9wcyYy86f3/z75/8/T0K8n4oTcnq9y/+/v6/
vP3vN38v7B+/k2XpVpERQ0N3uwMwvFw2Jyw2hr+fsu/TH/r7JRs6TKYyxATr4UarHqfKyGrUYbml
3w8Sxba/Pvv7e2hc/+v3UOOIEUFb4JwTepTmV/H7Hr+/BVfqX3/1r++pG5E4lTQZLd1WRTb4sXyY
iwdFxiREeCcUUVr8/ebv7/x+ALRdbRAcBNGtv4Jdj5x//P3fX/YZCqWPDucPQHxgh//+iVQhpQT2
ZvvrigN6uOCRIg8sLWK+v98zgJ44QHlgGI1J6LeIQI/KYigTL8rEcTEit/z76UOIjtSY3QKW+xDv
QF6oT5xWs7Ynn0jTM/1k3SEoDT1O6g2N3fFjeFZOCFkdKqcZnH5L5ALm+lwENEXqy3whIpVBj35j
8ILpp0MkvUleJRCKanEyd5gcp0gAkwU5iZ3c0oP1BB50vjz2Y20856/mURln+xvhULny79MOj+rC
AcssIrDiwqt43Fi/5CoP1Bgrp/jEDCZBIsYWjFXyNbDxFJ5YBDoIaJRq6NQE3XepOcBwQLtT+6/6
zzF0UCaNOVpc5druQ1g0ThsoF7YS7AD9HPFZB2f2t/o120JWkmJ3KFww34juCifUFB4cafs8wG1U
elXVTQxqFYtL1aNB81REzjE/mEfUb4BzoTby8EVU/iDfevGh2FQvUedDO0dsOd/xUduVKGRgCb+W
5fe5RFEdc8TJHoU9HyXDNgW7vWFoPuuIBPMy/bgm79E3SVCgS2O3wgpwIykrhJ8OSbBswz660Otw
qJQx1iase4h2xqnuqK9hz4fxJRXPwtcRx5QudOeVRttjm5+KTzbo/AjnaAWV/FSemufYEWwsvTBU
N91ohekYQa5t2MWX5b8b1mFyRnon4YRFRrjBvRJtQX3TiQ5aWgDSsH4BDEH5H+dk/Pa+VLtc3b3p
XT3U3jeJabSz9h2SfO8lvtCfILh26CppzxcaVYfcTnaomY5IsuLCoSou6SHcTufYoCm3Mt0jLFW+
bUPA4iMmecgkHMMfc92jXdqt1I/w1VxrkR3ox2RPQ+KnvPLvwFy7X7DiviZnqQnCH+HhdxcVkEVq
h8fIQ4HZJvxiAJSVBTjgkyJouJFwF3dv4rG8wESCvYFJta2vwcHaFcmom3yGH9/W2TyaRyxdFtcj
b1TXYbSxMPel06odKSIZ8B58DNtyO0DX2Ihsevrn5pZ9doLji5mruJ/V0yF6edcgpqPE7WwNyZYO
BrxNUL/aCpBDBZkyBMAFkdWVnNFBED2QXia0zM7I2z7dlJeXpF8Lzg222f0Kadmo3PSQeDS1DLhv
59fUfSD2v6V3R0rLwnse4yDHQdAtWEslQolOOzio8SK+1Ai36Lk8TF63q7Hrs+dVdl4oEFu0c5pg
3ibwCLn73B23WPysq3NHMekTu5D/+V0KGn60KUx4l9RSXh4VK8BvlNSFSGYDhEAF6szrpocmaG5Q
4pjLTkf3HRF5d3Tqt3ZHhiJbb2pAnYVajzN/M9m+9+lu9O9u76N7ljw99vcD5k8KW8h0MPcI8DnJ
W7Ia12BD/Ju6vq8axc4t3Iddw/trptwyJ7CcnBwV2LR7v3xnAcBhx3yl5sP5jXpHm3IpEDc6d1Ld
bC88YcAp2Mh+UbVbljMPk1m2xd092iyD2d7WEj8ezsiJI0JdHmrQz9HaoMaxiYotYMBvNKRHJ1vP
z7jthquHzkpejc06eYqP6GtacKn3ox19UiQBZXRByddGsvoz8bINpj7JhjyneiZgYuSqALpxXzz7
Q2MbV1yrMk/cz+s43sLO8imaF0+fVX2Unx9/SmiT0+Eu+A8I8SvK+Tp6lRajVkGv/Wqfkhf00PEV
DvHB+JR/Mjjq0huRLqWspveSgPrk7Eo1DEwZlnIwzjsBp2f1q/9BnqDs9g0us7Bw7E+YwbNj/knE
Q6rYV0S+AeEhRvekNX52Dt3x0qBmlfCdxfC0XOMgTSWqs+NDTHHTYU0UtypAy4LYCrdAqGbrWfZw
hmILSzzEP/ZMlipgVLxog4PRdI7fH89D0IPCZxZuYSijj2rfr6ZrzDa5kVwipeODX+X1memYqqr9
R7WXeESA7N+z3i21APg1Na8Nq5De72gDQmeNJB5MD2XVBo8z+MNyo5q7DiOTl5R6jeTHGPDReoYx
EsyIdvDohxvmnHa6nBgn5cphyREIjm6LNSqbAw7r1Sfd/gxAo8cYwAN5Tjjo/fE6EamiJ1C7lH/Y
oJ3l2VOqqb6KDdTElURb8UdxSZZmfR/7/Upd5l6NIsPjDUBsuDx2iEJ2Kr9QuMxfP2FEVV/Rc36a
WVEvXKJ4u5+44eWm92w9Y7hO4hXrbZ0iZ71u/SFy5yfIMfZf/0fDer6isryNPL89jyLm9jZe6F72
hPaEEz6Xx+pcneFMxOoKHx5GAlTbUDlT5o16kH+LsBDM26weNILdIEWGDEeQwOpsAvAWVN7EkdRD
fxUCGbjSubhxMrCNXB6QDmBvYuSJKviBec7xFm4aW/Qw5VoxrdIf8w+yeRqOYHfOKLivdstaaQIO
KJ+TlBuEWfgsXUsfS+fMk67yDQMRtvPc+jZghclOSH0O9mx6gqE9Q7DarFUOIh+3KltrN3zc0HJz
i85OnRBTDOMpjbxORHT2eV4nN+2hQ8yovcp4gm9m9+Jb/Goh6c8ceMpeSbyv3UU8s1BvsSuwq2+U
bfOZulAdDkQo1Abpf2tXYwvpBnyCH20fX/qmXrMM3qOv8FPYYtu9jXzBpQBgOr3PEbup2mPTko/b
+VH+irYonI9UQJzQ8H43JpfNyR0NH4vX/O3Y2cAKGR7URKz+iYfTnk2cx20kq7zlISocGWB+3Ndl
mkLEompk11v44UkKKdRezBlttJnhxxKisdeBqfHbwAS6Kjnmsd4CsXBIGgSJYgXh0Fx9IlBBwLMY
IRQrhHnUPt8ie+YKCJbk6BzBgQSE60vFynicDBOi2QkjSDsB2iOK64hHq6drTUWBxpdeMsdwboGp
O8Jq64oBnKmdcLIsG2IQVgSdZUs+RtatgpS//fi8H9BCQwNiZXhB6FPNckMfiIrDLH9R3ASTCA/O
zQH5n6i55njmfjfC6z2H6vOjkE3KirUX8F8R6c87QtIiz3SU0Nycm8LD2nOunnSHuVyszC+c0uky
Yoyw6oyv3GRyPNa120FPDudXtc49cQ0qnuOKMtVonChxauEOMXfYAojsl9/y631yOpTNSBPxOzIh
UQ7hPlxZ/afqUkkA/bth25FWQNQPqQsiTbmyt3GeEEhLRmGztbH8Hzy5AmkSnq1PuNKc8d1uFlrr
mkCVhXdg54ntId48bo3TnOmtYk1es3G4hKAE1DUqZCtAj6720mCUy76tbSaFCNL7nrc9Ig6hbao2
4pCSFvQtYnzeLJ8VljbHlaezxtyufIYriRjDaUapy1dv6k2oV0j93oZAMQkjPuoD69y4ZF63FmFv
r6mYyEjLcD2zTXXFLl4g0dgDfEuPIvG921AqySCpE+dSgo4A6rJXOBWMZ3YxVjzaZBhHYBVCvCMP
W41eBJUg1PPLtcxqlcfNqKKV58w55l6+8BKmTxHQyX32abwjgmqqTyOUBUrAP3j3/jUe7H24sjwy
D9gqEzImV18z2vlBIPGAg7+uT4QulB/FAbAywhwMnINRRyZ4LP9H9pZt0tRnPU+gQrmXxn5Vh5UW
7TRoTY6+nzYiZHoPL+oqO45bPFrj5Yl1qEWjXibeBHWXJl5Rup+J6MB7FQmLQAsH4GoA5nE+v2O0
8ni6H6czXIkB3Gf10jceAl4P8F8PVzy3CTIy9oMr0AnS1oq+V9rTJLyF4wdYyypaNpcc9tdnByUx
tS8dFWZCcHyJW0fGQGTE4cI3LB+DdgKMKYgeBwLUeYudBHNeO1BoNICMrWeREAOlB5K6fbiMHlOp
OucnIXulqbOBz2MOa+2Kdlw8HNEtregfMH9sGZO02pVWfY2Yx7Meb8Z6hcRVnvolu0HlgAig6QZd
mt1MbnA6pMBxXUzAxHxrkG0px4d0IJzhfOzqDZvdcDNvw+hiV9/f3XTyLSNoVD9D9iCvXuOI1pbg
16jdho4InYqhOdCkjfogNdjbwOraMBrKDMj6yii2TeQWqTs+/pAnDOyzJ2ohuL5TapTBOOGDg9G6
RvEbJo0r1kGe+aHlTcKuRDBZ9YD2l1FwWKbfyjqUdMOsgHZMVrjadx2/pOvSWEm+Lm3qdIdm6xKE
cY5oLp2e6Tlq0NbbUY4uLfLWXQb4Fa9gO59eCgRNHiQkQrNwJx1iRP5Lc5yRibV5APOVaBANcX2T
ZZzLTXYsMjw2XBggPU7r2TZmH1S/TON4xzZO3HBkQxKo1evwqVLbutbYwZLL3DiVZM25yeEKU9Lp
sRKPmqfT/EKpkLOcIHasN1S+pxubDSxMKsEwgzmmaR2LeaAmq4l4WThrflf4sbXSa7u83CWviH+A
ahG7O/DsUzDp4ysXzZ6D6ZoC3p5aCEcRARN73Zw/j4Lbv3I8cD7Z3YF1Y24UWtj+QeLH67ihHu4T
d3SnYkX9ygFT/BR9ZV/d7hNOiP1Z/yir8fKNKISOybGDvLnKDm5LJKXJV8LGNO15CBeDmIYp+kZZ
oLXvR3LZVbIvntMaM0dcNMBc29GXcAKdPp5gK1lfitsjFOSl34RdhqNwjBm7V+QCBBfnyOZsru/X
/sJeWrrNc8Lck5jE4z1oe1Ijukl0kYlS+Vgein224Ybs7oR+LcWD4D5AAyVEc6xrKsD4oVPpZJvy
UNar4WX8eaBkDKBQhtcprlAf1hZWrx03XtF+AhIWkIuofAvqNznUiA0jM7NdBpSqBF8N0A9gHO4y
+rnH2G2G/XKQjCfWFu9E5h40Z7ax6hnGly1nXB+6WCZ71g4AX7SsyNynV069gD0dVaSHLRM+DSsE
XWmCr6VdnC6zbLphp/cD5QkzDsMzFn0p2GUksk7zRzxLcLxXvEtB0nDssET9wSqkuCXPxbOxrQLD
I7zT97/XE/WH9Fv05p0F157EkSC/rlf5IXwcUBWajU0r+9wUQsS8XOGa6VNFCYGweGmYPs4KAZV1
Sd/JyQ1/kZZZyTcKTMI188LiG6HFxzPChKxobsWHV85zKMcjU6s7kKlKF8JL3ek+FNHFglbxD+Ka
J24E9wO1EiS3qDwlPrKIKOiB4pUR9k0c6ZvCUdKii+RRrKajn6OGSPhJalFhPYuQ/Kf+gbIEqyZi
/0MZfU/QhJXAzej9yJPP4+CTtPeKV5Wu+VEF4AfxH16TZoiwUrPDXT8kxR/Jti68OTAvixnNcdws
sJC0A1WLva4nvgqQVZbqwaztuiNsucfL8JTHvozgaGwTzarKsQpX4odO7UM/mqyvGxNoHQbcwyJc
5LBlIaM2r3s3+7rvQD3Wr1ocCN9hDVLDKQAuoP3nW8eeJo7qgMi0Gzfa6aV/ab61YNgNr/E2vNzP
AwcmSedgoz4XmXb87ESdc7obFyzMpMr5gj1ytykn2oXvVpPbE0K4GBdmLod9g13gV/inP1XWDsNW
qV5R5sqS04C5N4RcZoT+mliu0VG139X9+/DFecbbfBaBRizUfVzqPwWaLBr1JnI2VfhTtzRVnewz
P71WjhLt2meikcenznG9KJ9vsfHiL0vAjcxbw+6IY6kOtLeptWNg3zZWsgDMxZuyDawXYvNt4ZFh
0hd1H9Qw5Q/5AwHynsrMU/Q0DesHogTyFp+idN4BFZF9kgmO5/JELFB8ylPwatANY6YiCr8kdARh
yz5tJ1Sf/aXYcUvvATwut91Pi9KHL8pbgTk0rgUaGpBoZ2rNXrprs5bJXRjnGjS7elxw1hdqvrUB
GgZjQYL9dlu8md1hvL/w1PciDeDHNuu51YN1JxLIrxUHQUMNLkUMrea3jZ04vVOhK3XMDXdhidPn
lf+oyFhAcJZ/niD7FMqiInW2jOex3epLHKonx95WVsjivuK8bcY/eeH2wpb3eFDxD8I/5YFZ/01t
BDbQuGr7Ncpc99BlQ9uR4y/1EYjqq9BPdDbW0OWF2hcj3AK8hCQaKnb4QZ2OEL6k5kHES7ZEwRKT
hNDB5I52j92coWRoYOwv3YV/lorbSrtYL035Ap4TwU9H/3gIKxKvJ+Z9R7AS9JhBet2lZ/uBBk4Y
xq5xINMwyy8RJQGOKrPkBtwx37Oj8jaUr8naWMwxuzrhL9peq9RHtR5VC2t448WuJJd4DgHheRxw
pFgKuvJWA5FMtmmPF+GJY6hCAMzRQZzQ+CGIqj0ZuR6qNoGcPSUZXsT+uFoG5JMraqFwhzTCsGJe
smhORNBhCTUM0/vdAYs92+2JXL0+FWQ1evo0Xhmt/kKsxbaGfdei6crsY9MjLg0/UNn6JnUhLqaW
ywaJ82XtGys53ZJYbG957YYfiXoixEwp+tETauk/XtndxvdCCnp+R39QRxloOu2RC0pPFDVYWk9E
7fm6jfbTRDVmBXkwvqDCNF4lmtiOUlOaCSU/C9ak9vaIssoYiKrbX0SYrWRh22yRDH0VaVNmnpAc
UNoVABIHCaQnaoWoc9HD2Q9n1Zs2TWMTV/ssMuXancCS7Sh4NFRrCEDND6L7nLowvDmE/dDtJE2i
ZkWMgPJp9gYX6A6qwyMYkZSVlB4eoKZsKIh/cssnosp0h5I79q+Dp4XUYAhLQEaA++6pKt0G7bJo
DSrnaJOu34UTNVG2jAC2HCUlLosHpIJGvUWUc/6oHIoNPmaVX80OYdWQokjKNTAhGK8NSVL4MQ17
5VIeMo+z7YNhE1PUQVfMtVeTCk3mUu4SxOtomx/JZxahpgzB3S7O45VXYltBvIi6FCf88DjkoKde
dZJax6x8s9opV8RbZTa4z/iETdW4zMDsLUxJErxwn2YHQwt4sbw9sWvJjAy5xUlZ9afijU6yNu0a
Z3iLmYT8fo3cMZP6moH8Po1bFjLFapBgT+aeCU6lCc6IVyG2InsMCHsX2h8Ue0jUl3QE7MbgWSZC
1bSUAjF70+6XAnJ37dMMJX/NXvldCjsNwUXmQbzkufM0eo3mEiraHh0L6sWJcUQpnk/4u+HhEqCv
sGQkkxgYpnvASyGMEVEc1S50Z0wcmD8q4U8HOgbVIypMyYZa+6h/lpavw0RQEZfCbgGt8IvA1s81
wzKHkjdFq/wejOK0TJ5kyTzYskmtAb8AkWBWlvR+PZ6D6ojdYe5J27xYcNFB5GjPTwQmauQov6Zw
XD3XyivziSIxn6mn83QbCqTNMjbcL+LvvCE7GeNRs6WMr/y0uDuYzpSyRzWRz0m5qrM4Ard/TbUc
eecVjfWK5R3/1OMPg/oYPvhz3mdJV1wGuiM9L21ly7ByR9xXTbjT80RcQVlxSRL9elpg/HgGXrP0
c4z+yFnIiDNeKn7jlp9iQ4uHHvkVqt2ugQrWg2IPeXHNU6RE+cns5DX18ZlzD3/RSnznrnOKjU32
RtmfL7h8KuvdEo5o/Eimbs1OyclHSo1yrEY3U8NhiarmYgNOXw4L9OI5xGWTBUtUBvEGjUgumoIG
Nm+seDreQFtqn6eO5B13xdy6EzKj1ao7XCOPiF2BqRTCpx+fhfaEB2fQfFqFwx19xz74hB52mfBH
pWy/N6OVRA2t96mTUKp8mN4yadFQk96ZK3xJyXXRuWIR/b4z72B1ay5BJa0G6WZzZ8xJ0pMaBVkm
KoweirEJub9DIsurjvWa4eftOfjL0zRvGFb+ns748kAjhz/i3iFd8xi5HSa9ghrUagH/E1+CLqBW
FYwxreHltrlbeXS4tLx1GTqGgGtMNLiICADD7kXNAEIQiEyHSbA8pBrYpluCbMNy3sZAiqQxXto3
4gS3bUOyEeWcPURJFFoc8+FO++GTN+5PdAlQq0983pfb4b+5PfGCOmUe7YnHQ104I2tW1ZOhHVgV
mrpmyRfKFlb6g66AhvYCTWDRBf/GQ+TFloWROCzUBsuqhmbdq7FFS7IzfR4sC4T34Bd57Nwht6na
3FGvB81zJK8E9obZm4tnLI75JTg0EHgY135Zyg5eGEXtzKGPTi1RofSKlhDFEyGjmHBizvPmIahn
ASinNxnHtHNy0a2MI/czMJWIB1fGjOuNy+9i8LzMRYAplJ/lZUot0Fcq7oQ7zFVgnefhpt0DcKOM
MlfB7/EYYCHzGGZKCogaGPsYxKRy5g9icTdg9JC5zA8e5YhdInKvUsA70XOPcwLuTYosD/L2nrUd
ltVnkPZxVVz2vKOxwbJAcqR7bJlk3fHxQoM0gr3CWsRF/RXeL1WPuvPihrAFlE5Aiw39BsvHaEeJ
v3D35upYx1rsETmOuBKlnohCRIGbUbl+mS2X7cR6PPfdRwpMDN2eCuNudQ+kTZR9E98Xed/x8tDe
yqAS17TGLcUDMZZJXqRBOL7wjLnMPnxl7RntiS+53QXBha1WsiIuR97E6GFHIxbGvKXNtQxstIVy
x/5A8gTCca7Xv8NvQ28vvVKxmZNmc1bH9V8jDGBb6FZgKhmfrHTJhTOkB0rPfBvXYN24s0nweCSs
RcZHawMWXLl0nZz7UX2jhsdooDRWZRAzXWYhmAIDp3n0eqKgbFdx4fPoGCi61kqMjJufA/hkYNmB
+PquoUxC9ceruW5UY1mKJZJ2Dvp8LOW/FmRrwwjyqcn9cH88V6ZlSN9OXeqTSE5Z1+Y55J5InJiM
yYaBJc3jkrj/BRBkAC5Cdt0LKeZD9lpyU/CRCXzp4jzPW95+mQRIviHxw/McIf+DOAlwMCvJymw6
F3LpjRa2PpTU7AcSdIPVOAG7p9O01PvBAr0k+juL0drG36BUi5dlvgoOr9ybeGOh2/FJ9sAkI8El
B1bJ2qrhFY0RdcSoJPQa4SKC8fxddqbqo+zHSCuMABJBHJDPnJmEFkoLFM6tmWPlOtECNIAKyVsG
XEetzKktR3uLyR3Yy4F30WEEPeWiAhBO2155BtLfvFJnA8lhmVtJwGQFbnv6jJRRwDJY1o+K2jb4
QrcGfndc9BQeO77Bo26a7b0hqXAtGudgWP4He+exXDezLtknwg24gplye0fvJwiJpOBdAagC8PR3
Yf/nHp3uQXf0vCc7SIqSyA1XlV/mylvoyCWn8AVnV4Zyb6+5AmruIfZN2O0hMgMmlcHv5bx2HjiW
CK0mA1HGni14U4R6TC9GseXKGrothkuUXO5AFTIpdq4SNAyMjymApocQFXL3Z4vf3vr4+8khhSvK
L0q1B/FMjjiPN9yea/fIachvoeIdG2iDhToXqNxkbEo+2e62GfHy2z7GAL6NTS6eTZ/tiFJwpeHI
DLJDrX8ZXzhWuI3Bsj8aIZy9R8hxwI+Bh9Thuy8fmm49hKvlTBoOOMuhJQoWKReQ3R1vz3xy6JSI
DjFVDMlpoohLvav+eZl6ISUkmyRljbAq5JF7lY3k1C8PGq7F3Fy5v5ARQsY0u6bdc2JyKDhlcfwj
SVVUHNxyBQq0PhZZPjHAVRW/8DCCr8HZzhBPA2ePkSCXh8yUHLoH4zefB1RSwMRNnj1+hebAUeNJ
Xpk87Y9G/lgwM5uW34LvrMGO8Km3hsYnMUYmJ+i7HIEx3C8raa57A+/nB4oI/71PRRf8txRLLsLg
UPA4XdU2ZyNDf7BW3GB5ZhcoaQfuJBiU53RdVVtOm0E8cFliTo+615Ybfbdt1NHmn5o3fbqBs88J
zwwkch64dK+QoTUnVJI9jvxCmB24KkDXzO3aM3c0QZEtgZ3MAcMDM5wcQefQ3pi2JtI58WqaghnE
FGAKTu68R8jh7Taqh4gVFzeW682Ii7W5Lz44Z7ik+Mm4E81qOdh8EyczNyPuHBwiSAlmceCgcecp
Ma14K56PfBu3y+4XhhBuUDzvwEDx7cNOs29mvVysSjxrJfzKO25jQ3qRAT5j1ubrGNY+jMFkWfvw
7EMs41PeQxZnXC3myB71ngkOPB8vWYYMHFb+VhkTzMEzfgktHnZEcrJR0x7xSjiceeay3uOfYgmS
77iFFHNHvgODcEazGvjoG8z2QEUPXDPoaYXz6xFPACMZVmL89v4XN/l7tFE26+xXl8c3zhPkT5xF
xUosNoO+w/V3wGmBmMzDWaIwRazICewbFnDYETYmKFS3uqHyjTvBFfDSwotx2n7kzVw+N+TSKKqE
B4Sk4gZLZ1N3HCTIOBlnrJA8fQsLhVbjqvePgraDGB7busxxck7aTHeN5z6kzegcraF2qHyitNHM
MFFVbnkgsPaZ9cQo4APZx9zgnDLb/GDqhEG3Qagl9WS1MSTdltFSDRkPUVyC6bC5krRjrpTJTXwM
Ec6kZ+njJPM7CuiMrTVzRDrtvmhPF6s46nyCFSN3rn4BmCfPrRuwkVr4FsEC0PBn8S2B++kFAtI4
PJ2BdO5oF8hY18RxUB1yTNM3UJLh0fnW0xg49fZKd7r+9cjzpi0k9Lvrl2RO12DomE/XPyuXisMR
5aZKAdxU9tjT0un1Rw3EfBfQe5naeCrzf7/YV1DH9fN+IQuBkQtWVsuFKxf4D309//PidDvq63iU
aPiKpjAf/35D5mVfAbWOGxKkDIGWF6kmSr7/fn79SHWcfiXEpolKIeYeAhfj9UOSwnxo1E22q6r5
ZLTYNY1cTuvRHSXpJ/pgse/2GMQi2pKuP21g4AiVbQ498vrh9Yv//MXlb+Ps5E/+frHJo4OS7MH6
Dq1H+jghr//z9SVbjkx+/XGuH16/KJr2LTSZJI4OaaW4NFv2lTzpmuWNvb7o5dP/7WvXP7h+zaaj
0sm8dEcf07n0C2tbKYom/BkkGXndtZ/EdK3k7SttPt1NBkJg3TPfsOOOehYlxMr2cJmHZ1L6sPYK
v951RvOiUWZmzGIiWORtuMO6Gv90hUmq3Yh+xyIvWBG0xzoK+41uBYORGU9bhoSW+QoDgariu4qu
kcFxZ7Z+S5Au6dA8myBjSd6RbPLx8bcm7900BIA+9X3T80BWFPIOVdHgaSbaLotbOS5pwsDN150K
5n04Br/L7kkKBEFBXPqZMgcjZbtupiUlJEGbwXtqGIQgkrjSgwNt3bek5HeOi/G11RFMZ5YngO7T
nZC0HoQEtNgSoM/V09ZJ4BqmLo+0Wg2PHb5Kuox3QV5EFwDKB6EOZkqvXlZIMK3jwNQwYK8VCgVi
UqNDNe4mJNy3KUfe6XjadlXfr+VQYdijIYnmSnbk7fc4GDygY5ZBFKdAxGSYnhk503oeQmQP/RVT
hYS2NXaFYHGYYzfdtg1K3lSYy1qhj4J42TYaR0hJ9c2qrNPX2uwP+OlTD05xnbF/rn0g0xbgPE1N
ZxogEHo6jxgTDZ+q5k2TrXZRXl+dkL0DvZANaCyPlRT83pJE2/hJPnBYmEs4/p2bxEne2ymivH6A
ge8Ptbsr6gzaebMVtDjsR8fg4QXp0E0qBjADYpVHPRobJLYM6YL69oDyzPUAXrG1n+xl10UU4hAg
IWL1IkHr4zwK78ZQc9Uow9+Zif6oB35iwwB02tEfMfSjuDV5doFSOFYjbRJuitkT1MuH37MaNcXv
MAsFbZQ84CiES6C+x2+Wx84QH/NwMOzpNCSKphjgPzQtKoISoFcUoK11YS3Le6uONrGuCoo//uha
qzNFPs6lspuHWQ84pBj0EkGhENUX761NAZVLiL0ZUgiSRPXbYFfYcfygq7vO8cK3dJEQxSbUTnAq
R9BVad3DVxPg42EYCkNefF/Q19n2n14sAL7oFq8KF+8KjvPDAH8GY+OUrgtqmpaTiH1O6ivUHP+7
amZNrRrZtsx1v1uD5VxcOtuedh9cdACigtTHzEBdEaRg80R3m4CFr9fwqkucSprwXjZ85CntPuXc
59uMXo3V5H6Dn4aDJAn2Efu4dYDMHZ18PsY1eAc1Rb+oQSfOkesLcDfQvs9l628V1JCzbNozeZr+
RG7lVETWH2fqCNA0CGc8Apg1YEjqxUlQwUWdl7K5XDd9adGINT/2HuHZrpN0jWGOIOZ3CJSPi82e
2CQ1WbGSYEOOJKTgxEfi2yzrclfW3i6yIOY5snvRsvoEZkOkbbBo/yxulzOdpG5oboRR2Gc/mX4H
eQOENk02QULkTRNRaYHRjay/3XBvOBYwpIZIs0fUpgrxekhK604Zz5GwB5U706ZB3zCyH6ZFbCB+
SwK2Ff7BGFhvCbs2t3bsU6aueLD40bSmEAF+SdwdLNOYD9qppgcX3EzWiBOnSPm7iOwLRT5wyerx
hZbTnT8Qc/M0kzXdIRsm8sPtxr0b9AZ96dg0jCUg2YxzvHWC7mUyi/HgmM655dAgOeL+jpNwRTfj
D2W7zgOJK40mwKrIsqZbmmo3Os7YCKVivhOu8yZDq0P5mNODTB3WhDVCFGVH7AkJYXkNbC9DqvFQ
Wx6+wYQpsrElCOusa4eYjtl6TxP51yN4PuDTUZisJtqrjzMLGa+oz0PaOA9Dmz1HVthSSNnlBzt7
8eLavO2j5hzGswP4dt54eWo/9xTP7x2sWJ00rJP2P8cp/B6nId2XOv0zASzCop681OuYyOmhDj6N
dFbnsKkvUTsVu4zQMekB81exWCTMiHlW0Miz2TTpObeS18pT7POYZEyFdbHoq942gdJbI/eTjVU2
r5ylq6Y1wHWXPdtzpVk3h6LY0LLHFDAWT64hN8UsvA2R0p8MFFLW2SBzkpKOqIZlZ63T/lyw2y1y
xi6tyxgoyC3vNETquc/s7hCT0GHwsEgkZIdjmaWXlOY21y//dL5FPsD6igipEwLV+tA5ab4Rnv3W
U364SVwx7rRqPKD16tCKiUeta1O1qdke+dLdlmbxaikHj0Y3PRh+zFDMUfOmDMo1PbsVwcewP9sj
jVUtt5bBVfZWm/ZwtpvyXuv5g/LNO1l2aAT56OxnU50BRsW7nio9NGj95KIa3kFO5M2jYsQuUwoz
Yn9NizTQynzC4mI4JKPt6GCPqmBrYchjLwgkdSC4mTHaxTPxnzsN3cNQ+a2ReeHGn0tSECzo26Zt
eaLinbcyFJTMqL6rDBhOJoCzYyOGFodQF3SPoLSQyv3gQIdHty9jbB1eMpyNKXy0iCHHlQwZmQRA
sBrqi7ts36juhSYtbu0GqqLlsdma4+ArXfqt6M/FKuOhU0k7PngmkmZe+eLQ680UbvORzaGlsJr0
CU7TukebC1quGdMadq5f4zLP1IXU45hXfwju3wy8F7+a+b2VKljFKZ0KleL390i8zDCmLlNyF4gS
b8PwMbkjZtaJ3YB9gvR86ls5nqUx0oidfMfCY2Eey/41MR61wI9O/2O7jTL1nU5u9BQyWTLrdAAn
APYxjtVX3PnRzjg4otm3DaNbmGXIAHN9aEuW9LlVnhJZUtGSd19Wr3YgnxRSCiK4DOb3NMKI0ZIS
bqaJy/gT/tLGjed+IyzFuNmKeATN+a01XiZApOehYYQaZA6kLXpJtM8mh214Xws2vHnirEbog0Ql
/Q+ZhgdtDx88cB69gJ6leiFKNDvNdboBmCbOTVicRmteCgsWjYlCxDGk4zbDB0fDEr+kTcBXINA7
oct4sHPIP3twYdozQJj5zk+H9gKYAFmfVooQhSBYmk6tsblzrN475yGj15EgTp5kJEmzOeLelP8O
6ig7y2jAHZTlO88TSK6jgPCgQQdpf53Ya/ZIVEyNRrf1J+vN8fK7GULaxSrkK7F1npNQ4Fg9F0fb
5pYzToh7UxXe5x6HElAEribbuYF1sPRIa2Dv1gOKWV/A9k77tgQTUF0qtwOA2FKDor1GbIq4O2ZK
ta8dtsVtw3wdusOjRxMOBICGQ1awoFMmU/rWqpCGpVsR3qufesoLmaMQuCPRdUgH2z64YXhPM026
BxO/rBMrlDO/U89sTZsd/b1YyZdPS7D50KbE5xRid0tcedKEjBEtrU/ptndl7YQ4oOYerJVkyzBt
2Dzy5gKJWjy5LEmNclt547R1eynIY7OMMLgzFYNc6xodJMrcTwDF3cYpzZ9SgisaTV1iCZHJKW33
fshF2tgxtzGHEzxiXFvowToAvApWkO7Ju3GbrDRJCycgKxt1z45ZBJdWoezWdr2v0yWGgOGzsoR1
GqP51jSVtbeBQ+zZTzt6XlYFWNfz2NyO7oydEUMYG+qjlcv8YUjDbJcMDNfzJRZZ136Kf35yzmaU
76wSEnDXptQyCypRNPGjwB/Y9EFDOBYFzT1enqNJwQ1zLWh3aumGBu9GEjp+DQSUtTmvyI7V1nv8
XvhE8DMW9esrPLELkVNaXfHMs83odvLzJS/A+CQSxYtpoot4rmXdNwFhWJelDSBwuj3GLiAp78CC
cOlvwAaY7eA8V/ukr0/kGH/ayU+P4VynKCd0FHjNYaa0F8mh0Nu5tkCK49wGrVYdJTJaBRZpBuh3
1zsc3G7m/mzObAwFXbM6MLGRTXgzjMyEYF9174aR0tZjq5A1SyYPcsKOzi4CySnF9d/P/XEm/9L1
t4at4ktgZne2q41ntrsOz86vWXbtyu1OyktRbAJmjYPxWFf+IarYKNAdAnMz4vFd9EzRK/+WzdC6
yp0vGsM9fM20zGRuWTF2gJlW9u9UnL4iOwi2TwF3OUEzui9bAhRhQ5+woxlIFIeczf3RbyT3lpbG
GCb9AMGB97fUuBUFh5NI847aqOqm12LZhZrqSM8qxsmYmeHA0rkCm6wth/SJRb+PX/bOvavVgSbE
jYqjlEYAA2s77d63nJ/cTjNnhp1pcu8MepbbnvFtkyw4BVb6PqY8Vs2Eq5GzhQuaJSzxobHaSqve
dtheO4vb6OTFMHJjN+Ab5EftaIeSJPlpaiEZKqZcok2D9De/W6n5kmSMCmfFWD4IoZbbBaP+aJro
2qzazyRtrY0zxgwp8Zp3DfZ/OO97i+Jhtl1lfjumzpPha7UzaQFh7jHfBL91jP0aujZWDcMrWTzI
YiOTh2KeXucZDvEYIgAPdXlbdd3LTB2AUcTxUyHeOqW+lnYMJEq2kg0yx5oft7mx0W5tqLEdEO71
hIPEqkf8CsFRBfklkWfHMj/lDJKhdELAduN0EwovwHurHruwVA+5qX8cTYwkEKRCVBoK6gHy/Ana
7runX2n3Fd+z+1Sl+UM5Slq0qpkxEBVPDJ2ZBHUhcmtOQS8PpA1q1B/Vhmrfh8zy4NYonvRzuIOg
lKMs4miE3/LLmJksWN7SL0z2zMDDt7HyN25YagsOHadkxf29UelXWhffjR+3qLrtvYR4e67wUtJK
vPLn4DvsTIsiLpd5ZD+//hoCa7yFxL8JoUKinJv1rnWo/bI3skjte0uqvZ8Ddat0DwN2ABlsjRTB
xs7Bjh0W/Ak091qhJfiMLpp5P0LXWI3TROxgAByReofSXjSXJZioYfeGU98giA/gxfXMYspu7sj4
MrpouXaT1n2vwvDHKY16mw3d78rjiNtp1Oym2btzCgtFOvO3ncGqyGdv1wREaVz6/IYBiDJb5Ckb
XUggIbktjjqXD/Ve3ejj9cgFUgEduNywiQoY+RTdUtLznTKm7PuSVmx97ThGbsDAzJ0mCs1fRomd
CHDvtJkAaIqUYZxBAQ19178rixRUFFB/3NYH6dbcXl22cpFK3oauex/VPN8V4j4sSRrng1HsYH5U
eBeBKhnUBHHM51XIv2EU3QPYzWSbaGiW/x/0VvVpP/1fQW9hAPrs/wB6YyL1v0Lern/hX5C30Pwv
S/g+5DfX8f+D8eb9F/RGMOm2b4W+7S3sw/9hvDkL480ClQkb0ePvuf9mvLnmf6E0hIiPXhC4rLG9
/xfGm+WH/FP/SWCEz+Ww7wVABOHQ9h1nYcD9B4Z4KvteVX4aHFsnfxuZGfUyEYymjdXQUgJkRtlr
YE/pOTC6c5fOHd56wZU/2b+Y+pCgXfaiqDqXOGN32gSfybJbddZZl6cvKWuQAS7stOxqp2V763/2
y27XZdtLSYHBvYCdMAANJjCBc2pMeU4VoJ1Bv0TSzA9lhUN20MWzbZrOw+Q3Z6MbYcXp6pjGKQCm
ytA7r4rCY66DJ7dBypI9TWAQi+1YBudY+jfRsp8Xy87eGQzgr5HbE5lyNkbNOLCx0AqrnEFaUXhv
SZiZd7VNZqxwmFdl8XwrfGudebgPo8Z1HtrK+6FQI1x1ifpJBYjPWYpzGvbjwUWcgGcTb/2CC8+J
aM90a8c4ue60H3T/oVMHPyTrRaVhBgnNnLeyxpcc72PjuBfbHcrfdEQtwIJ9XM/TwxhV5sEa+gOL
rXbllzne9trOdhGzWPY15jZWKDDIwXDf0GQKA/KS1VBvt6nA9q3acEzXKsCVPYn0RCsx23PGLLSH
TvOJicbeLQ4TItB4VYPEPlzUIbY8m3DRiwKEI29RkKZFS/IXVYlH+K276EzQzVZ0F3+6CFCTTcUy
6HNqcpJyB6H/u13Uqm7RraJFwdJXLWtRtaZF3yIE1C9617AoX9b8OCxKWEeCaZGfLBFkuyKlaIac
lI18EY7YbfweB1fjun8cpzo5ke5PlSHP2WiE50gHW+8VlHS8m8PxUkB5QzNOfru6VWtpm0d30fEQ
M25dUbOAF+m4T+sfgx9vNcRmzq63NHZ0035UizKYLhqhQiy0qkgAHECVQTA9dD7OocyR1QomBF2Y
gsxdit9aKeTImvWU76JimHH0baFq7528w320KJf5omH2i5rZIGuKRd9Ui9IpFs0z8NRnZSbjvnD7
CwXB9YlN4o1T6/7A0+og/Dg8zba3ITYT1HX0Vk93qGrxg5ftHYXzJ5EMVDjBsNiQYWuCd2E482mS
AU5kZAl8EA9y0XDVouZm1h9XYuxNjCFauF/mis5vlP+K4Ri83hOjturEFTeukSxPpdsQ6Qslo98+
fWN5DeMq99xV4pfe2ay/jBGoaajKj3jqARsGhKFtCRqE+bwd+ijVdsT2vqGkK20BiUG8coISibi3
9Iqewju9aN4l4nfAcCpLzEMZmOtBsbopXFRyi1BF4HkaZ5639SiAYXOJzZiVJvp6zC4lzyl+mjqx
F327Hf2Cx7pClR9IM6a6iHdhlr/3hXsTIeHHI1r+9JkWKVY+2htC2DLAbdONNU2YVlrzBngvAJwl
sBNx1uANsWaR7nWGppSUmBtsm0hj3T2ANPzjUrcRoPPGqYJdRM1kKsyfwENOAbYDD6FhzDC1+zEr
v/i54ULk/qGp2U9UTMygNbBP9mtafASpPrQhkq1UgfXpx0i+Po8o1epKBh3weDejmbyU3LRhMPcY
DooaVXPBWEt4fatHWWMnmyNsSMIbkZceYyLnICnTg90Udy4tcvgHvS+VJPOqYJyyibwWd/siwU/5
ACirx6bbF4xjvQwEg8eCq6CF1dV4hHqvXZciWGlv8ZO4d16IlSFDUqRDi4H5EOXsIMAKhVDiVn35
3swy3/KgohImS6kIZLUJWO/c2eAKinpmkT59i5hB/Eh3xQ0a8LZ0J5paPfnpjZw/7shv2fZ+w6Db
fyt/GIQUu7yS80FCXaGwg+l3DUU7ZbMzpNVXPeIyo1jolmXQhNOsN9AXo+QmAjuSXOFGlBG7sg4P
FY1vpH8FSRTjh6pLb5uOCdoWbTZrR/+w4kM4HkNGZnQzvfLM3aKp3s8yBGjXW0u2bjpnGV1eRVX+
Zo/zYpjRydId3jMiSV5sK4bu6q0dh42B0UxaGaQPaS2BNvuU0JLwxMr+kT5ssZ1HDDAOzR6EIVsH
ypqCXUI6dmJUhIGZFaffmfYdbkf1OjlBdByyHmXY9se1nsiVdQ1KYNS55a3pE7F2bFQUt8MyEvsk
8Wp3vo9y2ROUaM9WhJ98FCYKVeZP9+hhNSc70kpKQKOHjEjJpB8eA5fQFtpAfzM2LKiBd8mV32Iw
YJdn7xKbAAKxVoS3gzGBbzTDgKhGh4GhSvCkhV3WHxWSr6fEfOt4TYuBscSsBM87jTTPhGDE8mwU
L8EUAENULbv9iZxP3NF2pNADaYFQ68FEpvRoiL7pZ943OVuwyRVd5iyAuflG/VZ78pIOzbn0Yvfk
SClXMb1hHhPRtaAr+Q6Cz86Lqb1sQn0EUr/ukjQ/VSlASzvdq4hgukcdIIYxkGc82dvjiPfDbRh6
s2oxaAEHqpFpjyfyov7UyUNKrTjsvWqdGzit/L7ch+g92PhBJgbSh3A1QIAoDNxsFQjDNmv6A2P2
NQXD2FfQ7lYyIBCU2MFlaFx7L5+MtCGK4Tg0uqfxc+Qn+EwQjXZe1KiVThYDLGD7IMlhilGZJ6KW
tFuWiQtaGEnBZts2xnhmrrf0xuE5zYFyelqq5acs77qUZUAIScGAohAXxlMA+fQA5QbXkuERNBnm
4jxgRp/aOF6LYjJRTajRqtFhjslStBQURTY89XhI/Lix9/HsWzRBFVLSq4hjkSovfEZJP/9jWBhk
8G33E6FF+3A1L/x1Kbjd1EIYGFa+STNY0amn0Y+omBnIB7cM3zjLyGw2NlUKApVy4dr3R69xPjNY
euTbFB5EzD2Sm9je7M29MIfpeH2Zi8HCeBv+ykvd4cZUX9SVL+6PpWrJpHNzYxeggRDx62NJyRr1
5waWRpzXbhIXBD9C2DRDXuHqQ5TtuwCEACMLhyG8z3OAptKU6R66RWxMG6vvf/eswUmv1WzYlx9y
rDRGddvrV3WEVXEcRALRNjeBD7zI0ttGMXt/2J0vtPgwVKRG6hiIoDnSMX+m8CbeXT+Lm+Bsz8og
X8iJOKHoHq8f2dL410fXT68vJe5Ap0nD/WBpoGTLS/fvjybbMQ4LNVdF6WlhuB/r8NFhbnBqoyg/
APuFS0ubLX1F+Goyj8CCMJE5WL9uLbe5v/642semRzXEP61mV+/M9cXRfQZgYXFsXF+8OPEhN3tv
EM0BfywwL9XERUXDApf9mEocr+xleLZKdcgWB0hntHyjknzt+mHn8vbmTO4YdnC+mdabpaz2EOBU
OSplUYZ6/bAQxKXbGZfj9bDmgYP3VAyEvP55vX7Bcuv72TMLhPjxI16cTZyf9fH60d8XsLI4ZGze
GNcswa/ONRApDTbHV9hnlNscxfJy/VRO+Y9Js9Hm75fyRiJ2hoDfINY1/7wN4vq2XA1BnS3OAhlh
az9Xsp+PdAu6x2hmKw90Fc9uaien60u3fNQFf9oBh16iyf7lJrCdPGaPUlctJleygPC8vf3VDPX3
JVwMUiaWlG0OobI0GuPYJIlxLPRyzqVcn62Bx8AYuuP1hbmxRKnufgpz1uZq1i0wQ6qjr3adaDHy
XF+uPp5/PqpcJF5ztqllNvqPqzPp+uJbC00uIH/MwpF739DRrFqH0FPAKx+9dLiNpIx3aMzMFKJO
Poa+nrbXP1TLxe60I/PDdiQ4cDU+DQWpJBM88/p6n/CWW4RcfFDXjwA3NoADls9VH7+mgY6314Ny
PRbXA6UW95VX+U+dw6yEaBh+Ker3tj6s2H8cX9dj8vd87ZYe+aaDV/j3D3x84CybD/bQ0nJ3PZFH
7hp0rE8t7lgWBMH1DeE5/q+36vouhWOjqKTOhuTAduKft+D6W15/X5e5zPHvb85tm4StTA4lkm6j
JHMG0/muYfDeJGPl7v3eerDYEfsuU0phy8WYBpbfnN2PbhH+bEpi+x6YwlS/GNWAdzxgmmHPM2ns
oP9BZgsCQrdjoad3iSIP3TcOkelgQOXwAtaMsfPL35eR1iLoVumpE4iNS8eeNwPFlURCfGKYdioe
VRIk2GgvrdHe2nF0Lz32bkbCg96lISWjJ4xmx4PbuY91X9OqteWJySzexVns5yzerTLfzmFFIcgl
q6ovy7dezZgMcmGAZdY6fSvN1ywBLVcEzXusqnfbj2DGOFwCkGJvZVIV+9odH0wqgeuWdP1YnlNU
xpvSxGPiKQfti52nZPV+w2pnO/hQ5sxZ5Nu4GPY6mlj6+Oo5a+zmxATxQidRsI+L5KW1Jn+9LFRN
l4ED/FMfOwLP1xiv0BD41c5yaEWZAIuWwXPGzIZsQ3oKfhvoBJupBN4yBPpRDJiOpkAd8VNeCvk1
2tinHxuo/9sooZuyLWnJEeNvNiTgrwzj1hgIltkuEFwqQ9e0VLcoERC8vIgxRiwNjpgkYS/uquJ+
CvJvsMSkWCeEakgsv7qBxYox4S01h/wciAV1j+tFZM1jIA/hstWzSYRaAfQRUff3uY+gn4wOdKSy
ICBZXmi/IK7InNYcXyOf8BENcJeJRUYvJZcEoMkb2psT1sxrv2le6LvbWA5jHSCQcKrz9DD3tC6T
xHHzX51Qz50XfCrehDkh7zdo/LyhJ55kkR+D0nyEtE+74uRsGjl/5TZ7apWBLsl09+ASCM88HORM
8mwYq+nrQFXtqOyXKYpqCu/IWZbiR0pHrgdangY7wWTeDff4SDZJvZ3d8dQzsuKC/9MtwbSwD5M1
5rbcHsW5zYpNJwiFDQm0U+DIWMvhWzVm91g2OE4nAp5MHpD+fs92/piFi4Sce5digi8X0JXlR+Me
Y8qxL6dTDlk3V2Q3lDt+VQMc5lK+zNJ/yq3wI/SGaGVzHc31LA4mzWo3GHvuiwaWo1nc6hwvNGvS
nfSG97ouH/kpbywVUmlqZQHmbTZebgHVyqkYCsDRRSnBuVYvVsh0XhschljfU9nBwhFaGQEtiD4O
aOptSuTUcalMFa4AvlCG9+nYvc9TdPRFRMExkrCMk4jAeU4qxIPHFwTAUiRO8X7M1clO23THiOAD
q2+4jqyaRwEQb/3j152/jQLSHkmrfmGJ4OZnDBthh1goZm4H3gDJxy/I33RBsIqMdZJDQk1i1so0
ep+8ynrugopgRquLdZIBL7QlM0wJXYx3rWWdDGy4VPqEbE23VB/vJwa2N53bj7TKmO0uwNs8ZNWf
oqVbUnnNe+CS2WhUuKkt66efwm6d1HjvWGIxtouAeBUhPUgNLLiYFlEUeKg4ENqoTj8NpQKZp3ZO
PqIRlTA4TMqyodIa+NJa42za8TkxCQbHjFbvmyGfVqF0dp2g5ZDmnhXVqGrtO+QAC8ZG2eT9YWWx
tP4qKFXFvW/H1nEs8cqkD+yL57Plpuc6BAxgeMMfZyB3EoJZ4Z/8NQpp7oDNf+AKruHQuxCVbYs8
L3y8ICGs4Hy7haS7MptHbPoaEFFDGAHyixNcRMO8mCrpG3f2iI5R9YKdDxeVCUzej6oXJo/3HaXJ
xFqhGZu9C/nYLl55anScUgiBU3XuYs1WDSMsGfRHGLy/PdOpLjbk06Vn1rvtQdmY4RJcNrCVpqUg
FamoaVYxrWrIAj1RlSgK/mRZMW7YhogVUxHiej5jzBJ2WSKa9w7F+sxtbZ2OHE0Ryz/IHtNWLvZ5
N2/2ZhQ9tdyDjlXY/kkKveod+JhlKX8SVBQ8qH+CbKrXRkWXGfP42C0eMNyAQVCUFIvSJCkHrKZl
3OQiIHAj25Ys7720fx9U8MMjHfTQiFsspKDPKiFVZN+58KaNxrBw9jTPxow12eA6jOKCDvVqm3W4
mQseaVxInbcxiLU3PknzvJ7lTaiM+FgSWAnCe0sNVEkZ3GVY1UJVN7XNbRCTZjsDJB6kAO8fOARn
AEbI9FHmorz1Kky/XulFtHRpkFs8EAv/vmBjDUYBzIHhaiAq1KIMF4j3ZKjcTzn6FevMQdMAJKC4
/eBJAQthhduwLsEZW70gwkawuSfXZKOfrxjjHNs6+aBMEhoAPYytWCUKp6UzY32KBM6euEznZQIK
RCQlEec6NLnCIlWtzy9sw+Q0LRqAbO+xyxqfkXee7Vuxd5xWnw2PYFAoLga7MIoXSzIK7nOVM0mr
shxgbM0NLR7UfaQoM5PgWdII614Jej9W7sXhrMbiSrekhiToaHjTkz1sSYiXhVyPXYH3Abe+4RG3
sop2mcfGb1SXlH3nnhC8ceEMFABajzGnPvZt3HBb4euv3FkqHC5dFYgbxSRhXQx4/NRgs2cKhxUj
VhQ4uGEVvVVpZKT3k9phraECtqZETZkhll4hgFtig06ZOiblAgdy3/KlW/jaznt98RXRi/y/2TuP
Hse1Jk3/lUHv+YHeLGYjiqK8TasNkZmVSe89f30/VE3funPR3ejZD1BQSVRKpMjDOHEiXpN5aykr
nlQCW7/sjRFR60am4kVxqGjhp1ELDiEce84Yxkz+/g92isXO61URuz40amp0sAiGqBgoyYFpzo6D
FvNv2rtYBWS3qPsMm50nl5rTkBItjAJxBk9RnisAAEaBgHljxB8W5i/o2YbVeky690mC9B7AE/eT
uxiDUogT8+JF+VLpyFuq8KIkHE9t9L+GAOi5D8gsNVUnNcBTeOqHpo04fGaFzkJ5M4ksr8Im+W5V
45qXGbqGNdIRSvRZyOrnRMUDTiXIhEFlqTmz6UxTOKD5HzlN7qHYiNGkzTUhDMdZSoGA7F1odS5n
gMUAog/9KJkLSqZXpSwju0IvTkvp5UvWxtNzvKlB0KPyMZeS+vQFXzUs7HEop5ipbHQlnWXU2904
AOMKdPVkSLPKjxkJWPtYgFLCvDg1aE6JszA8qwHU1Dq0NoYqLveBbsHXSpFwMAIU0rQPHEqypSh+
lQXKvRbXMS0CedXqEgAs0froi8yJgGKXM1cOR3ducZARc8G8lca9UR77iaKFVeVPKRBD1ldjaz8M
WhusCdEZ8Ytm+3gtln5DqYml10syEz+qRx3hYRLzeP3nISwCwoVGpBcyY4uBZeEGEpjynML/cpy/
QRBxgA0fazaT8RaE0Ral/gaQd3ahJzKsSHjYw7zpz0MHghHJQxAnDzPbCIOget2pUCXE6BBN6btJ
KcMBk97+tjkGVIpnLi5kkp2Zk2ZHITwFI499KgLYOW5bug7bh7s1B7CfJB8m7bxd1N/Rkx83Yapj
19diW4QQPXXnUcOhAFvALYYlLQ03OiOPl4beWLaQF/pcLCtxD6HIEYhlijoe6YwPP2ZDuwuV22zq
sT+gPKLND1Ru/v6QNCKwY3mSEHpiYa/OK/nBU66wTcjUwuRJ6+UKP16v3z4ewAAO22mW0IQntPbm
hXMEA4nSFg+PZ3+25WJ/podP28yQKMrPK3CcqLstmEkLk6X59Z+NWRVgG42Duhj1GICCEaxivVgL
GoujaSgCZneMnZaVhjgb3l3NNpkrRWVmygsPAypKbRFi/y3dLeCfBcIH2EM/rJofz9T55ePZ/Bel
bDZrxTLUZd2oFQovZ1MxIjRd21ncAILKVpQlfqJeqfbD5zzVZXlbQPHadlGJpC6dz642gT7FvQo/
pLdwZII79dgW+UTOxzMJI3OUzOBj1ln7LUG7cTJcaLamEEhbFT3+TVx+Pl48NqtN1mxirlgjogz5
eKj+evaPlyS8NXhs9Gsexyfk8MNgdEr1VG/FmSf2eHhsHpvG2wwIcNUTahQsE2K3SKKjpAa8TOaD
fRxxTJJgGwj228V8jOo4SVt9fni8fDzoZYOgaHWNC2biFEjdFm7NY/9/O4j5JOnmTJsZ5+N4vDMy
EEKsYdDqi8Hxmk9qWZ2sbizsNih81lyLvBRRN2OxMhno/SPRqcPzmw26DJ0eB5AW00dIr1CPU2pJ
5PSUtIWOanbtNXtJRgRnMKOPeEg+yYHg+Y39YpQBbUo5wqla9pw3jJJ4BKmcSwgjxSImQGMrgirl
dA0ZLAlvnJmENA+7sE4diULFShnVXcOKphmQ6UXZSF9WaBz8gHFkvelOHvQeufIhoC4qtoBwl55z
qfsWEn6Bjv8RfFVkXzAzQkCdamzVGVsf91KCqngTBFyeSh2hpP8PGvmfgUZME0vn/wY0kv0KP7J/
4EYen/kPc0D1X8A1FM2QLcsUVfAe//a/+u+6+d//Jpjmv0RLNFRVxEFa+/3Wf2BHpH8ZmmWIIhQa
SZ3BI39hRxTjXwZv4LapWPhYaob5/4IdAXb8D+yIimOgNJt3WtpsQCrL/7BJbWWaLVMwCPgCOpPa
uomuzOpWYXpi8MYLXAztBNTpkVpc6OgRPRc6f3RzJTj0aiQvlUF1AcT3FMpCfyE0ZAGAPdwUyhSs
iI+mTjHTiuVPnTxpSYJ2qXRZ3XZx+FEaQQBtKEByi77wLs9hpCVpiwhZSr7S64hRsHzBkRZmfQmG
b9MMb02L446I+HLRKt1u7P1taMoVFZrSW8DJA7SR5nsrycBOjd2+Gy3yjpyJKzHFg4bjImR82tBk
OZ+j3GBoqKK/Vw/eAhsV1mpNexUqalUW/WojBFHrsWoC5AJoTFFYSMvtiN4j3lWacc+FIViNKRKN
RZXsIDEt+BOEm/3eFXy0r9pOQr65dip6/EWkZr80XXuPEtKvFEnPeCp+OoiT0oo1TbJrcyhGgMWs
pQxwx4pSwwWsGdm6ANfe81VO8QDXv5M0+E2Sk8DKcjyabCBB0o3YfZCtfseo95WysU8TdMIy6ST6
ieyWQMomoBQvWpktiyJet0kTYHoxNEc1avf0rJBRD4NzWqkoq+Tqp68GzSlQdfzqYr1c0y2+Cbc0
kIDw0qmiilGw5sxISgLJgTdjHS1vEC9l+xM1J0uW/dceS5ll2iOsqhjyFwmrse1ZcEFdBmtnhdNR
xYQjnYzrGEIJH1NVP5XJJcbYy+ikCMWWBCDchHRxjfnOJm2Eq6Bkkl3m8S+9RHKhm+bWpcbSOhJo
dYdGes1pai8CSZqQ3IDVEOGhtcQA9lJj6WtjjQW2ski+vNxKtpFRgDWiCSf1Pe5chlCvQ1N4DvHU
sbJKuQQB4pZtl2I0M/oZAGAOOkNJoX7Jh1zf4Nd6bZROWpJt1RvPgIck68VeGirHqumMCwrFuwGh
Flkb+x0TlH+Ej2WBrhlbVLf1Wx/nxSuYypEFkck0uSySXAVzj4VKR/yn3jWjUwLkYUBvL011RGWt
7deNEL7ERX6rpyKDuomeuUwpVUgM5G9FTV/r1kgtNM7KFYsjUSN7wAKxxQFFRQczmI66djd6dXhq
geFYGODCKJHHTSTQlWkFcTnKgkvtgbQ9L08GvEB7yBDib1P0EmTD2Et5vMJfSMN3JGF9JabBPhTr
j3DSKe7SixQo1htWe5cjuCIjYiBmiBpp3BRXwfS1fVJejD4yj3GEsA+1ibk/LEbLzviOffLJnr6C
N4FIl1RaKkLjfwooQMb1GGBcnH5hengMFGF0s6Fay1xvNLQCIg3AAUWrtIUIbxRQCLUYvDEkePuK
FOlQHKje6v3IJNzq55FknSp1zlI0b/RVH9p9A71/Kpu3aCx3UWsioYyYTGtOX1liqsuw1UHDAQXJ
hgL5Lr+5tFr7HYs+ybHcICMSjmS/wkAKTwulgXOb6IZ6LQ8Kp0tl1YXKcosZl4IFPSQmuT76Es50
/nhsys4HLA6xNMV1wvCQ1clxSDRoXtmq5psOXM5110QHQQFjRlcet5+u3Uoi8vGFRC9TSEWAd/1e
YnRshmxYo4RIkd/XIUhmWJpkxmh3JojxFpvJFi8vNSG0h9SeFw0siE5SrmJhvGt40FF1SHe98JrI
bYi7SfwqqGQ/YFo7e+zJa6YYo02r9Al/mKPGCH7TTEEylJQSu0SEikXrLegHzckk5JEnuTNdcM0f
fikfuzAAlRznmK0WBkIntHKDGH+UPvyW8ry/WFYGImkyn9JO8Faq0Ji3nA69Dw/aVXL/7E3tdQgp
p/k6Lm5SxTrAIo5LYHrRNYwA9MLCscwfXwoRoZHb56KZ+ULht9kMoAmowxS9VjqRMGhupLZvE8vU
etLfoGQecjG5wly6NmL5SzVbbscuBXrTm3svYcoLx7bZjsNJmmEdEusavxgAhguUtU3atKiVuP4E
8Cyiv1GIx74Oi1MrGc9ZIGFyL9UjUlAofCjleyaq0DAlYa/E5PLUqz4GoAbuJAXfypQP+8j4AV6P
Xws4F2EsUc1QNmMhOVkktRdDSZCpnk6KF01X1ZuLVrHntEMLyK6NxnU14ahasrx2w147USDXACbR
pBcT7ACmiky+Bovmq9RaAKn4+LzKgiie9GaGAWIsHSct5a0ZThmIU7mvzenDUzFIj4v4RTfE/mgV
GhaR0Oa0Yiiu6QC+moaRq6pEA+jRsHR97VCV2QUwJFqFNQDpFmrjIqsEavti8V1YmbivYrAESojf
uqxjDlDp1XYkszZTOTogoIAxjSm3rtbSyUwwUoowJVzpmjLakmflOxb4n5MCHI0i7IuiV06rWp8d
XEGnKU3NNSIZCneqIjWZZ2dB07eSz3wbWtOvuGs/o7EF1aiy+CmbbNwRlFiVKMzjabCjLnUbI2tY
grkEYQAN2m4ngCRjUz6JMSkOQG/sbhTcDSXEWAbam0s5m57KYpZNb5JzkTIXCmM98+9FjAWkp6Cw
EDkZCWdNMUQHarM0UAR9M1QpEiYRNe9ixhVOEZioQfqRh6pwzUI/GMAk/NbQlyPs/GBCwS5OmaDL
tTVJ4zpWfBhrhU72pYiGG7VMpH4Q447QmIgU0AqVxre6At8zLwOi0I8PGgT8lPxpB0vk7EOCowPZ
qccGv76N0ckfXgm9WTda4+B3IhjXWpBczUA8SVSbXwCjhn0Jf5XFLwBYjV8SPeUl9Tgpr0D/Iqma
S/mzrpb3hn7sOq6ZRnzgyU4DqTZvklvYVAhNq1dwOSbSMekr9A51RdceHbcExdguU6FWDcTsYhAc
WZg+wzrIbSnKjlWuIQanIXYqheqL3EgyFFycD2b38+qlOIsevutmiu4NfnlLqZDUldngoBR1idP6
GFyI+fQV9LCFZTI9xNRb0CIokRdGSoQvsm1fxKVbjAjLppP0LrRNTRLHutCKfSRxEpQ4R8iBVjja
3Cil7YE+mSSksHOhoFfViZizInmeo8bLFNFuOi3sQTDj9d6CzfAFcpB8Am2tlNjFpGA1rVsYNxAd
w6aDVTc6KsXUBQjsNDKnbTOG6JNO6LIMNEoseCsE+gEPP8RT+pWZmKtOkmiCCZG8qtBFAGVGFmjg
rdNU2Pw23iHI0+IYqyIMGlAzI1k+NXiqnpGKo/fOC7TSHQSRVlV2Azier4bMRKJdqRAWMUY0VixZ
xKG2KGYpeCTPU0GiVp9U9LJa7ylUg6fQAws4dgCVEn8uNpmg8qgqonpuemG71ecHLaeCtgKg8H9e
PzaSY1OJqK5Kb9Hxr1SKRCVAQPzKggh9Mn6vkIfwsTV1QPOop/fzeDsLGxGQo3gqW7AdzCIABeZn
/9nL/2wb/UkDdCnCSo/PJhWQuCLVC/u//JbH33mlhDmDPrQJsoIC5Ki/9qnFKaizP6/B1aTLALzs
4m/v/O3pn4Pyddq6pVnBtf/r2wQcXUFk5TIcJpKp39/7P/2Vko/lj1YAdOMWuI+ljhvNX2fp9y94
fFVMk2yRKoL1e8ePbXmVIeNDxx9hIfz7LDjQZZMra+0xFCoFGMXjjXweAY9ndQLxE5Ge8W9voO8x
Uc5hlCUqzteArGa25cSQCqwYwNEDrfN48KIMw7oYb/ZHZZBQt53j3e+HxzZLGQLoz7G8SLNocps2
WcszLqmdgUfxjDhpApjEtSEnsPazMlglafIszxeU9i76ajUWRlY6gEWarQEfz/6xTVVNCn9d644G
ecuO+j2wQQtY05iQAWqgcB8gJX2+dyjxgkUTK1a/QYajQAASsAtDlONzv7Mf3/7nYZz3+ADf/dmW
g2dJ0CyCwwkkSsi7bOvPODGvj/fhDIP6s73rBms15jIy9ECpWoOOjgAlirorH7IC/RpIGcLVYOWA
O/gl3f3HO4qBmZ/cVevHARczMurx7B8vZagadN93jOj9QytqPoKkbkA8zpo/f9R+/igCBQWiFmaA
JOMD0fPA8vyB+vzexrhDaHLhxpvzuJq2Z/xLzhEQqxTtMHX1KloLN6EaXwfXyulX8Z4W7uF12GYL
fzOuymW9ROQVf15j3bd2pK3O0/a1X7kwehfUmkdK3eDI95YHo2Dj3dwu3qb7xLRd71Y52gUXzNUe
H2obIw5w4wt32tZL1Jec93lne4IzfjXnuFq+Rqa9n93IXjNj+WoKK/00frGhXbJDOis3jTJH/kvC
EicGq75w0/2rd2sSygd0VKklmjZOjhuy4AvHhn40O3f5bsb2DxRLxOOl7WT3S1Rf+iUk5rxaFtYt
nbAk51wAUuDX9W9heVCzE6cFwap6OufaF6dnxHJimjaW9paQRyMVccqsnnYfSpHytqyxY3YQ8RGF
FQX5Dn3N8VROZx3SKW5b0wZqOUnOkX17h6TxnYRMvT/3Ky6JhJg6KgnRPonXgHu7HwwHqVkYGEoG
tghgt8fy1Y33relyGKAXKtA8yQIBfyYFVI/4WbQra7qD1sL0HZ7MjVWQQtMGlzqgYCHal6mjngIU
1/od3PU0X3ARSAl062CyYP6C/i2jsgE6VF9L985z2KqBCOgREF5W8a0HZlJiAU+jJAHkfiT5n3c2
HCXo0Mkif5vUFfEDUgB7xwpa0JfhRvdR210oyVI8TcxrB7QPrBD1bNKN1s5GB5C7D8kRkrd5M09g
Ec1T4lESHhz+U19zR3aJd/JltsKC3p0sp8aNX0ZaaS/KCUXbwsbLE0rslR67ZHeHYCvwS7cq8vlP
rDCp6fbmp/gltkgj0nJ1g0/xnOCV1C+77zKwsztnJx1fvCtRcWHJ+BZ8tM60Cp66ZRjb4+e6fhJX
zkBk3WMgUh2amVH5XeQoeW5SW8EdCtpDegC5vELpG3mlCr5CXB7Ea7ug8bkUF9aPh5PkEvAXMfBY
HAKU/4/ZcwKHavMD6pp2/Hu3GXBVkdcGllIbjYhReLhODYzoLkAtyGucVAFYhgVHslV+hh+FI1/k
++iDIdBqwko0NpB8l5HT3rD2xODcrl6kaENbNlXsAnF0hAxe9OJiYUUbF09S6vrlpc7e+XhDR0ie
z4d6wqXdB4DHYGSNjUPkcBcS2u0nxiOXrLVfp6345fJm+0at5C5FayzHWbwnGN07DKRkWmc/Fmqw
aOZdpQK3xhP7jmhlUhT84fIXCJlz3xQ2JUS1AG6BFOMyMOZdQqmfzFs2HYIXfhxfyQ0RcGGN+trg
Y4LFDQ1dBc1VrFaBkKJkQMsfkJXGUmVV9zsVWEx8G+UfAaOBpv1gJNfVRpaWlrAP/AODMjGWClRm
dcVG3JQ5mJ1Zb5PHWZpteMznsniyii966SjnIOeK+/smrzZ0BAwKW9WKrwyjvVB9Ytyr8gWaecPB
J5X3Hcl9l9Rwtl2pH9dS+6F4504hBUQnvrzEI/CU4V5m76KIoFJ+louDeaN/UsLygwOFJmO+4P6W
MiQMo03HWhyrVr4iyH+9ArnKX9DG8CsSsSX3HrVAICPck/HKXHDdW8XGL/XLlBYjtt2bdjpbd/PE
FZarNee1sz9C2zw1i2MYXDV3/OIO1iWa5XNAICz01RrivbFOrVOvOh/KBb1NlEdR0sLrdKLfQUto
vsKG2207Z47dxNh3hhL7cKVt+0VcHVgUzVRaom72o/HC4VD22Qt1ppHGsw0Ugl/qWx8QmOSb8E3P
nNHDZUNW7UtcFQ68imqtxuTkR5QdbvoJOeNHaApbV6FgkDrKlkHIkUA6fAPTf+QcUHejiuFO6lsr
LUFWe6dx1QNyeyJygg6qNiAQOFtG+8whqPwxAK7OQYTmzRxW4yoZ2TnRh1A6cK+1qIQwLYJB2Eru
PHOo/hKLSRtH+NTJXgiW8ILngUqVL0IhgN9guGa4108m2Msto154Vhs3+xHuOZO7sOq2XCzKOPJJ
l5DJdtINwCk+n0b3d/UmHL4RHxG/OHXtkqOAksGdxO04f330SiWFsKsBBPS4823eJVQ/dq+kLuS6
fA9N58O4O5x94dm4IIn5Zi6su3Fh+uM6Gi4nKPjov3jiIlBTzbMIspGofEAoZx5mYhe50PNMqII8
XUhb4bkLuFKMDSU7FzIjEt0dXFJW02XiijK0OFZgUna6Z2HPcKhw9Ru2iE+6pJLxZv7Jtvj1wchj
ujBsqCTbcs/8ZZ64StaFu35iJq5Xkx3vjUvK9zEfuK/GnWXYvuCLA5rRCRQ6W3HFk3AQnqUtF4l/
r9HLYH9xEvTbLGAORZSJhDPOU34/P4vBzxTagcnjVt0VTkAPeSFdmF40fanlL8mLfOMy5numZ+9m
HLCuQauLGAVFjZDFuTIOzH7ahbsMYwcfI+Ag28lcP1v24U2t2eMEvWWJ6Do6425vMWYYLKxJ+SSh
kjrriihav73zYXKUlCFtpTtCpb/JpjWsXeZAAuQLYVDacufRL9nzy4gBb0zu2uGdX6Hc+TVoZDCH
cmaxPHRqYcWujPt7Ve9DJtQ7D1Q8gen7S/+JYZ9uRt9BqU1gQBcO14UmtboKPjJtVzNPbhpHBUg4
D1Z6PhyA4XKG02qpYPo1f2qYB6k+rBhmyQ+HxeTPLliKT+u2Whfeuf7itvYMl6uSTRum7BHoJQLF
xNUDksLhhixK2PPJEbtY8zaPUtVJJFdmoO8VET9ARPWOMFYzdYUb2w+1eJNsz79CSZgg/w836gcB
hdf2mXkTSqZZ3iFhLDQNPKbGFBeeoxE7ObdFZBDjZJSNIUi2m7mmz6hv0BKXuZKLArMTA5mA9iBc
oeGE64FTrNGihvdB8aOjVhLUgLaLql2pnb5LgnA9oRydbiAz0tTCTb2oz6BvG/2poH2QyCjJw9s4
fJg3FukLCHuEhmEOcjJ+SHY/HH3j+TyWbxkG1/Bd7rNdKb350fYFOIQCLiyYeTfNBiz+fj75UvZI
0UCU3l6TlMriirSpcJhWTWCiN1na6+mJEAUZZNF/DVsc1a1wLgIUOKFH70ynPV/Th4iBR+CUmdVw
qfBWuXUo8hftoFtb/HgSGiKS63mrLDtag6N28zAw80OBdQl7evZraTGZxwAVyPFMZi72rpwfAoYr
GTFQsKWIFxTBn8yV63P1Dxq64Og4pd8QmIUXplbjGagpgxTSi8J9ijfiqSSnmQfYviSOkOt/MWZn
hZwFr410PVjL/oxUWP0OjBZv70ZbSKKbaKvybWw34gYNfYJ5C8VxNagr5kCkEQPz2PDyMphHSbRB
XsG01RXHdV2CXFNdhecKxybVyd+IV4yAAWFhatrDChB9SjrkL8PioIZLnKLdHCEsogBhBe0sCmDy
hqYgKwyylcEW0U53FdERxKe+23HArDgYW24AKZf1DtMrudtCLhbmE1p51B1J0pkx6nYtHRPcQhkp
5Ckkwj0TlK0cBjDPaHLu66+h/sGtWhcudPfQbUJkUNvKT9K9XHJTGi5ESbD5QbVDRsIkNSYgI9eN
UulMmErE4VxSkUYDdm18zvyBWg3eS1jI0YcPrZOlTGjdkhmX8hK7fNBniboK0+tU7TgV5ia9Yx85
GFtVg0jsBO0iaGyg8QniiKfwIjjklo7G4FqT2MKH7XYN2OI03IskJMqhfm+43YFWm8AsFs1VX9Oy
mKnaOD0siiM2D1/ccjmEayYrFBJFvhvESDTj3BcNiZyFvPWGyhc49VfqTSP1ePxJqA59NT9MU8bO
yhw0a4UDwYSLG6gujIkcnrKwTiQ7PfQHio80O+uLGNpTeqe5W27ptNA9CVYiBURSl1SwJ38hdoje
OMj/VY5OS6ynXKtvcJJqeyw6B4h06dFUzuI78F+G0MCtnC669pcJnPJcChhwrCCeR2wIzvhRZe1L
T6dbwx/hDR1liHiDchBKeMIAHl3hBfKvdhyzlacsVSI/CKrhbdDQ42/seim2CKN/I561GN9bzQZj
FiGCzDt0jyIUZVcwQdX20gQnFEhoqPNTkMwtsrVP9qwvjdzRxRXKOk9XZA1WwfGRmMis2vCYs47c
OGClNTf99p/HMxMeTCAI06q4i6jsogMDf6yjLsCsmyJP12b7SCENcTHI++VTpL+2OIXvMqZBvBGx
lLcgDT15axbdGDS0gZIvcz3ZihHIcaHpafZctGtNYVhdRgjqA3el9Yktzd0g/pT3DvGmxmflFEDO
JYeFcmZrV++ChI/yCwmj9MW7qwIhI11UePDc0GfKFtrVakGHfyLw2GWbonR7mpG4mgIoXBLGpLu3
t65NKdl5Y8KPcbp1FAHFvXOZ1W4Tuqa89xriy7Al/jAUYO6SqgpoRKxLY681x4pGe7Ubu0uonf3+
aUre1M7Jg9ENApjv2YKK7gLroFSFLqEDOthL+CGdkq9JWbaX7L2/l+hIhLNdNlFyh2j5MtyPS5x8
rC3sQWirmd01i+qT/4NTcpKfmzONGNj2eJxQjNY7kEuYAtqeusTIbSBeRI5wgI0bNg5oR5BuwQcR
o8bpWZxNtUpKtDX8OQcXqT12FO64neWfSpjB92k17LV9QHTD396XiITIU5EefJjuwV9PT/gqobNr
BRmMwNvQIY6w9PU76AVsCbAt2iKaRa7Mes+egg+0a8+iwT1VbFQ7v1sraUXMZDJ3yhffXJoH/Zki
iwNEGYiFqrHC2GJP3bw2uOwg5kynncIdfVRrhTAaGHmqHSvQpph56QLUEuQkZzf4nU9Cb52E3W5M
N7Qx9Iu/gwr7DLehxMjMRURXozB3Ipqq7/Fh2GlQ6NY4RClr6P1XC5mfYB8QzpCGXQg77SQtqXgT
FWL+bNjnGb3OD0yhRYaPXb1lG8xtIozDSlcsqQC4s+DStnDVfbtBgKo837wjbih74yRQUlgYp9zJ
d+K4GG7hGl2kgCxU3qc/A8s7XNqXw1PooCiNkuX0pr/79/YZPScx2IJrw1hgTfQ5cLGgbuPAiHF7
OVtEFq/SVfN5MsbHXN7lplPh+WczrEyiB37oWEVmIUSCRS+sIXzlPsmWmx9gVs0xEa8CYv6xwPZ5
Yzj1W/RKFMUmsXJ8F1FKkLlhRPze5XhXGwsc79vyXoRPOmIWSFZeS/U8QuDCQVuFwvlD1mVWa3IE
sULoF1cDFv8pfsEVbl3vLJ2Y/sgQBAjOM/UF0EeFpQct4fn/XGs44wl389500FF1fHySNlgjoRYA
hX5YJNRVOBY4CigkgLibdLux233/ZgBBIKc1X2GMubNcQYt1b/UKRiHHBDFBPXDhO4Wwo5nFqoqW
Dq22WdMAltGivajoDxxklOBpzKBTBqIPS5Fmk7VreQAb6vYg+tTomXSTFfr4FmOdMDqk+oVjWOdJ
ulDqFzfZvGYHSeKE7AS0MbTefikcxtUHo0AGvcos4NK2GaM7zlqJjYjuMVj3v2j9sWrC5NGgb7Lw
n5OOtafhNK+WvgVisYAsZeBps1YPOUaAc/T2n3F/JF6thrf4J3xtP2OqMJTfl9KXRvVkaa3h2Hl4
cYwbsd7H4x2HNzxaFBATxHGcvfk5WOlefAzjIUAtQBeQcewl2DTw+Tk5SPsQZiijBE65SDa0mcAH
UT4AAUSGQJQH0YHxa/RW3PDjql0s27W1uSHJv03ot9hYrMxipiuv+MgvmG/ipKDHu9mXblpax+CE
Z52UrZNXk7mqR+LMttDl+RVlkoPGj9nua0VTbE5jhv3gNnxHxopKkTKvXoKXTnJbjAywv76iTAtA
fbTK9+KFkupXE13ItAQ3Vc9ts/TVo5VvpZqSMJYi+bQmdMRbGJYeGjvdpj9Kr+Z7Kyzc0mV5j/Uj
J7S7Na/6e0AUpSW+yn0k2FHOGNZ+dI5b0GuaC1Sg/eYMsAr8SY9yDnqTc6ruletAPvEMllLuDvGH
zLrXdyaGCDh+7ORT26scmgQ57eXX4rP4zL+sg7atWNlT1zgBFwAtoJS3hBu6HWxsAh1Sle8IlVFc
tMMzzpM7Rke4Ri/QdLXTUFx86gvbBvb0j7dvPsPn4rVw5qzs5D1lytpvcHafvSOlAe1F77ussZXS
52DAlARjMZOfzbBZfDcLBcHGtY9vcmo4MhQRRyW4LcgACMDr0O0+m8WEbyErHmUd0HTbDetmPYBF
sOfzuCaS+BfS24N1BAyOI3B+jI03fK/MFSaHyJItAG/crtbRv9OvCiDmie/ijRrbywcNIH2Oti/B
KykUonMoUNhGTqSDU4f9LTmAvyDsd6/GEWly6uInhUgOs5zi5yJayazjsTLTXodf0Inyu3LNn71N
C4/iNdwOT4zE7zI6d0i3ldGL6m+N65Mq8Nu+Sjt8xg3liI7TVNvCMd6iNM2MzFDwzji5w3h1Oww/
Z1tVIIuLUxyssSGXxTccIG19S3JGdSOWL03vreN+01hPRi7sG8E/+3MDyEdmncry/LRX5l5QNZJD
iriK+30Oa6gBnt7PfZ+xFQwAXh2tjx75hcc25CV2BTgeF5ZHtg1mkj0QCQoys6gOkb+H7/bXO+n8
7M9L1UdUKBKfAGNDOpq7c4/PPx4ef9qoaHES9bUAtGVJHPi/Px/LlbQB6h9CAd02gl7+fvDnl49t
HtB9OnSm9mGBGXJ0lsOzCP2fP/3HJx9vaDm9oj9/klf4NSdxfQPuD/ivChwatWtUrMvt48Ev5308
nmo07CXn8RRFgVpyDBTr3XrAZ/evP+/+Osw/2yxfAOP85/XjbyAhhfjQ+Kt/bP/z8vezIEUQ6fGJ
P+/EaqCAkGFq+vOGqTTs5PE678nLpKKAWzkf1992//jZIELBYAsjt1Xtk0ByT6eF1Tkgoyh+zTXc
MBtXXYHvAIyZTdSVa00zghWdfdGVlfLgp/S8woja1aQ8STHCykp/qyUoOgXLv1hRNwLSr0uEABcV
UlRNw9SuI20U+sKnGTeHWpXvltG4YwaOshEpowl4ObXKa6BUPfIxEnZFWMwH6uzpIqi45ch1hqww
fmAhzNUulSQqxp266lCZFStgBbFnWGtFAyYbxK9JP7Pra8SjxwoMnvhUPLA+cQetVB2eFUuaBTCj
G0SVXeqRnomlk3XjMpKg5lo4x5NblvE5St98nzyFKkfP4k0zrQ36bqSKGLIGfVKtrCpkvRKegjpd
qRKEZkXxz9OHaKpbo4XGqEXCVoWvW4TCh6hPlwxquOd/9rDVaiVj3UzAseTTVCEvC0bFpEsKJUNv
m4PRIpaoTxR1PJTXgYuC18/OQM1QLK0KHIxi0JGsAOi+Moto1rvvA9ZD1IkEo++EQwD71zO+x2ZA
57mQf4EkOYi+8ebHQFjldnKH+EuStn6ffCEdghRvhq1zHdTgV9ufIDM/aSNnu1aEz5mLU+AGYYi1
+nqCdkQRiuV0IwPTbbJXA4aY1EgYsYxbwCSbNKXPMnn7IZSvmDScR4TTYAuDjsq2Y0xHCKZUIDar
tMFkqtfJxQj3XgWqUZWfW8vtzCcd0UtcMuCmaJMr6ebOp+bZaHdO02cN6A8uzEmSo0/YqHYyQAyG
EuTIqt0XVD1SzpkSSd9F1P47e+e1HTlyZutXmTX36BMI2DhrRhfpDckiWXRVN1gsFgkEvHdPfz5k
tbq6W5oe6f5oSal0rHRAmP/f+9vfmhBP8zjbrPaY40nv7PjGJte7aj1Iu0btkF41+6ughZMzIZ1d
qcoi2Wq8q8LSfpsT2kWBc09S0EtW1tRBVUc11UrRGeXvuJCyVdQZ56EpCKkpcuIivP2YUQZzOvZU
2LZnm4UlrOEJ0Gf8vcjWtvTEJsyGx9Jndp1aZ4lcasZjn8RXoA0R7TrjpjHqEsBAWt7oRnyZS+IH
cd8Ym95iP5nJp7Ezi2OTzV8BXDOkSBOtDK55ZAAQZbLhC3t9uk9EMaYoL3W9xB/a7xxJW9NsnyDS
vbaT+ymgKz17SDVmMT6OY3/uU72tXZKJ/T7DFSOuJy/87EX5KTOtlooV5Q9rkPfjE97pep0q4Dox
vcxStgTxafvRAqi0qhz5Wr0JS31USdYfk4Kva8RWGXnTWTpmsBsq/nE1TUxefXBuHYI4DKCEmHdP
JgkO2Kl3KHyDG8SvZxW37+ag5CZg85CW7iNq8hohJupbSEHXc++8ujnyhbFgHU1HDJ9LRXATeAI8
kt9jUHlTYHWfElH462S+Qfz8yawS1h81OHk7DD4Ca4ivhu7FMRnmKjGenNR1AQ7Q3Y4wDaJGV4Sg
Zx81WOpWDczivn9XBw2LDDBief9hN/Nn1M44vEO2hUFArm9cxGcXTrru2F1kcoAhh6KXjjXNjtQn
67h8Ss2MaFeoVKVhPEWcm3y7zot2FVmwBhUZLY5+ONGrJO+z6+Kv02A+9xHyL1m34V4Y7Jh15GBO
mCzKQ7iNgwagZeNeO75J8rds2NGImyxKWakO4W3x3tfl96Clz+PQgMxOVjSLTWVrD14egTESd7AL
WlH2BBB7jlyWhHRcQD+clN8RREj3E98xMg3GnkOdgs9GLnkbpdVXp2weq3y44Tu/mWt5qFjQjl1M
19QQzyHW+lWiHgKgvNk8742yvNU2SWtGzsRQe7NYBZn+sMfPVjHaq9ByMUcU0a20rQRpcEpFXmAo
U0vQBQrTteFgg5OuIEdv4SD16ZtRgAMI5vbDdilvVSk5dHbyLWHwxtcdffPrOT4iDR7P4BROE+N3
WhElWSZEQjAmTV77uen0Rwsm/NYkVa6eQ9TqtiIjYJkFkT0Uu8wHDKRTyFpxU70kY0kOfYu1+RZL
/myUKFiydwcC3/q7a9MuqKIvafvNjbBF2wLmYjEJeBgAwxHqn2R2ZwQ1wL+quUFdvahKKaibBXGG
MqgPwZDSrWmzJyPqvjnSIpxXLq2upVZnQ+XMUpAlBYZ7+KWP2p2Jk6E3iewTnxbCuZK+Z0nmwiC3
RkqE2ugR1FPYtIETg6AhKuZlSxHER9s7lsWtldP7QopLRnYwPIsRJIS2/WNdBOQMjrJBU+08i1qw
Yhc5R23XUgipkweAPG8FxPUC1zfpImNIsbZ0WD2liEs8E1obkALnyoqppLfsPiMqYtsiIy+iD9L+
mNt4PIdmbVkno7vycN9jc6XNEAYKrcmYHkgsCq5DSo4qQ/TpWdObSqlOiYaSUZZRou0p6Cf+TdYV
wSbqO8W7pU+S5+PESsek0F7m911TNbveJnrPbSgB+PIkAngbph7HDXbslVub8VojDts2XflmJu7h
/1vK/hVLmeUI+ZeWsqf3Oivy9vco4l//5ldLmWf+gg8CjKwlTInUzjJ/s5R51i+2ZXvCA7jvCpOo
lZ84YucXYXK3bzuesDAv/uYos+UvnsSEwiOMfkwd3r/jKAN4/HsUsVQOU4HyeIO2tXjbFrvZ71DE
PgyGWRc+iy9XvfmdB+jqDlk141ZYWT9Y1m/j/w3fi9sincIi/4+8y5CS5W3z3/9p/YN3zWWm4VMp
31KC7+NP3rUAxIfELBAcptpMqA0hjYdLaMGTAQ667ODEd/iKwPaI6piuVe6/VMZ4TFk4LJL/r5mH
iC/FFFIPpMktCVPJOBGplIRIk3LQxz6L4pSaputaZ50CIyhlBcCS4MbaRlmErp4CtYNgIGQmbATD
Sj8V296ob39nKvwnH9SDVP37b9X2+aCOiyRU8Ut5/Lx//FYjN01HK/HVgdCiw9jiArVin+xwTecK
11BiMvA5Wr7ZIv1ItXUox/pW6GU7GeTg8UtoyUF2iET2kdnop1K0a37CwOKSFZzkkjxiV1f4vxhm
C0rMdWY+kwGFKHKfdKl9lL5F44sQSYZ/uS1a69pDZZ7GJSIqa0tMB0OVFCgWvfhJu1ir0xmFLDrK
bMAPbxHIyh4Mqua8MjzFO7V52y0elfWA1RHpNRwmL2xfULQ2VGCqQ+Sbj7meKP/lUUZeQHzAmExZ
zbIc/kR/mNgf8nK4hbLj05u1COFemdP8zvx2i0fnw02Y4Vmafi67CcT82K/5WJQL7eRLUeEVC1T/
2le4EDIXncn/8lstB92PY/X4/b//07n8VtCCleko4XCG/umgFOgmrayd1QHWG1SFKgBOlXxVxAn0
+SiYa6hF13nXrUObfMMeem1SoMmZXefQGPSfg65FNBuxe8Fy6CWRONQeSctwn0kAG0DI5QQdVv7L
2MBwljayQEFBDcQp5So33NdlTfkTheDOn+5YFYkUN1qoP5xYNetS23TSPFYYMWEElIWNbT0MCuOn
+gYMAklGXb2kUX5lF4VPMqETb3wksJGTnIERP3VDfpsVHHjeiHgfg6U2k6+Nk9+iEm52zqnoh+Mk
3Y0005s4MD51sr2iLZ2i0bUEAcptT7IqT6Bcxq9o54KCm6/uhEk7IphgFkHM/KQU1io7fRib5MOv
kxM/1H2mOGL+l9/pn/xMPlJl078w2KX44ynV2FbXTd6gDtpCLlMvMSZ41aYdbMJVi+TDTl7++gXN
f3YS+76wOEQc31GLFfj3QyNhUU1Wslo/WKN1Ll33dvahzNjLyeDm3XOp8xvLICxN+91LMnEEa9pq
lNbIP+ty1h06/KCYElY067ovf/3e/tkxixfZ52ixGWIs5o3fvzVpNnmeGak60NYgVJ1GSsRbYyZj
N+V4FFQLikY53Lt/+2VxPy/2aN8iYMj+02+gauzI6WD4B7ioH6PjP2BGEKCy44+mAnIdjtTTGv/h
r18UZ9w//vSO5G7PXaapf5ij4tCUauDEhU9KxrsOP4WLPIJixVVQksPmlbSAoI63a/sxaLyHJIYK
BAyRVDFPfJimOmc9ycZQYhn9o+zajUm0iRlkAnxDmLHSq9RUezI6qYPGrFx5I4smDnpy6ma3dgNc
K530Mzapu9x2T3nPV81OMt0kLhAJXpe0NlRixLLt4nIggVPcuvhNCS5DeZekiMHcBQNgnXNB2E7x
NZwopHo5bRcLXQeBHnS8C6iorl+/teIRPxeKv274pAJM0k5A236uYPgPODQd3tmQeNCbKlrNgcIC
hBmdvhZhUgGb6lizUS4zaFe4xVYktROIQ/eFwzIdZ8ROTAZicYtO/GxltYNERLVlpJhFttCD1Rd0
X5bnMrXibpnuvZY5pzLo6xBm9GCTHboJoBqizrVeoEKgfV1mh4nm+FDRwpf0DCkCHGqMEkUHWGG0
Q+QLdfYDb/A/riNMabNm+uOg7QthMsd60vNdpZzl3P3dsoUQOPBEc03TQIEDGiyyBPtP3bTsyYIl
y0Xd+YK8l8gsry1yAdBEeNckWNJABtwxwd1B8Jf2PtU4kePY9uHA+QMCD7CTFASZiFirgCcekIdn
bBNFF14V0nwk8MoExZRU63TXMaBvWqhq5Ob0tHYq2hyG86Y9kgMmAqGnJgO5C1xzk4FXofYD88KE
L21RnUmKEMd7Nn0s9ntParGxHfWtEMc6Gu7xEuEL7s1yVaDokYldXxez/T0xGiBGwfQwlqz3GbO2
BYcTvmSiJD9bIrpKnfzer2hyuWNt0RMhuLw05YvqSGiSNpSnLMf22qmE7HeDwh8o8bljiRWaKKOW
FDaYPDsjz4FJ9caz62Kiq2mo+5n12MwFQeEoHerGeabOjvo+1Z8pA6ESJ2vKBVkXB96VD9CcEqVx
U83dccwCwhBa747XbdCVKTxzNZoMH91YNHy24pIoLb3FVoOLgZDPeoq7jc835KV8VfZTO6TNmkrL
fV45H1OFbzKry12OqosNkcJ57vG+IZPeRSys157Toq9OzF2iqOCms+RvI8TwgWR2mqG+F4QmTkWy
Fuz50XDN3TawKH2GLL7K5DiORCw6/O1autMrSzOkd0v7Aw7Rsjo1qYSCESAgj7pcRBc9qk5diAig
aUq962dNQmFcb4hoWqQ4CE6g2tBULAvkbrWtd0OMiMbCjE+QYVzCOJbnOnfEsVwmZ4s+np9G7da3
Sb6DHf4y0S2Pxyp6msP0c+xUOCHLY+xGEnTWFNJgjA5ZVx3SyiI6Gruz56Bu4WCYclRdHhWq2KEh
laWHSihWT36BF3VClhniq8qM/nPYVOydzfoxW2p2vYmPfvCMY98kZ7OR8yu8AHcpdDGVuKSA2dAI
nBtXUOppKGkxDFmgGJldqrFiFJShXPJz6WVNCDD1Y54sjau+YWsv4C6l5eMoKw+lUIpyfCysVdaZ
ey9Ds2wnzKVRkmEhNLyR+Bx6UYvEM6dhPExIrfqZVr4uz3NkfZr6jqKY8Qr25Y5F64rZxoPktzSP
R3ifZtB/6WV+TxuFD1kLcXbq8dR44iip9EcOq5UC5t8u74zPVsDIPOcMsTY930bjzYz1HehXzid/
uG+MvqNMhabFNiRJeOSyuqDU1i0q+CnRcIBX4xeL02Y1ogYpAyovOOqvk3gx0dPfqoovtUUGekMq
+crNkK0UpBQAkbVeVXsKou57xWhzrAfOYzU2oBGDm7SqPmNxPd6hAo2uy8nC32PkQEXrnRu3+CGj
J8qP75VHBb4XwYGR7aYZz51bfWmr7kE18mtin2iDnSryQVZaIdlKJg9lR42YbfaG59Shd9HSpITe
jnfqZh5b9OU5Ssq4R6sPp4eyf/ZYp2DyZQr126ef4iTj51RRYc48tOQWRk6v6PtdylCfG778hJYM
yiaRTNswCaiNjeaeFEwgHuDLvTS96vPgYTAg6o3FfIMyE0mJTL/EOd9OZD+V4MCuslojbHZL8jGG
4VlJZhNy4ZK70lD5AXQmYEazQqKN6BiWswRKcDBGTBYdCkP2jajSgIlHYB2YgVv+fTE8+kODTMnq
76uIwp3NyVwWEvO13T56Kr8z2vJTYkExyhHawJlSq9b3t1VjVUscwqPH/uY452gYypGAvnkGnZaR
xLdv/A6bRZRuTWWj1Y/i10A/1I1qAbIxaEbWHdmwgKBDuELUMUc72ptR/OBVjKRx7Z4ShSNfl0F7
KAs1bVv8RW1fFShlbG/bdxYtYdyHq4Fa+uIObyTJiwqLKaGFmsRDVvDGXo/8Vomavhn6K2d5sw3i
Aa2NUk9do+5Gc9FgqOSxKWsQJGhrWiHCFbDfjLyMBlPRQm61IoCQUQksouw7uAbiSvjs/FhHEvzb
Ef0xWy+lsr/4NmrIDHxrwbyp++7suPkJ2tSbJTd9Gr5lNhHyWWWka1ZTjy3tKPItiCApHWIBguZZ
GOqNeiiZYgPbiMB4orpPdolJ8xlyVrUtRvgmwn7p6+khY3jBi7AI0Uci87z0oBDxJQPbyCQ9dcoD
kgkN2vFppTV98TwsfAQPR+WQRzcFeeFB+NLIMyQZyNcJcNfYIjWgHBEaRxJxGX87kASw0Uxvzay2
05jitlcsDQYTG0NEH75KKLOHw3PkYi2oSSCFg2hQOoAdTVjA/GgQBKqHPjrkKsX4wuO5YMxtkw+H
4EHsW8lwMCfzuZgjxOrC2crKNqEh4+NgjKMWQRte+/55rNXHuLzY7BecamH6FJU4c6qSPk4VPpIO
6o3oBcx4+NIahWDqfIGJ6rwY9V2sxX02zPXW8FoDB9eMOtlmiM/rLPsCOJ80IA0+OY73oKeQfYL4
WhnKfI9iAc9+egWoejsMS/IFVYSjUQLo8cKrNgpOfd7vVI7Yo3CMx2ky7eMoWnqnJSoJFjywsGYi
bwC6bDrPvk3Ks2zzo70w9A12rg1VZtcRVPKjZtkA1j8unBmtkb1wyFvXuWO5Ou/IdIa+vqT5drNB
XWcE3Cykqo583I6ciKg/Xa79vAiXAkUWJx2qy55MiAV43vvkgQP+2LsLzM5aLKtuxfq7nXGVjGSI
Rws4PYYPuFbpjCRm+cf9Vnp70Oj7ygnJulbnkIQcfBjtTWRCIE+q/Kn2M1QbC1dOB5KZA1ICjZ4I
xWWMIsaS16UjrkVuERsq4TC08jqWOM+S7JFDnGnXphcD/zladSGrEQcFYWXAEhCSqHK/31UNWRuh
kbx3tb4dZuivzDnvjplee9Fdqdl7zBMojWC8Zpk0ItiJboeiecyb5HMFK5sC8Xs9jGctkc358tXv
3K/2CQjxS9IrJDNZ8S7T8FZSajblQNC256H7hSjOKuO671zm9e4Ry/Q7a6hzXy3LFKL1YjEz9VEM
8wWsoMmPUIolCyySV5lh1m5LlX1l3zf9SIUYrC7f9h4dosI1M7B3iJVamdvH3kj7U1nux0VMcTEF
uxLfi9MVTxfD6498AX7opHHOYcYpauhCb5qJ5JXLRT6kxkno5IZ1d7C7sOBhB+3tdHD2F3NrLQDz
r/Vi/69ARsZJ+0bnovtxwFyuXY4VPTvmRk8B62wr7KIf/t6Lc/fi6KWLScOscjO03Khva/XgQlPe
ONn8TRaZuU7cCPOf+BLGVH+GPn8K/GCfLwUNEScfcR88sGEiyauwCSNxrmQbPiqLeBLM/Ke5E85B
j8xuuchauB/hCdrluArbgY1r33ZrToJjnLGI0wU67Yql29q2yBMUuQMQev5uk+R2qWG2se+jCFur
sCEVujDZsGkyberuhV0byyNhCODy1y60vJgHLMbN7eCyPaHvvKrb+KO3Kcg5jvE+ggiHmM0HaBEH
AQfBnzUvUWksMU/eogr3IAaT9yiJqv5Ilml9Kf1dNonkia1LF32VnbUHv7Bp5yxb7pnAuJWp3WmV
9e2xlJlPu5i7dGA9kgG/VQS3snvxN5cyF02dh0qkX6uZBlmcoMUTafzWBAmdsnnrtemR1BAeqW8i
YSCKDdNxJYW4SFbuY+lTYxt4kjd9Mno0cqpgdnWxXIO01gJWE7I/DbBwDOddl5fodlHAmS5YYVfe
Bi3drmFiCRfr8tVvMRTX+SGebG9dW8nBS7vXzJ1i6svymFIiv5L6ilQrUkIDuer9XK4jVw4Hj3pq
+9qQKbtajphxjtwN4X3YZ2e5zSK4D1QP6jYrt3QkN3Y96XUoEHddfko/4NePgZdjg+Ic75ay4lBE
io+FscWrvwcuFYF8mM6lGbJe7ylUuHHzHPjl3pv4uh1RPJkdKiqbuEq+weFc2zLYpC2z9lBjjbBY
NFFzz/H7eJKcdN4UCTy3aIWL5tyZnNyXnydipNEReEM3iL+2/BDbfs6fpGAqi6kMDk7xKVboWBPg
qHBWhvvZHodVMJecHol1Y1j+nXAonJD+yusp/97QJuYcRVWi5VvxYqoYqau/6I6uFrDUH0ddMkbb
zBRoAkdWJ8OIhcAUH/PM+gEK/6UQktQcPMCXcg6viC0W9cUIQGQaA3aLl8fYtVUcUEcfWenyA1jR
sqVeKjFe5tzVtf2WltSGVIBIVoh3bQhcSJ+jHingFKnd5SvVcTVsLY0OO/mglcE6J9e4I/nXiuSV
tW3BwqdHQ5wtdVwCyem0iWw5wLdDm3zOxvEmLqjO9wV7uYzO4qoTqdykM2rFMDOvU2htOcUGpBKW
3M4c8KuRTHo2pVTlCHbNqGyjYoNlJRIqPETg5tuCYLBDNiMgqIZ4K0cKw0Vp6wPcVdyjU0LZKHOO
HUqjU4GkNbSpwoAn6gmBWNVYDtLMvg9owe8o3zMdR965GsxomxtFvY57H+W/Jp3JztuDCj5jitJ7
mu6ctJpiTX3ICdvdODF4oHRgp0Cc39HU07E2nJeQ1gO7gnJb5QFhfgnhvQnihw7xderPH5l4hAtC
Ez2isEYj/asmGALrGdvjnBdJqJuZtbgbSm+fWVTnRExZaUZcRV2IkgUHHvULZ50n50tPJjXiD8or
/MyD/6BTnNmzc9cEHLYsoJo0a8FtAXYwwGRcjrHZxrw2khBvogTj1K3lVnTVXdOgKo6K5EPMjLRd
fW0xVK6ERpUfTOhSOlOepbSNDQV7kVV7KWkhjz0uOYFUeDDK40QqAboafjpVNG9BEFwvVdwguWqr
6T7qw2eRcVKPrsS3g8lR9c1SR2MVHPb+0Q0Q/E2cz3xCRJFlUq8nHaHILXN2JZaJ64kCqYqHg8GY
siYnzqT+QKstC/sGiCHCmkHfJ+74WlcYcMnHDCCGseG/UjTJUWdgrxEeq8SRbU5jT8FetsanUB2y
Qh+L6lALSTQQ6TX2sA9LTEF0Cp613d6JZjgUVKTQF6HmXhSpHtuOvZlH/B5PbpuxGAtDsRncL7WZ
0uhIp0d39g5m5r32vvFGVxnVkGnYEK3mXQVE2mRZqGNNKQoNcc3+ppTxcwmMa62n8avn4KxpejKR
rPQqQWwDfZiEEkWs+ap3m5tASWIE5UMFxNif9Y2o0htr0nddIdDlY02aVQz8JK0Pqhb4Cgr3m9ml
L23IZlH7KUHFAvECrfcEpeImEHPPXOS8mDTEd0NT3RjKrvaUbONzNsdqYyzIpLZDlqOS4jwC+z65
7Z22qWdCkDhMczZtpWO9B7OssMkRcQVKm7caWMV8ulyEokKI9vN2TcwywovhZDSFf64rs95bRnhP
TvMMIz/FMmszhvSjMZ2bGUD7nFQbwqgpiM5CnIrImjBKubU4XW6rKPhENgpyv464cZlZObx/5zAP
5NebnbeFR4pvSuNOJax+7w6phXzQMk9tklgcEcvV0gkRBCzXLhdJgkaRxOV4m7aTPF0ugi5FaN6g
Ym+jxPpx3+WBOdJkLEAlDmPqhHXh72BufQ47C6fuBplohSfOSJBV2ZRFDnlAf5KSKVvj5tgxHTln
0O/xtmDWXgV5LE4/Lxy1UP3tbiRepMrPhl2fLq2B//OHSnDzt//i9hsZqZxrUfunm397KDL++1/L
3/z2nD/+xd+u9VtdNMVH+5fP2r8XN6/Ze/PnJ/3hX+bVf313m9f29Q83thc5wV33Xk/37w1czsu7
oDO+PPNfffA/3v8VUYLpmpKK+P/MuT2/5s1r83tNwq9/8vd4ZPsXhJ2e57AGsekgmeo3TQKLgV8Q
FUjh+rBm6WYRTvx3zK34RSz/8VxaTopHeA8N4YURrX73F6WEb7JPsFx/ES78O6IEDv0/SQWISFbQ
0XzLdB1aTa77p1YTGAw/BbLv0tcIjlaciqvB7sSV1w6AxwFvh0K7+3wqMXt0VX/WS/qb3Yx0xC+Q
885bgKcoG1YNLZDj5T5a46x3lw1jr7vq9PNmQUO9b2vncHkwD77qwC6Pw7KPMRfp9uWatVyru47O
enX4effPxy73EWYP/efnw23RANq2kjPrMpAgEaEFO3q6NITTLd69L31WmLtUrfqgMo6zg1o9ETSy
LJemid9E/Fvdgk3KqZRjxiii7exW5aFWImUVJR7ycBwPJjPaEBnROZV63Lqu+8FGo9p7jGH2VZ01
oCFqtnKZI06XiyYA2E1C5DNxHmhErRH/luD7PpaURy7fUZDvADxSTbgQoJbdNa9HsN4fb46ECM7I
UcG/jp+8lNqeE8G6S+fu+oLjN2FnoF5t9hda/OUidSic5cu220aOnAaLiR827DqWaN8vF8bM2md1
ueqIrjykfOYiC5kLe4SVP9/G5b3Myxu6XLtc8D7aXSMG+ANA7KuFt/Tz4nJfWzBDEl95yIHOHqgR
IArHPxBjfXULxHb+2nUYJm3DAg/s+/SYL7T4y4UgCxV9dY+eA9wOS32sJ21q7FgzfgaUO56K0dGn
Wey0SeHZ1V51Apo2LRUNZJQ1jp4SGMlMyPU4szuyMSTsfSzrF9K9zizK+FZxGD+FRq9OBL3G+Mjj
fpt3+MGsguRgOvIUIgS4I2A2ZgYyLZ8VecvMvZDTsdnmS0ziYDrduqzMb6rwr+ILx2qhVAXLhewy
cRA+nc/llkYzsPO76DomL426xMK2ulwE+u/XisnpMdjdk7OHKJr8SbZdW/DTiEUqRMxHa2Fhdjs/
CvQh9zgyVdxtVcDamgUfdsolbmEomS2TwgYVuwQvRD4u5VaqD1VBuwB/SNTNPDOF/Xh2mYVskS7P
tJv3sfkS4O5vhHXoYzvg28VHRqDTDtGN2Jq9fDMaayLNoKbDY3oLrRbwaOWaBCxk87RZQHm4AOKS
7VzNJLp8He7kLyX8JcTy8jU4iVnuRFne/+mz5wNmkZCgi30b1AZ+Y1yQ7cI6o+iV47Tg4nJuLvy+
X09T/Nwr0eXOofPWmdWro62N73UPCs3IrtyGRq9sfUp2jaLcFymF75ztd4CicjsHBDWnBjrCqMcU
6nYRIaBd+eCOMViO3qNNWPePqeGCW+kUzcO82ieJxmk47kaJWKhpB3EaluIYOtNGoFqXS4ziDMbx
5Bo9TCUZMon7E0tdDnJJSR5RqZ/DoQgmfFNBh/5TxxFdrN5hw0uEY71kX9q2xBAOGXXVLjdpLgOS
zsLXTP49JEPWKt0ZY/gtnDhAi16hDW1dgmC1f0h6TaQIzgtA/Q0SYapv5lI0tJYLmje/Xrvc5w9m
v03c+O1y9vsVfpaqShgNSLAhI9w1wxXcM+SxDmVX3SBYpjFHAqOJ89ev2Zn8eEug6A5V324uY9Dl
Lk8h97YN0oX79NVcMjUuwRrAUXFRrxI7Zm2cl01xoFKP6S3n57wcCz+u2ktua+f2B7Vw4swET22u
rW1iBS0VfbwAoSRLbWanR4qyvUEFXS7q3hF0aX8TlYwQUhCpmoQUpSz/VpmlZH25fLO03iZbnge9
KPid8NGVd3OGtbHAWdgSrLURKQAk+dvQm0MIHW03/jEu+xEJMgDPmfFqnR+EWRp7oJh3Bu3EAXbv
yi7La11gUC11Z6/pxiZUFL1pbdUFJcmZYjjJSBUbwPqKyMGBaFzYkD+pkBgOWMgaLa1GhYt3sReZ
+HZJF2GsvtyEr/69EkVHIa0s19PyUq2mM+p41vuUWOa20Fl6HnD6nXGsketzckIm3jFOsfRcrl4u
vOXOH9dkExObzbBZh8Wyz2rVKoI7jryDQIeQzLajJWFUzCLNzpPZZeducMttYbA9ylpn2Lo5Au18
YpgZqy4+BhlUAvJ0IV8FUXwC/DET63YSghE25Cja2Ul2nzfQfloLKQdSeHwjgHoBsWcFRWArboqj
57EblMtccLmPZGi5USndimxYGoy+N7GbdI5evqjtafuayKYqqo6qJHJw8I7aTa978KmHYRhnCqPI
Faa4Ysa3g03coKIILCdEsGEefVCYBEqEe6QE/TkuZX9WYCqqcZtgGTDp++/csDAE5Rt+KXqcv+d3
RiyE9pYH5UWtkbMNAMK7+5FGauzaN63uw0NX2RFOYwJ4T+S9YYIcTpeL3C/jnVXmT93iZdPLsidd
FjuXC4rsBMKWWXx0clR/F4/cjwcURpV83Wbpez0OnzKvHK6kqRm/2nCdSGCuTW3exwW9FBIVXyWN
5nqxTpVp/6zD4nVqWLxZQ41Jz6AgKyZBvilxm5P3GdvWQteyBMVhj0p8uQ3G4Sl1cMgHbhfDCHme
EprJTnfJvO/pWwK2UHyexGB8AT5+qJ3qOevdhyRA+RYZzbz3o+mbk5bbBk/7wMlIqV1ft4GT7iUt
ow6p1T7FCIcsUz1lpr5qh3k6uJa1oxf70Uj3ppiII+wCSmk9dqPW1PNTrUJqP3a/s2ZiyL26enJ7
UDA6ffLaMbshITKz6P7mekGox5jb4OjfNAn9Nl30O3Y7X72irUiPVFuL9RPVuATVQJ4dYg/IrDui
tGfFuPT5M1CVbbspxnTDTmeZB17LognXRllhCENytm6rrXkYk1beVpH7mJG0yCt7UVZ+CvRAratd
Zh/F1DL3gAkJAVj7tnJ3LFc72B497VqiHVDsZA9aqmRT6gEswTyaTw1zkt+LD5LKoOalBholy931
abWp62WbPlMFngNWf6P73ez5f63aB5N+OWi2PqQSQQsuB8Efzywy1Di722zWaFfaPWUPTjozPI8l
Qg4MW2noQp0SQEAa62XCJHLX4xNcYyfpRvgPVElDcqu+Vk4R4b0hn3OC5qs8QPCO532S2M+O9jDx
9arg1S+cE/1gfNFenKyKTKcb65as1fg+0VmzkhZk4y7zjpaPxGN0aHaNwK3pJ7G1ja9Hl74UG+hy
ZzhUjiaK/LKqkBBMc7pucprwrQ++DcYWcDq5LnLX2qWjvYlmT+91lH/pyW7UOmbKi6nHebVJlZ3m
Ga5HWFZG/9XvgN6oSDwNDnSP2L0fECcc7ML/Qm8MTIFjw1zELdhcuxI1AgYSECxjMVzT8ceyTYJi
OZmoef12Z87qS+oP14binfYPHU5hl4Rqty3WjHSopaNa4p+JHm3fWqdlIw4zm9CV1sVtaxFwVNBO
XtkDTx8BtWPPaL56/G+Iy3ZhrThlhBst9igJBeWmnOOr1klZkjaIVUrcydZgAVGW/d0URjQWJ4hS
Nc7s0VHfm7BmILRJG7ALL6EnGYi9IUZ3UwyHMXA/9XGhOIsBuFDIxChI7myLwGFfdiPEAJWAc3Yo
5NCXFoE3bSLicvH2ruIhXA1Z/7nInO+GUe5Lkw8uGp8sO1DFqngOx/xbGHW87YG4IdIEFfh5D6q2
F30rPKrvHopMU9jpN7N1URb324Ht8s43gR0qyE+uh9a4zYkFDh1vgzUvmiD7mAUL7Qs/tqxc9kwX
qGw/xvGOciQl6I1TQmO6POHnxeVJP2/ml7/8SaL908OXJ/7792W6vlY0QZacxtZidXRxRVvLjGuO
S2T7D8P0stXRy8XPmz+c05fbNODhNSjvug5yuqEzK5TLtdYV5fH/sXdey40jabd9lfMC+APe3NKA
pCjvStINQlXqgvcugaf/F1I1TTWnpvvM9TkRCgYAgiAEwmR+uffaISqCJrWvFOTEvlwsX/JlrdOq
p2VyCtMYrbf/+PZpM0nJiLGcnR5Situf03LjFP4R7EUqxWX26rTily84bWdIg6W5aNopveM//4GS
lvMuyLrDnBB4Olf1t2R5xsWyBY9RdpM2uCkz2duWC+XLaZ3TsnJaeven+bN1nAFYUaF0r1ij4JIt
2z+9nNZNZYfhNC/Xke7x07KirxJ8AnLN3+5Z7zGSkboFbLrT5kjN6fx0TO4qswGEX47OrUbuqV9o
NLQHANFfXuyl1SWX1dNUr8YAQ34s21pDtZRRTu9/zv/+PfPPrcj10wb9f0cNeoTsEtAmZ++wt8WD
ikdKdoUzMi7HGzk5mw6dClEDb2rhm1szfHM5dXqJQ/3rMrUGa87NdH9aQ04VyMbWdivGdfrXD8jP
/24ZV0xMifTPtU/rEOV0R/F8BuxLOTXKB16a4g+Ga0CrVoq7+/8lzP+bEqauOS5Fx/9cwrzCVHUW
1fXrM79qmNyf/2epNjpI0jXdUPFB/Z9fUV2aZlPD1DScU6ZHqVTlm/5Vw/SWGqanqujF/5Xi9auG
aZr/Y9gmOV6GDoHc/i9rmLpxbiAgyEfFB8SfYbk61dQzF1A1l6mOYDe6sSFTBBqiXDXFU00+EWM+
inqYi5IA5MxA2OFSqh/iN7d16XUILN8lgRFWHeFWR5hD6Eiy6YufNNRXWdVZr7rb3ZsV+eLOgMtn
Giwdny3egw7JXF87zyR13+WjdeNFOuoU0GTqYzp13+c5I7w9mbdaDHM1bYzXKBU/Cr3Y0bjrbrJ0
Uu8iT9kUcExSJUUcE/QQ7O2ZgqcptkMHtWSkimWkt4zlPytW/o32bbwrf/JY3o4TodzuRIJebxY+
eO15V2eQp8Ig24V8DLIUmmIqPi8YmmDSOtMHEjnKXJCE3GbhLg2M1hGvBW1mugiHd0ZH0rscS2Pv
NSFpME0Cxsk5KtQ19/3M+HzWY/+CEsLN1os/6t49FkOGrcli3HbYaHqLIsktd6XwQLx4/TY32xR6
byl2OnrM2krtCzXqGBT1MNuaGk9wlEwrU/T9JRCfKrRs3yaAe0uqComlY8owEdGtCebaiIZfJqyb
umBYt0qtTWcuqBjDewBJveC51dtugK3S4wwmlicqV3b10HIObBXNwvZsZi9a0woyKJeKBNhOUnKJ
7PIsilQVBCACn5F0tK9eQsKFPdM7LXr1QkcafllRTsI2CLISyQG4jdKP7YaIG45ABgxu3ArnTcuG
e3s24R8nOag7M5xW7gC5DoE8Ci8XUvkYNUfG0n4mqUJaNkm2G8Yao84z9+hsoZynzbNTQQPAc+dt
okx/p0NOgLs1bEUSDYcsjch9zcpgnzEwzw8rUAfUqBwQDiCaBLODWcgvhKstiV8+V8pVPnvftTDp
d3bqvBVzV6zLKLQogaB9U6+jOkwALlbvOfSUDbF0YBrb5JqhNcg61WyT535p6FBhMCFAoAMW52Y1
xgz9p6dG1SHK+xc1zuZtI1CtupaxFSV0fKPRARXa4bGz9235I1W6/CIpdIb2o5JoAcOaLhnuAJge
6XdemSLlb4biPoqeg8jLjiZ6LSoaFoP1XbRRklyjGq+BBBCos+N7EGGqTThGbf4gtgPhIQq15sZR
xsIPNeBNhKJEOde3A/TVQWKRIlCIMCIeJrf85hkocCoLlXZsBWtc+SnR1c573gQfSDbVtTprCkQb
3Y8pPLSToGA8WX84hbgy1IJtJyM4mxp2g0CSuNGGFF5diySminEwaMjuBq8iNxV16cTDPKQM2mgG
WbrJS2254uBUxnzbjBU5KAWOlaEG4JW72yYmVzOIymaL/rXfEPHAr4bEWTi49OsG0YervsWkPJRy
CMHwuQOjT7Q+OOKkt3S6dkxJe+3KQ6O5/LadM/hKqK4Rph8E52wT7g3ELqijQKil8fiekb2O71rs
rR5xwGy3ObQiaNp9nENbH8rxgMAOMWp0DfKg2USuAwii5JSL0wrTRNYbG7eAd1Wai4a73E5dG4JE
KsQO1dpa6YPRB7pCvy17CUsc0mMhDMorwU2NwkSBod60hHLBQc5Mc41GpcMpoby7Rn6fQodHIHJT
5IZ1o5DrShOJEOc6nO6SfrqKCIjfZpk2AbAjVEOoOUqtbldDzvBVO3apKmirbuqDfWNOUDzILeoP
vZU1N1GipxfdUtqiG0eKEsbJAdnM0lyNl3Zw5kUUza0m23mhejwtkmu0eNdpy31+5vO95YNf5vWI
Eu400+tOXIX65swwtZyioHI7K/aHkQY7ahFwe/8sLFrLoJiclS9pgzjOCs2f3YBnZl07rdhNrXej
YVdddWkJHFJYXAt4W27auT3YejpQzxq9dc2I08yNmnECdEjUs5TraBHkzoiYlp7HWtZQEWIupYCl
nCpfECun65nDgESEETD5IqvvCFYA1P25TOsEcLhoJNpZzM6dxmN0dBgaipY7YTI390ZMdmMeDPCZ
58cSJ4yRli78cIIG2zjbT2Z/cxokl2PmZhgd+jZnKBFH8kVtHTmv0ovIsm/tMPzWBfldK0IwZ5pA
xA/ZkvL9wXBUYG1NFeZ7wrI+a7mxpdU+LIsHYRM0jVOAH6VddLBUcMfD2D3lmUALWGDjbac94fF7
Wy9CXwjQJTREu8Soj+gcf9LDsLaKS403cdqbU5NYtk9V55qS/nwwDaUo97K87+g/vMEO9uBB/NAO
YWp1ESDqRc8qXzzquQyFtOywnNS6BZIUlkAqjcnZK022rengrRwSjLZjmjurirgwEOsKv5Ac3pAD
HUaaphfmnWOJB1PNh4sc5pXtMDJjRxn6SvUyTO3hwMX5pmr4ivPORrFe575KknNeUCDJxxaCtYlG
YAhSqnzyDDBUKGydiUBPDpjKbzq9nC3TcQ9t2lEHaDh2ubqVbfe8hYk0VyXJv0sXookrKMtx/Yc8
NqcXOQhymv2cSvLGZ4D8XoZ4y5e5m9rNFDfEgBFiOqG2o7yXULqpzNEW1S6HozEs3xNbS6F0eTGC
2No6uKwwvWTydJgXCXRoGkinVP2nPmFDnMIe4kSwG130QN+jLPpBFqk7rQmDKy7Ecnq7y4jbaTZP
B4qA8h3hiGZGt8GauawdzEPjIIOCzf1rDfleQ3aJObQRGa6TuT9tCVl3jgwShZLcmrFcc3LqczOf
X7HsgZz68jVyvs97vBQ15+mfq8gpuZnP3Tl91WkduawMMHFN5Enu8gTa058bOPvA2axc72zZ565+
fp18/3OBPGZf/o0vk3ItkqZnWiAiFZcZ43efh/O06S+r//Y/+f37v131dzsN4IQqnguBPKNhXhtt
xNBNEh3LSROhX6vAs5u52cs3sFJX9uc6eRjDSUZhGB3lW1b+xEXCJR9ZDw4deD9kjPuCpDGGm34/
2VY08ZQ60deFRtgKxatxYwiK/jh3bKJ/9MxR4Z6yFTkvX7SoGPZNoG3wj2iw4DMXx1Er+pVZHwtK
aL5pMqhVtTqUVB6jW3MYPJiVdu5LZfdULCQ+kwcRtPDqxslrguA5oWWZy11OOTkrYpUz9zQvFyrL
mS+nzj5SLsP0Q0ezaBmrli/NMmYrp3ABobJNaAfIipncSAnodEJTzvaGIApg/iwDuLlcKie/LB1d
46WwaJDYLSS5yfOMrVvWr7+isfCc9GStHrC/U4RJXE/ZilR/iofoPcQMvx2Wq1G+yPwqAlKJ3Qs8
BJwTATEIrryEgr06i2PK4Pyq9Xr8Z9wsNKFfdAPOO7fqSBElxmI5Nkb3kWORwn3HVumYsvvLFJm4
nWs6BzseP+bRu61zpL/y/whS+yGox9Q/LyZy7yV9qN2c9k9fnpgwLjBY/XkUq9yhfZ4uQ+G5mzPK
bKHilxlgtJReBg1CRDV7AAzlKuZSL2yM7AXZuLVVm6xdnK3cA1VF1LvJdcihBsvZJDuaBGLTxTCA
EkZgpQtA72vwk7G2uICdJZ9lSf/yUujNRmr4cvtyvwI7FocOZpxRdLTejLtTwVT+nnIW88KPBJng
SpQlxdcySWeMzP/yGgzLlPKpmFkKb+mnECfHapVOKObaEb1AbhfryeoKqugEfe/RedcXeP+ri3ER
BHEu/MQBx1Dzn79Eu2zqNCunoNP9kSHUNSf4PlbEiA0jxCgZ1JKLwEXIs4l4llYcMvlrydM6VKHj
WXQvgtL8PGXle/JFlntPs19O6OX8/d2sXPl0YE6fPdsUwy6CtgcZp5xm8lyTOyNnc6n5OM3Lqc+F
c8z4M1y97PP3CpXe3qvIGOUq8mvpa3Ily0khL7XPSXl9y72h5fevCzCVX3Ta5bACNS9oJype/2gu
o4vJcm1ESqAszDQmKZuUlKwnk3SVotp50ZDuyzaKVBjDrP45GSwXSrwOrJ42hbSWyDNVTp1eTstQ
eZr+pOlLOuj67B4k/7Fu0Hjky0lPtk7k5OfeVwicLAaFCMvE7CtuWoaBfFt46AZqYogPtvndlTuC
wlF3dXIOliPuLZecnDod+9MybLr0zEMUI6eV5VeeZk+flVOnn/H0xml7Z5+Ni6cexzj3MO6Z8sbZ
O9Qx93JeXnkc8bQ7yvnPnZ+JK6ZqPapkn3ITlb/p6dzy5vdQwRgpz7FYVxESyMmo72nKyNP095Ny
E5+3KlFOqNGqjGxK6rrJ8iLvJXJWTsllp1m5jHGn/3I9+bEx+DFqTXGQ3y/3b5AnqJyUCwN3OY0/
T2a51NOLfimb/+u6+7KWnDyf/7LVz239549+eR8hCkZJ+1Gb1WQtb/jyMSKn5BZ/t+y0inxXl61A
OXl6kb/HaVZOyc/9x61WGsTX1ekjcsWzr/rdsrOtnn1TuNzwhbpt+qinj84121FJMIZ63slr/fQy
u0ZFQt7yPDktlFOnZSRBc4nLeWQaTH6uKW+3cuOnVb+8IyfRUiANR2X0eUYDjETac7pQvsx/Tsrr
6stSOS/Xl9fZr0+S7STibN2ns0ZJj8YxeEhSHXTVvM3m1Kbz1PlWUXm7rqb45o1PqSjgEbc9bI8S
axOZ3M4ddeFy5cx9/UTG8MGsQSvOmj29Fmaxt2tDedLJU74ddASLejA8QA2I/bIR3hYTGv40XCyq
bd0XAlSeZgQU9VpC5pA0FBvITMlhwUYx4km5kTrJOpqQCgDBJIbBoVo3CBt959IHP/+HP28nM8Es
/dKpmnOxwRnMQZOPV2nqO714p6etXPj5yJWTv1v9bJl8dMtln9/wu899fsOYeojndhjC6PotTbrl
xZXX7mneW9p9QmpZ5UI5L1HPnwt/+/7Zx22rAxZhO8REd8tNTX48d50iuZFrDlBXfF3Ud/KNSV6C
v59E1Riuraz8ocWNTQ5zLKjhoe8bO0LF0P+ukzH64RSXpHnzQ5fPY2I6+7h4SfPM9GMC0ijYORej
amRr+lHYXTvzGdIEphr70hVwyovhPXaT6s1VjK3e5tar1ZPJIdQflR4gQOH2vI1p+u8RLZaLqR0H
RFwA4i5gLPZapG6UUGk3ddu369rK0SUkHXVN6oy7TumPzZsdRpavh7QMa8Xt+IrbMFNDgI5dumVA
HiPzjBxljBgni7MWd1GL5xTqFFSvfM8j/iW1dcYTS8faKErwbPf9axgJBQ0XZhwL/7igzkaVbwGn
UAhf1e5SgQ+gNHuOzYUhhEGlYLoeopAqhW2ki6Gy9IM0hApJ0WKqmMJoBad/nHdhCw3HbINsC4zx
Q9G8G1PBCjQPJMtXys9cgQybK3q8RSi0Agz3nNnmtHIozNVV6dwOOPmjCYWUMxtrigPbtgy+obO4
c3N4WkkM7QVvDwMH8Vr/jsuuu+4n2AleTfIxyahOE9jYVoqPya0OljLAbYmE8Okk99spLW7rUvVu
6Pf9cLwIg2vpuGANyjVuEwofI7g2fDHkFpA71haVXzMW3c424PUAHlzokjXokc9Ot43KOTbGGq3J
HqgIGQ0DOZRCbfwRrEmiMojguVnua1VUbUbEwVh3EARSttBgbRodFU+lMB7GsnaP1lSbG6coNk3d
PnkzGTeOE3qYsryHRJBrlaptfJdY/UsUJbs0F8pj6QGen13tEa2dB2HVMyFueAnmwuCqAGLsg0Oh
oG2M6ymK1WPRWDP0aQ0U1Wgic67fpxy6fDUT61AJvHOTnbeXjkbal60Ur717DfODAL2sQ7CWEuhM
Te8pn7R3ep/0Ks2MaBIiakTQANwtQQYGBO7mPdFbuTZ8xxPjwncqLwaEUZe1MfqGU6XEx4HpNZa7
HvWmjQB8C0kboktx2fQhxBStx47XkdlwYHRR2SKgeDVFKPyUAmtNJlp+Y3akjGc2YxWe1rwSIvax
kM0IPbMfzYBhnrb4cCot+j4Z6vekEsVDA/b4orDKbmOX2oZTTrvuJmrljLeszWY8enPsPkBFvXRG
OmHYDHyMM2SGFe1+hLwmkEmvehKMd1P/R+jExW06ph/ksu/j1q22SVMyONfZ11NDuqI9Pui9+n0m
zvyKO0VKBQElDY+hV7CI2OVQs22bun7JEsuEfdo4a6WByNMi5Zs42QAGvs+dTXjdIggskc40gflS
+nqJ4Cu12zd7ZCghmV7C0UHh1emXcBHeFLf3EFzG1G+HrdreT9UP+DzRXaLmmIKqQvhh21BsipT1
YDTNpeM23Vqzx1fdsTlJqBFPcQwaUHF+aEGEjgx//A16ZEqJRrN1SrLP8IU8wk3MN7BoyHEBgIUj
XV97LXcMHcNXk6gaWamMJWYVERsA4T9ySm25GGHVTPMlPLw7p8Zy0YVi6ziHFG0WxMVvXszTcIAu
03D6KY3y4IJjpVKKeIm6Z2FZO1RWdzjd8U/H1zz+bCttVnbtHEJ+x+1UP5Rqo//ApFotAIoiCjam
G6n+mAXrNuNAKhpq12QQRKmQ9xZOz7o1fPNGQkqyadoKnZs/Dczb3MqPo+BGaigzxuqKpHvXhAyi
4QZf9aZhsNPW82CV6kUdfEMbv0FvRTRb+2zS3kHE5yyeXP3oNkpKESS40wP0dE2QIObv2s04V8cm
W4rk5Bkcm1K7cvt4bzaVuDaFEmxiE45UPPFcykOkQTgnJsDmCPqH5qdZmjbi6QiPGGFcQQWV3khh
M2smddq5OHQNcPh87ItDbdIjtHWzZ0CTqzws4dRm+jTuOn7UqR7Hq6BC2ugyyOxXDNrEXtXs4x6u
bdLn1FcQpO6ifmQ8m8Ku35QoYmfHZFAWVfrG9V6rjjFTwhiIQQIQqYTdD8K5Z9RNd8NooNorB1B8
je4LMyWygtSOwiL61Zj1J0utajTAaXrsFePCmN7rtlKuM33mdImyq1FRkNPlyXBgUA4k0GCT3mTu
MhLCKBQgcc2HYD0MJJ92TXt0QywqPfX+b9wfjzYEX5xHnKjFZK56g5uVrimEMTrpPZX5TYcTc6dy
xDap4SU7I43eEq28TrDvE0owkqPVLBiXUL/SleF27pKj13B76wP7Oz3mXVtTrPXiKwbFIYcl6CoZ
1mMgNAivdFuv1n3tXiPAjVFwzyAmBo3RKlvcWbEVkdxq8m8RwGIUhXe80CrGggWX41FVnjKNoxtS
pl95gW2ujfgbjlB3m70HAaP6ygzXRCQ0rOOw38fT86CCiRqUuzpLY2LW7TsBlZuBuTQKDZ/ikQH/
e8KTyiVeu962nZbRG9G/MbrNBRqwodLMlX1AvJuVa0/gvLu7MGhwwJQ6Mtzx0GccoYKbS+OJ5Kip
aJyVYNtUl6NovfswDmEjmSvE4/NWt8HdOALNdF6WwOfGfaKipWdEOSNDJwmtW0ioA7dxvPg8oS70
fKHxZLTHByvdFjq5S1UHDy+INW59c/zQ64idptymNV2DMZ0KtI+a0sLaV8BctnX9FGi3zpxdp+OA
vOLN8IgKn4yB0pZeQ86ZxVaFr0bhB5wSBloQ5KAmOG1xiPRxf7QGnXjJ9GgqLxOkPhJ1wMrpmdIQ
Tt++zqMKusKYH8Wk3MZtzWEoCMXjJFmIOsqugLezGl3rFZnpVuTVcVQyDbwglHwDQtk+HsZnbGF7
zSnqQ5eQ5mQ76cxD7hA46KiAh/fQBsFwQY3YqXHkrIRyG4HuR5PNfTLEhVrN9xinqQxnkUJaTahe
O0ogSGmpfS9l8ImsCJTa0zuVNhKpreijKgi1NJxgy3gtRyLW/OhQOuHMDzTczLm6qYwHVBIkBcbE
GYqOB2pGMF6YNjQwK3hURs9IcF9zCcYkJuXty4D6YhNa1auLu8jrHXSsoCI8L/qZT+krShOM4NQl
Lpuiu9cnw/Mja7D2InS/R3n6aIFi2iKIUdGKon5toZWuQ816iJxvOf0fhqORZzfA9bdaFV/m1pWj
vDlhVO/inr7DpByVcR4vx2WsalJsvy1pt4QdTTHupmWRRvfx0B6dcnaI80TNnAJmiyduyrUO7GzS
HEZ9wTloPVyi/FY3jASfdf/sTu7PBuMR9EXbwBiOwD+argZkAGmDXct2O6KyoOFGEJC8tK8OsXLr
6TaoQFjBXFDNQXd6kDJJr0A2w7zTetYlnQv6DPlAdRmrcKjuMxAcvvICfYaGeumVRz1mMD13DzwN
zYeYu4PjHrijP+Wzu7EpUx3V5jYVqudn+fhj7s2fQYFJP0YCFCfIh3LzqstQ7c4VAXz4zvw6KTf2
ItMvLW86jEFwjeuMoOX64CxjhTHjnXPcjzv8c81GjZRFaoppOzeWOxA3P6Mdb3shSIBKE1pV2W5u
p27DgeS890Ya4SkKYIEX2yCNRiS5eZfPG0QvDIRGe0+JXoupuW6tsLnuCsjvImoIdAs1v6kK38Zl
co2DaIULtbhOY+Gb3dI1Get1MrlvOUS5DWzhDmCJS05c7D5FS9oyLQARVPdgwnalZu7MgdTK3hAV
xdg2AfE5XmYFIWgMS24SW3+eau3DgbsHxSqhswAaxcfkTkJRnuzoNrzUJdrpHs1BBuMMyfLoEADH
41Ob671XNDvRoyTwiBlj/y/0uX8aES1cFMltr5IN5rlw7d0ify9y59Ihx2dteTW+nAmVRa9ZpMMK
OH5DeMh6zsJR7+ZrL8sfRO/+gFE7vpSu961uiKNpjewjThQbkxhMIZq7e2FwfmXmdZNa+nPWON9a
lD0MkGpbiETZxVzom6ggoEXp2tFXBbqkADStViTPVWfmD/jHrE2e5WsxI3ZKYuUJGGqMnZKEwpLg
CdWlil5o8zc7auqtKjKYE/yWtgXsWSlbcqenGZ9GT9Il7YFmKquNizBtXVK705ZEH+N6NEaCEBHe
76ppGFZoVx0Fws2oE2cXOh52C0yPAJqKVWPjt49NGjq6QNWJV8fdOA2xb0N4p/O88RVnZBwm45FL
0CXdDGx3ToRYRSMvXg/90gp6HmckNoq6dVdhS0ZdHznpdqQamvH0v2gIbx9T4vjCDpP61FF8ztzL
VK3h+fad9S2nu5SEDOWXqNLWVtMQjYyEbR4wAaCyzfdGbCFKZlhMNGO84FqGDTZVc0U7+Aa0nC0y
Oh/cychgwhA1WeA+iY/N8inYNPOISjma7ZVt0kse3HaXx9w183zaT21yl9sEhEaeOHBRl9skiNmV
zrkpgjzwXWEo8M3VtVM1w12yQEsCxFuRYzJy0qBOUz0g0PTOueA4A30t5u4fFsQj4yaI/GDKntXE
4DbPQ2uMCA0FMsXoCA7Oi6a8F2P77Mb3kdk9J10JYCdMS1TG/lAk9oFfowlJegsSkB8hP57pzpu0
xd5h96Rsdo6xMkrCtt3Ig2jWRlvGve80PbR3KMoKsh6JetYSKOiNiUZw1jQCb5ZQ0YDGjAZaeDOG
28mJfmYcS6izk7er4vSPeLS/M34PfC8KYGD2bxZVLnxA2VMjRqphUwdLItx5eQJFE434hvQT4HP+
4HiXMVlglkHce91Zx591raRYcUP+A8e91+mCwIfC4WHC1QiD0AD/wk9aWeANeQqHYRtd9yVRahBv
QAX2Mxq8pucx0D/Nev+Sa6F+XXL0brADX6siXkYESocqSNFu8ZYXBCkZD4m7jMHaTrjRuqUGMd30
ddn4rYa5Ka4FWTkGOT9On2RHV+s+cc2/AAS/OPRnPISz2f838QjY8aAW/Gdt8WXZx218pi7WPj/1
S13suv/janAOPEgdpmNbNojtX+piD92x6er8eZq6hDaQzfBLXWwYSJIZ4IHobOsOZG40yb/UxTob
9ExX9RxdR35MHNd/R0hYEN9fsPWaRpQCCG7NcizNJMPmTFxMB27sS6zmBE5j3oqj1iMSdHqs59RP
cTivbd1WtgXDkzsAZGtL5MA9MrfC+Mxzu56volT3udoIF7bTSxcG4q6or0TXQ1MK8ictYfQPDdam
NF1l61GW2XRAMndBVfMUENEh13AUmwje+hIXot7QbEPv0zbIXeJKqbnI837dfHNv2qgmtrpph1UL
Ea0qXwBEoctIDADlgC2TQYHBY1G4ABgF+GXscZ2ZaxyHLZdt75Jgqu7covQQfbITdf5e09PZ22bz
SO2KhN6Q/7VUO289mFjETE3HVkaAew3STSuU/g8kiCRKhJAEInLMHUqGWaVMfpI7HYEH2TvSXuA2
1YRjdMrpuXrlehK1OGoufX/kZJ473kA8xl8LilF4Bv7cgV6ILT5a9zXSmmrjOQSYmYm9YNp0Sg2l
wBsaJ/Z61IxwE9Kb9ky78SlUOesiRnyKuGre93awpXdJucs13yaQuvsvZ/Sva/9r2Ib27yeIadIB
B+VhcM4RR/FXRDZNomYoh6o6VIb3qEK0IRKRl8wldM6yWyjEU++t5wxNXM9OmRkjELHz62D+/b4g
tz87V4GMGIjxTdV2He0890NXNJVUnRSmhoIIPq6KV0Oj974vlf421PMnSK9/xGb2T0fgjCHCJWKi
5cdogNYUG4BxdgTmHj1HSxbHoVWIOwedvOLEXlJzogVB0OnNblIQCScj/utqMZArLc8patwX/Bv2
oS7n578/Dguk5fxAOKbnkOzCBQvCnDvHV2x5otJahYadoefhQCQFSCXwsQQ3jd0OWYOxUvoGE6KZ
2Vs7SY9jkc2+kiFITOaefHKoUeHo/TGIyqMNMGs7ynY7uSmbPpEwCG1qg+Th73faWHbqr3ca7i/E
trgmsnISOs5yEEKuADypCTvtNZT70S/CJgRfO/AAxQGqgZy2kFqPi34GnWcdch3GAS4001PLbaN/
1PZU7AwPYikFW3LDA2hG9VMW0KcSOsQzLP0Y5tdZnXzvysXioLfESAR1u4Gg9N3r22u4oxwIPf4Q
oH/9wCoJZ4/0e92tu22feY//8B+fheIsJ47nUP5xHUP10P2f/cciDTN6mmp8KDpiyJTMXDV1TDru
+BS5s35peO7WK0h6VnUzuYCMqq4VRQvQ8IKBrUYn9CsEdw1FJN+xaVCqjeXHKJVjQX6WLrzHoSYH
LQmu+yAdtnbFTcCr+mpTZMG7V9GztPo6vYBLofqF1b/XpZj3Dd2vVQkoog4cIhBMNFjBP10vCzT/
rz+0paqug6HG8Xh1zq6XTGudKe/p0HYLE8/rRw75fNME2XeE1P2u/lnADS6oeG0F+SEbHAEUmLdO
C3fRa5twA60H+TV1RQ336j/8JL/bNwqJBExY5H+AJ/rrldPUZGZ1jZ0c6olszNS5mLOS3tBSY2jt
x0qh8TkrFgJz7ub6QFCJXZmrIrQpnNCVWo/DVumWy7zX31pcoOY8gcEP7TtOS0bEBsBfZYfpU5ub
n5apuqtCf5xxoVjF0XWtWxj5zV7R0RCV+JQ3DLPctslgMopGtrBWoURJ4rfYDOyrv/+3tX+/hVng
ljSNSDibka/zeKYUJlcc2lVymAF9UgdObgno8/AddEtwRHxXgIAH77cbO+NIXoRBZjYVWq2O7ulb
5/si7pPPRuVfkFt/91wxPYvd8Gj60JSxMGGdNTxAmsDpiLz4EDH+s8rU+UaNbHPX5IS0Z46JicRN
9+GgHnXPxRfjNNexMyrrFvfEPxyc5TL8cr7KPSGxh9PBdVTT0s7O1wSZMWV8LtMOTLdlfrSMMB7y
jHpynBDdoHMfovgYXsx6ROq4SgZAVO0B95CcN2b2mh7LE0LKYBv1+EssnUAFrAl/v4/GeXbJcrQs
kFiezZOPu8nylP4SVNHbWdvYpeBW0lrXXqd54GOo2nvls6K77ZtRb6jr5EcnhkdURd+dgR6lNerq
tRXn1zQoP9IE1K5bfZCHmjwIzV6rgGyGxKX2pGThJoALty7hkW/dOQcaoStPfR/V65JAmquM+ISN
2+CnYZTqH/4z7eyxsBx9Qsh4ptN90W31/IocJi2Na6uLDyoy31XNcHBUDxOmIjfcdC3BowZDyoWO
IbfTGOksl8TBAPLdhdXCE9ed8WKE754myj9cM9ZZa2PZMZ2nLCFfS0oNubR/PeQDuQzlHDjxYUy8
ndMBd22TMuFZPz1aKl50gQN1HafzvRsY2nIAYTzz6psNJJ0e3YQX8mBzCmvTikA5WF68KSvGHEx9
0vZz1vpzoVF3HbMbFUmF7wx2uIF1owHst/dxFvePhmCEqp8T5b3MGRI2yELIpu5DIAfdmrMGBdjs
4ZnpUGCt/I4eYeRPZTyuujKlpq5H6KnKsbmM3O4jGPL5mPb9Na4l7aYY+B27dF9bVffuzkjS9AsO
NRFfEcB0Com9F3o7JZ2TTVcSRC5JTgE7cvf3p7WznLZnl57FyUxyHD0kTz3Hs9FcDcbZUZS9SfNj
PyLhz2oMTfPMP5712CeMfAD4bQdrNxgKv67dzJ/zuqI4hJGCrvOubagneamAnAIayory5HZyVbIE
yorIxuKP0jBr3zbDb0HmtXuuZ3cdeg3ZWDQzV6M3xqD4EVIEaUDVUq1uqqExX6vg0QkoApr6ZWll
md/M3ksSwuoFSQCKsIAlNw0GEkMKNWUEEz5D80fbabk/iOOIbbzqx59j63QUJTFRhViUNzZ20tVY
Y6bjWn6P2ulmzsZpjdUxZ5yZAarWC/ddSqRjrMB0Zqgj2ht1t0d6Ma8q2EubMfPerFDR74pyumGP
wYJj25uVMrkwZwFexfLWf/8DnXtPuQhIrnINkHwWbdV/4+epqBSQBHGUlBgWale0N2lQqPtKkHYw
aRNCrA6hGypflBc0ZETxaGcpvgK3vIsszdii171KlZIsy9QEX9u23fYf9vCskSX3kOc47Q3d5fW8
UxArMDcDpY0/28L1ODzkQRgSUMSzHZsZ6dQFQKp48scAlUlGBY4ydPk2xTSTnf8l7DyW40aibftF
iIBJIIFpeUsWvaQJQhQlJLxJ+K+/C6V40f16cO+gK5oiWSwWgcyT5+y9NogfSLlg3Gdm03LmAPZ/
vDr6Bf+5wH1TSt/m6ED0V+D/p96YfO1qMSZcZY0t9nFsBuuoG35kiSTt2q4Yp4zwmg3RTucijxH3
JnQfEWP93fRwM27+9xfk/D3R///3nO8w+6aBx1GKl/afqjRrKsPuazuk0wt32HV0+pyPlF2Wfyz6
wvjGp3bMbYtLFMdqn1e/g8yufjrld+j3wJIdp/nV+UupqvLDMPvqLMrflDPdOZRDQYioR0s3dm5h
zoxrULW/c1kWMeFxV/QWypg+e8fIgsiCiUifjtGtkQx0cu7qI3/KazLqrxLV2JKvVR10O9/CZeCn
ox40Du/kTkVYZOegB97dxJ9NotRldGt7idPrtwF+J8KoPZhL8tZRYdCv5HX2eNm08H+ZcLAAfjHF
PglnDA51EZ27jKdKgpIkO4GsLTGj58Cb/WOp2PxzNCMMI/P4VCUh6evlPO5Vr//w50bylPTOzp78
L4e5AvOchl+KyO7WN+E3gDQ+mGQgAjV3z2UUWxupRPJq+995s9XVKYbn0BThTjLL2URAWHEsEmTZ
Wr518TBnb8MsGt5DSUIUQOIjM4FNvPcie+PbVXNmQ/1B83p+ckZ3JSQtCfqZIPAG5Z6ypXMRTUm8
t8rsu7QMUP/EXK0GKPwrjk144XrxPS+ES60HtiKQmyo1vOs8+uM59/ES1uy+h4DUr01JH52IklDt
UQZ432aSISEcNaqfiGCy/0wIcZ67LPkpZ5rEkyRZBOvzBMNn2UM8H8ysIzbfWAQfcssIrlbiHvXQ
klOzUHwQluOLGAf+kqQa2EFiY+vMq02jwnZbSQY9I1yHtcALdQMOD/wWVWNoC2vP6cbetwwC2UQ7
iJcCNJ9jhEiOS/keWSYxxlXxoIcReo5HCEZtLi5b1/vut4B3aMgzTcDJvfEG/5cSIHwKOaQXiv6c
opexSJ6MzSvHZpwpXSr5TnA0FqHKEMC5llVRtkevGb6Y/uGYNhjX+W7VUEHjI9dl9Ujz4ipcDQdT
6rMzpvkhmIY3MaN9oqiKCK/vNn1No1Zzhtz2NvI2Bo1nEWjaQgN5YI2We1s0VzPJ1DX1GKXaSbrr
vMLYWBbp8FjKORcD0Tt4sXiyHQyneHqpUzvSyuayI0drjJeo6jw6kWp0m7vlR3jMirLSfDJr66x6
jo0twOt70d0U4S4JOnx/Vk5ikCflKi2sPUcc+0jyUg6EgwhCA0R51bjUiLKzt410xj0eEB8SafYR
WoXcamD8a0Ik4htxGC66JrYvx38v+zp+aiwjXHUpCqywNPtrQMTJuxNyQyr7zTai8d3WmJEE6e0r
m4JpYyhCd8Y+wtiLapNUoBCZIxOSyvd25B5zrh1f+mLyrtRAVZKHjP3cee+N4jEwvOhq5r96c0C8
J0J3M6ZBdJXLi44X/2km/bUq4YlraVGCcUrepQ52J1SC9SZQomJV3teOih7s6ZeXW5uprq1r2pP7
JhKy6hsBuMlISG0wixJbc2dF+3juX0VuH1SZJBfCaMUWiyi+IlMdWu0jGfNMeOvjNfQGho0g+J6Y
X26s5Rcvm3zYW73fbEXSje+4elLieOa31LIv1I/GQeVF8+jbvLg0isMP1cJMmM1gJY3Aus5+3a2V
2QMPjN09qS7OeyUTvFulIrre4ZTLbhgrwqi5rXYVsZ0XJFKkm8ep+CgYq2yYPRfnyY6cdWloUtZD
gV0x9W46mAUxTItx3Kc/YQl9iBF0bcFoDOh9/F/l4PSbIkJPZSSEhdD0eW6wizLGF7Q6psQ+W27y
oyKUdE+lhp0bxZmMtxQaHP3r+ZtoWHpqIFQYoGlNhL/znq4Bp8Yv9Mp6VzNzOTqkaD3Gc8NbmAdP
fao9rj7kPxyzOeEU4OiCxc07iZrb8uBK9ZqT6vhoAgbbiJg5JbG11Z5cOBk+8qfMjlhqP2UwMlEE
dch8lHWoN3rngTbJN2b3q9xt8U2rWF3zIjtnsb2fs/rJVdyDZeMYGydwR9Z6ZktNovUpG0BTxCDz
muFnUYp38JkFEV7A/dD11rtKwKdMiZOiM/5wf9ZRS+T6sY8QYhzATvqM04T1Q4wNa9XggmrLzD3D
Sb3qC7O6zto+Ok4OEJIoL/iK+amyA2aPXNBmD94KUV+xq9R5TpLmqQYJsPK1cyKGz9q3Xf/S5EhA
s4hIqjxoUFRZGN7m0nuGkm09KtrhsgNtxZQiOw0zHNvYacyjFZTmIYqgyRvmsDUWYZrvBSHy1ewM
2mfduTRdsSAF666op+tQNm+ZrKihnf4bQRhtTvOGE4uzavz0YVSoJXG/zocYGfuQux76wazZsV4w
CCQwbSFkPZaNeyk8L7kMCgFgHA/2LnQET5MqdjU2wTovnRf1hzLSOhukXgVwBI5MjAluyv0Lms7C
cuRB1CV4ujk7Zsr+NgfSuihpMnpUJ1MuZLucEtBhxrcGJttyjOxINCA9oPJfA8XpIZjaU25oa1E5
o0tAGg8J1oeq0Y5y21cYkJ28a84m/i8vboxtqGwLjVjlHCxtABNLpbULZh+lfvAlO1VcA6GAJdPk
6pKKKAEyiMk3m87zoJu90SdbM1Udp3Di8XTTrUsvGh8zUQT7AO1k3v/RrZnc0tl4zkSjtjpnhjKl
qt5AWFmjhktP5Cjaq3yckRgluDuzoNxLZjgrpilq5+cY3CxzqI5B0jCPHX4MxseYeyOpMR4tYmTL
fui+pMvAg3X8yF3gQ0ChMnSb8K0a1g3S00LKg3b4WjsS1sXOtyjmX+KONiO3nGbTJaBlQgDJWGfe
O0MFlqP9CZfwxBDzfZzyR9gR84qTH22nZlcaeE8nAvLoQjMg0d47umuQmRpdtDWH6C2JsM8Bd3qt
YazDEXHrhM+1a6sHR3aMaaiddg0ywkS4L5TURCMjvOgKxC5x7u+mnjxG1WWf0zYsus8qQqza04yZ
tPM9kmTQjGGGSDJ9bWiNgLzvvnXkXq16toEj2t8I0gT5ozAogPNNiywDvRdRcefGrOIN0MU9qX0V
TA10cA2SL3L7iKtlKuAeYAHFa0lMF5EuBOv1m+pj6KuU/TSNN1XG1ozR/HWYv9ldm2/TqIs3AvHh
ykqFsx4l0RRDPX1VgzPSvvW+LFG9JwPqXHfU4TY0kp1BEjYijXaHYxuJgfk9Vs6uRg24zRq9T2KX
9T3MKobx5VrZI+xCZPLzYHwTJFCTsPOTsz2BPbW/V5rjdjYeCaVBWpCmyFgKm/BSR78pDnCUFZK0
YYb1vVFuIlV9WsSgS3TWq4lNjgaMuvYFLbvE2ycO7F9dq3zbJMGpCDx0ogzuZlRdyWg8psU2mCv0
woD2pCTWLZXIIcwuhcmah7chJDGvb5N10mIuxgaDqHPJd2H3enSi/SghCsPLGDk4Ibq4ZEszKKjs
n3FXXesJOzQMiUtjZL/sYjoH0WXyFir4hBPJMpH7Ubk9tBGy4UY0eFfCT0C9z57MXyqvOXh99UaY
UgxykiZHHXBIFwWaFxixBXBrkBkD+RDkQYYAFzi1J79StN/5gFgbLY4iyWJFLxGE0ZLnFxnB0YMF
uvmhy7x4yn1CwFkKiCMlpiRZuoFmb/dEdKuXqgFsNIVuc2UEyC2B4A/KRvOD4ogtG7EhyIvgzUP6
brlWse8W4+g/7lG/wA4Z5wWlyuItvX/i/iX3D/8+3Jl0kubpX7MNiSr9tvXdn/ev8/66cJZvDu5s
hrtz5v6NU23Gyyp0vn/09wsB9Qa7YDQvfz/8149afsqQ+hHORRWGBwscbVcOyb6qc/4Uxv/76ffn
stvKnrf/ftpJL+xbUC/3f/znNfz9zr8/7F/PQjjvSzEn2Q48JMzt+8sw3dikkE+i9T/f/p/Xd3/y
fz3N/eP71/znjbv/27/emr/Ps/yKUVe8BZpm1BRdURoyn23N/Ohq3T8yFT70CeqAQY4/g6w7UKt2
+9GIBMZsNZ+MBqcFbhAE0GY5MSptjV2iRYbIsB9ujk+Bn+TDt1wR+ZjGP5HoXrOGNqiuXKiD7Q7C
j7NpWvU+tKPHpd75W7NN21UMTWJrjf1HpIrgKjHd1OYQHnWrCrY27CpxTtRGkVYaR1d/M0EwUVph
DG9CBWa4Ki4ls3fcSRfPz/Mb4bWj56NxdTiCcQBRWwQy1gob2h+tgug5MT+bAV29nYLhLhoYWUQ3
jzv/OBfU5wBUfkLAe1qymaJFzmgCjPFQy9Z0+zaOz2qKi/uauclwzKySbJ/BPCeN89RMyxwCwvva
HwkOxPIRZ+ahJKh1XU8ZRym/xaciG+wV3mvItXI1J6RCpAxttejV3jduHbbwDb/1pnAA35ARxIDc
OeCENZ6jbcOJDTW5CFEAScm0izdNhwbTzW6iUs1umfkS0+pGRCV/+X1nIwkP1vASYKYPR49LZSXt
r4yaDWAbu5FCAuVW9TYhoICRW3tFOOHgX4FaNhZdc6UxQd3Th5syNx7ysQ4eDf9Y58OVvsZP0+r3
pdltotSH2KY5B6mBqADZviVO6F9UkO/ihnfPCabvlRXcXKZJ+yax6OQi+u9xe5E20Cxs9QSFfkum
qUNcG0pyiZNluomMBVXAtFV2ueu95mEo3OxYhANzLOfD7pFhej2FSC3TkldLOx0k2KXhRP3ol8Mu
qh+kGcYXMTnuCuNVgTMe4WOYi/EUkQs9zhPMaxkcbRbQXVyN4dqZ8CDa+UTsjhEfZhxVcOSZ5CwR
i2mGEpreAyB6HxxOtQbs2xyXfABHMcmcSBfDCeet8o49ELI/TgrTIHlgqRc9wyNeZ7LASttlCEM9
ig8Yrb9wPha73HS+wilRJAMO1gHiqv+gnHRt9bxidCbzxpZIjaeuuvGr6euSl1swV34gBZaGhvyt
MwQupJFxLcedtU5ctzt0cLeyYYvLkmwnA9KrU5MsGI/nIuDC8oGJvcjxS5iaEMeYFko7EsNIfuJ2
Kr0ffV+ToCY/k/mlAYl3qBHL9rGjr5O/rnpcM3PUsp0ShOwKKskiHh4zcmzTSHwt0KlGEuQhSWZy
DcJ8F6Edyr5DL31jrQRK0Coiny8IXWdNPkNFzGv5DcoWl74T+9TMHtrntn50ErtbOkcrJs3pJbRQ
/BHqhhdXshFDoSULtDnbAtpGMn/6Jq2zwto6OSKGxk4LyDryw9ao8kcwdOyb4lXr9GkZD0wdkVJS
onB3Yv2a6ujiup+mo0K6psatmdG1qDxSa+kUaA6nAsmiOaJxjvpH6A4TSLW84E9bWYe6dn8UHcHM
voiileWik5MxmhF7wNnmVO03K1XnVlrjvnPmLzOBt5tPL3Y17OM/XRhZ8IS9U98FmGOl9YcLkLS6
MaOGSMS7JYddSJ2/DxGfbjtDTrvAAe7TQt0OHZsLECmKyrJ14dDg55iM820iyrKws3ybfVJjjG0U
n8tMnGYvM9ZxG2zGZfgc2c1zUMBfZcGAGQ6II43fA5NAdJs4BG2GyT5OrCsY4H0/2ydbBHRRBW6Q
KX41YnT6zBSjjaxDg3mOyPfNlxsDli99ilCXRkuR2CRX5o7cdnn/mtC2cOoEi6H/5Lc4VFssFet5
xnD1rPO63mU11sRyyp7yNL9Orm1uGRY40vpqHVLidNtecOF8BBNCzoSItW035K/VbILoyhN/A0sO
gVbYemSGLDnfRrZDmU49A86lETQTrHbrWfyYdNLlDcVadCX5Dlnxe1VpphPO8DNENoEBAc7z1E2M
rufoPUnFb7uewp1eWk/z7MHEY+PXmS2fnVbtoFmY41BvXbgWF80doBrjUyesD4MkhbbgwNLY5bVv
Mfi47ru0upNZ/5hMs147mJVZ/KZjpI2bWcf13reInUlDWnOzrBHnMztTIbxCo/DfVTTG59rMv3sU
enVr2ju7I0tQh7TLhtF7nefhYIUOqdzcoelMaLkHcLqMid5UAQ4n4kwe3DIZD2YCLj1rMw704U8l
lLlKnbY/dFl5jTv3R0cDdxe0oDomCU8ihHLSxmeg+r+9ka/tHLWeSw6JcUggaJXU1N/0hf2YK1MF
7rT17QLbtOVUh9zeeQXnDT+eMH51ukBnemrDusAtpUrytXe1X9HOA6FxGUK0/tawcF5qjAwePY1a
ZK+62xmegVaW1ZOjatzRYm+OWQI7r1HLEU9rMDFl+1oFnOv9jqDgDlHq1vF6cx8LKn62qpOpAwhv
MdHXmPoIwS7kxjD7bNHC/gnlfESoIveUIizLA5PtWYOxilo8QibdRFCENvPHMN8FpJASeDed0eIf
yqg/VgU+XOxULJxe1nmbIkWI56bxW0gjc13Yo7+24/Fmi+m1KHqawk487EqTbh7L9+CRBlj3KTHK
zgJjgfY1lofGC9qtmwt3lZLeQQg4M+wAry4/cQqTfM+8Nabflq+EHx2I9855YxO0x5ZBTUOY+da0
Inebu3RAaFY0jGFWBWO6Sx39hqxPslEj/W2C3XFLT+g56Qp/31kVTu7xZS6d4ou+eFYrUhMsizwU
BrQfURp9dIvlLkk0xZFVn42RMXoBhn52qYFg78HzmR8z4oxqz5BnbqIvt4x85iJkp01EPaBjtx+M
IVfbMAJzPPb2t8iKd/6JaFVx4LRDo05XP3I9jlu7rB5Ae0KzlN6xIRYEC10w7MimL454/Xd+cmir
Pjkhki89DPemPAd2cp1UHhwmc3oewz3qOWOrm2bvJQ1Cc0KF1vEPmzPCKt/GFbad3MI9UhqMhNqg
3zROV62zSrxjunieSv1eK8bZBAN8dNVo74z5sRMhOFq7vZowaVYib69I+M5m5NwM3fAODHI1tOrR
4/ZfM3B/SNx+yfqtw42/9Ds16aQdhqlykhsxCmvNSmJuas5jXCMWVDeCXV2NaE1aRX+yoks5tq/M
CZK1bwT5hr7/82zd2oYsWGGheKpbUqyJNNz0CS+nq+RhNpoL+kCx7UdgOzKYl1K8xuFSqSuRO8+d
1dP7LOlHMnm3jMexDV5yDeGqgIB5onVLU7qIvWibQADi/5Z/7HrG6w3iIFuWDJYywk1zw6jYYivn
LbKZUXURpgnc5AuxbiCFZS6LTSdKEJoBh/mDp+S2XEKX7g8yIm5CKEqnJXXo/uCFM9Hq0kE13hHP
IZcHXKwnORNhpAscZ2XXfUPpF66qQtonIo8pFluYuu2g4/PgvZGgwpzAyObvqHNJmenkwVrSZKqx
QYHmlJd7MPL9wTDB/N3/j+2KUAcaQpg+lyhr5HFjnZxSm6iWVklamcv/he3AENUa4FSWlnsUC/sq
oi11gqDLb/jPx06Xy82E95z4UelgausSvGBV6/xFP92BLMWdoO0MbYLAw48+7BR7Ay2hKanC4/1n
Fo6C5fvPj4/pvuk8DA5J7g0nWtYo9gO847tuNl5ICRxO+juDZhJmls/fv2gkAgPjrIGywAlZoFtt
+GvkG/nKK9y1V3H+iKRZYcgmisUvFM4RQTei6adpZQATAqtbrIuaVIMi5mIsAHzCIqWs4AogF8lc
HlKd44558BfKTC5Cfp2ZwKq4CuNjQOrAnnbQ4e8nl/M7f0gGhePnfCeX3Ckjf6kkbc5vwrAbtyTn
z/tDwlZBTjw5P/YSdzQtkKk8STaofR8SL0eDWuEUoYrDzhyVzWlcHoD2IJlhXN4emmTe5EuAYzxR
bQ8EM39P3bk9+nF6QMvtnmQa/ay92tg6Bddv2+a7bkpbgt55oJ+9IT2SUnkgwGjKluDgJdPm/sn7
/2XLh41fMUlpA4Uam6GnMiY28aW3JvvxXWfgy1AzR9bSwbEVQRjdW+k5E6209jt73HdWwF9wJRBA
IaLpM+LcpI1cIJXkPZl/IgyJWGaGp8w/p6H5LjKcH/Q16PKa7zPn2hWS1Zs9Oh+Wbb27OCTXbUiK
b+49h3G/m+ZR0TrvcOr2v8uIuvlHBJOgzhmHEscHdK0oHuHtPqHAfNdLNnxovI0eFQiBM2ZPvvls
1e3GqD+lED8RXz6NDWa/oDLHNZqlY+4TSkmTHwMXLXPbJlnIaRGwU5rN3A2M+nJKRlal8lTK6ZKq
mUPd8k//PGj6UQwdOnUsJpi7yyczWdd7I+HMvnzuP18aZ8vFd3/K+6fNrpXbZhQf//m6HgMdu+fy
fPevm7Xr78xaXMs0ZypU5MUhmqCDMGr4U7vDVWSoXeog/kbScbxp6Dbl1WS8SSoAHM1Be+obc+Mb
5zwJCSztDGSnmXkdw9xbMxd8MrT/GDb43htw07omLmuI+IPkOJviPnwWzjIJc41dlALHd0xWN4dP
aZ/RRh8TwTu2lXzhliPXuevL9rEa13GBPcctm6vF4nHx5Engktv4KRG5QZ88E7ecUNFT3BQlyAQP
I/Co8/HBVQCBmqV3F2VAi42q/ayRee5LJJ+1nR9oJNgHo6xfOfZLarp6D+Wd5a41dzYaZXDKmPm8
znrB8zweRBdRdIfsxT41xsR2vXe8B6cJDqOq9W2cs32Nw+2kQvvYuEoCAA+afeKPB/CmyKsVimuF
yHxPJ5Kzfmv9kfA4T6mYNmT8grt2EsB40I5DQZA5e/40fJiW38NWTH9acbYYtL1fOvOv0tNPbZ3d
vDb6Em5hnjFPbqLoUrGVvw2pvTdT7R4TElpIdt8Mk963rt8fOc6+5Y1vMxtmUGfl0xep6u+17US7
ehkE6FI+cHe8xQFEcsaZ7Yr06p3fqs9ED99Y7fkVS4CxNmcJpV5FMN5InK865v1zNs7rPOU+a4dq
15f1wMxl7jCEBb+NL85ZwyXxoVR50bBFhCo3eCdecZy0J1dMMzbCDFtrJP9U5RDu9XwNC41srcFy
/17lIBOlhtXhpvOL4LCSuzaRTuDiPQH3poi4dZl9MFebyJxnksQ0FtLpvIanumipqnjdMUTq+rDa
x01+o9VLlcvh3FHbwbAPne4uxTiXO9coWCJEvxZmfCOw4Yd01G2I+luCGICUu241CILUcH01iMZq
WtfpxjXMLdZnTprbOvXOU+UBHmR4laIkscmUooE0vkYWQ+CiUV8GTAG6C8a5qDXCpO465uN3kVKu
Kme4paV8ajx6Fa37bA79h8r6b4VSV0i5h4SevZtUwSqZ8h++RH8298BGDG4LMZSXsih+8tcHpCGi
Jw8oLLXWDCRQHe0pvbDQ4z30vjDxXjpv+D1a4nfHSJ4F+ueYIWjT7sDspLsB6m7WVquX0FCb8PLp
M9f+HyDpFMQuppmG1OHWuoEuQQPz2VveD/u17TRwp2WhnOvy12R6vPvq9+inNM9CF7/lmDyo3Pme
zksrwGZmofv3KbBHzkQJYgE/4hZt6VAQTYnA/TvXZbxNTDgnFNwPU2S+t/hcNwk6Yfrw5q5enge9
SENRj6V6GtOz4zcvlo/rQTNNpHWSr10YQiu0OosMUFLrgc4yC5vZLX4B6A0XRzoM6XnhqTarjSmG
16Ruq30xF4z667Pq2u9thjHYnj5iP023oNpXuUXGJLEswbkZ7XXaVKvWcB/V6NR7q7Bpg9b0KNCQ
W8UQbAZrfHB6qAsIDJKpS/d9U1+8kcEGh+tHFdns6o/VYhsS9VtDk9eL3Eu72OTlsmbZLmntoTqa
Sqw8ZlK01sSvwUSGYyfYkH1MsKAuqH3N7tXXyfOgMcPSeR1JvE86EuwKg9YvTh5WKy7AxKKA5ReD
0UyMYtwvOuFjMuinzjF+hoH/zDs8UYmwt/e3KWLpIVXdmLxNh5XT6NrHLg1PZeQeCAfjwGBvy3x4
p8EEvfoP4ueiC5gQwK0oy+mlb+ePasD0GFgZ4bj5pckYgAB+2vcu+keLBpYV/0IYkmbOk5NiUSFp
4tNyTb2O+06t1eDsdGyiqHH7dVXEel84JSpXjZTkZ4SWDlhM+GMezH5LKGCecVcq4+aG9zhTBDXM
Kzvnk9bEeXaxKImw+tW24wfo3HVS4Tgtp99Vhwyt8UJmV9LdG61+V7H3xtSCJhrWX6hOw2/SXdkz
Lf/JjKN9V38PzXBcc8p6MHPjmljzL59st5EsyTutvnS2IWGNFA3Fu9Gw25ZB9WuJsOqp/dh4mnrX
+6G10zT214s/Wwj9jWGSWA+JXx2wKmDz6nt0bbZJ9TBOR9vuv8KW80vaAdf3Fue0go+AbIZmefHH
pC3K5to/RU3ITYmagBzAHcfk11n/MmJsR13acLW07dkiHXDF5J7+Uf6SNxbGMZAqBCaQzj7gR07y
/ucUyfgK1ucjKiy98jSQqYhu6opZ8qfFUOCw0Gy3cV7mR8VaIgwGEQgT8o2B020z48SnH27NqEFp
gc62c8HprDemnOpNr8yHYJHRm1V4inz3wR898VJPL06fotQrkVdYqPHcsE2YU3hbfkt0P0t7qZPe
r5Ci5lzDRlpwtcYWBv9+7qL64HAQI2ouJiLYiYgZqJCvlx7nS/IOLMbP+k9qDYcsQPYUp5DHlG1X
G4mWkTgNpFVFl7enGCbujiy4eu1awWvoZ9VLm6S0UITu95Sb8TboOhrQbRqfC3d6qpnnXQLRyosX
1/YObwleY/LjLlYekG5u2dfAzj6jXs6XEB8FpIDwMASyvnTLg1/GxMJZ/Hnx7nkne/GdTGN2Lkda
5GY1F+fY4YAIHJ3OEmrJU5N1xIg10+uU5daB/tmjl6Ceuz+Ao6aYzTd57Qb7FEv4KdYOmiDa+pE3
uJTWbKKWwPg+pJr+GFvJw/3BmlDuGQFKczHffAb33ioYFlcios+V1QaXMIP9k3njElsKTKhH9WvX
pbiMbIbg0rqG9M5xWo+dNl+oVfsXeayUOb/4LimhmenaZ68r7VXYMv3qSbV8ba0x3+GKoEpMEpgt
CZdc1LrGk1O+RXiib/cPvMiadtYywyeAc9ULdxDcBkgKhI2iO9V6flCzYl8l/mZfgcVZBS1vD+B7
cVF98VsLolccG6Qd0QZvCirmwWNCt/ZqGMOEeuxTWDMPgRyRzXWhsfVSbBEZneA1YACxnaEj7G2b
416bYKUfehLYpsBguJ63PFvPYHgumfJPJj2XNngY/T35IgSMQbG2k/Ywsak/pkltbURvlcjwADd5
g8dz7sM4ti7EhqLzs1PEjLZR8UcmAoA5CUcGNR/nqTMPYe8cjQCLkaKcyBILGhqkmrLxDklQP7ez
o2gEgktZfJaY6BhizMZ1bNxu4ytqd69DeYc8pt1wmwmW1PBgjMnMRVpPCEa3bc3OFGu+2TEj6Bd9
sa9IJWBpoq+odetvhh71BeIBTJTiRCaoQTtOUyvKE1mpt7JPjhaNPyooQ+NeevdNzh53Q29XiXht
Rno9zJz8BqfDn8cGuhXkEFmkxQBNba7RWMurSkYgHm3zWM1LtENe7EbZfE974ysQg0BLCrciWuQt
JcAhnfNGoNfh6Bqm56zAfEwRiC9/ZIWZu08xTQ9zX7yURZ8y8xzDFRmWPlgKDoIl22aBqSWWxtZt
onjr51O0ynrxJw2H5tDSzUPiND7IJDwv/80uu28iBygWQf2hEIkx1lTNgJE+tF+rKZ4e/cHg9Mn6
74BhIRvvu5GVz6Um78aKQoQsKQqvCRAaYG96nqW/iWOWalEKe4MACugY8GrRdgJCQ/QJlQBBrQO1
M57K+ZrEv7LCDY4c9mmgelqzSBFoKgpkmDGw1zVkjGsKGm0lGyzZUUATrElPNF41Wq2kXXrNFiuo
yYzM+8Alk9xgzX2rQ8oP1XWHIuLANg/JJUg0ROpcEHzZLZbpYMRwPKw8qy0PUepEVDOtOjgkKa3I
+sEOmUc7ux7Ck+Nl3JVm1j47ln1IxFeYBooaHMX1yGj1HCbq1rm9cQyZSbeRVa9RF+BTUtZZJ6O/
Kf0IAVbW59ucHuFyjZtbuCk57ZG0Pk+ttasLNoxphD7TVc3RxHwFaY5hTz8/ZVZ2U3XuHYoAmjrz
jvhSuJWxSkf5yH74Zo7Vd24h86gMtJ7+3ARHueQ7l3TybLt8t5lC7b2u/SyShCxvN35GVby4TcbL
lIir18U+p2DqC10M7w2YttkDijYx8xg9mrNeBEqnbPu1lzAhmecfwM062oruRZvYB0TFicruuL+Z
IodYKZMT11dML6+6uc28HusO84+scJ8TXNPNSGmip6LqBf5x9+xXxtpFtMxUwv3IUESQigQxpekx
dBfiE7KFsStSnx46E4ltDGkmDNrPuzX+/o7lRUvOdUwQzEqHGlvo/Fa5B9Oka1f58gwwB11kA1Kl
FJSImVUR4UVlhcIc92csmYc3NCl8kVxgBD31Hbkpdw/w3exnDqAuPC5w0NjjkiNK+ImLov+hEs/3
r2rAmtEpwNMKpgCxNySfXa80CihVB/zRiTB0AdeubH8vBy/YY8OgKkj8B8vRJYwtsapFkVylydyk
JqekSn1rHSCOu5aBhqHBaqbaene3ZpqRQSh4/spZn5nZDOFHhefUSik2cdOU6acagBpZ3v+wdx7N
kStZlv4rY7VHGYQDDix6E0BoBrVKbmBkkgmtpePX94d4NWPdr0fY2Gxnkc+q0pgMAcD9+r3nfIdm
cLcY28xOvkqBiBVJS/yX194YxW6aGOCWBRKmkCcAqiHnTuKj9jGRacT+FCtKAAM4Jk1kepqw8Sx8
WPWEzRvZ6LZSAI5DBpxuiXkukr9ymnE+J8znVPArc6se/agJj7nFN44u6lRgtCK72HseHDSzSf4s
mpmXhiGy9kwOoh7viUrvNpDwwVSGTL/DllhhL1zjEvhJSfrqX0tqZjegqUT4Kx3D56hXrHTMkJCv
cdodVB5MnvbHIkrBL4gR88eFCU2GgbrFGoLOCqaaRu/K/GY9XS1s2b1R04szp9KCgMRrZE0axDFS
iMmsgiQdbxLb+pQG61Gmt7dVTEWt19h0Tdb5mPkxckaeBcKMJhB7umk/NtwkinfldtrznOMpr1P1
qx84izk1Ux8t4WKLWt/GKqUw0lCZdV2wfjMMIwFjuRR33QyObkbhQYNzD8AqsIqcqDSQmNf9ZAGe
mEdAw9P70bR/x0TWbWpvJdit7TtAaBwI46+ZWnIux/d44doZlabh1ISmVyJCSbh8t2Z6JwyLkLp6
Ls6plxqHFgNBN/Tzrog55LomiiQ3n7QXJ+7n02SQgKLrt0vndJe2GfpLxcy9YGZ6lFk5H9ca2Mmn
5j63WDQTJX4N0STuR8pIfQbEZXv5VrPM8Z6gAvqbS8CsrQymaU4P5eD8ItQ2P1//o43DRxxr0Ulp
tb0Ff3WjRYNOUDm8uMDgEHIuF/kWTyR2IxsxL2rWk0O44ARnHX1k2D7uF1N/rO0eDBkxR2drCM+I
UaiH5i6oOeIfGrf58HLDJCvGeIgHbtFeadvJYZNcbyp9JTrEg3jXJMPEtF+/P9prJ1vhTBPhaRE0
QfmUN7N3ZNjjkfHOaXbu5QaBk37s3YNscm9Pkx8WEfo+H51fkE96e1QZjqer7NYYyC4wiL7VBq4e
hcG48SgTpvWkZrZmtO0YwPQVoz8exOhY6cl7Cjduk0ncDNSPD3ZW38o5wlK2wO6U9x1Z4asFiHtp
0m4rKhkkDhRNuZM9id4ukeH84LADYEboMbshKGCJdoj3Viu/Aj7VTM5rX7stxyDKpQh1T9k1ry2V
sd/MrEHXhYj2CuRjz/LILWE7DnMNOpb1tZTraXSQnP2T5K5vePoBk/rM7ilum00zE0OGMuJYSKb+
dNbGrSzuCh1kyRSq5qBDiaBSRC9iChQdZFbxaqzGQze+GRqG65CyTMCFodRnZNzXfp+3J1wvqG1H
NtXr9+Q471D2ESsbeOZNHEPXN0zIwAL6Ld/rU/SyUAgGlK7s9TBQjAI4I0P0XcwtgDDF+FEqngOe
SdJRBG6sAbGEO4UUrTONTFx1dBR4VhPdxp5YpvQMWLBMg6UmQ+7T9yP0uoShQ1wzM5VHIjJkkNTx
qZXx12r+77v8qyi5mxDSIvY2tMBUq+3cHZ8io39V3FZ4lCCp/OsW1FuG3ime70gMzySOZKxYmWJ9
LHdt2dwSMM3+6B4TI37HRd8FhMowj1UlZQk/VPVyDx6Yo2/Yej69tR8dAzvdMpdAPZb88LZYFGuy
M11oXStfgoPxE5SfdoTIBH0AqWi0vYl12EZG8cg5/laLMAhKA8Hcul6N4KAQRaDZZ33uCGmhj50A
IKHkwyBCq9JMv7xOXa4tdWwkBLVzikcmUdGCS1UATPpGrn1KlvZlF9Yr5SIr7ms5XBIWmY1WfPUG
DKw45NPUekF6nmDWvxyKsIsDm/b5Rluv419r4jCdNCMjmG5Kv4Djx35jYZbJjSAxR+ucpwgo7Mnz
85mnnahGziTxbcMUalPQt30bx7jBLVJFJMJH6q3Ac6hPRJ1V1vCT0NA5NISZ37uV/jPPT5FXmR80
KlA8l8tykwgnPdjW0sKVllag0aCqdD0/VU11TGxzuFjzeCxGDn+eIczLSI1T5As660qFe8/xeE5C
CCkl8k20/dzONciDTSNzfuGUB0nbNcx3yy+7JEwNniU7MXdIawy/e0+9mGZ5gSlwO1XgQMJ2JCme
fVdvxZHeN4ecwWCsR595Wu8eW29YpKgS9XUlmL2MbZZFxco1i0eKJ468zY9lUCeZ43N2RPa2roc8
J6gOJJzv5CuW4XOVNQ/lIt57FX/nuXOIJ+DVeNmGDV0NH9HMyCWVTw3ltTXRIbSStbOfU+6K9SFq
Zl6oq2jsLfZqhSzqu6iOfay+3N41ZQe+236zKJpvOiuyl8NXzuXhumGHnG1184xpLoUlRvQ7HnRi
hc7j2Wzdr1p3j5nwcAeax9hIsGf19e8QVB30HEA9g/08u8zJReHjZy69Qm1I0Ng4CjPLUrL5uiO3
tmCQwuaXfjmYqYmD8g7rs2um3QKmFaeO5j7PPctdS2bARtPAluvUisNaTsxWuBMNbmW3ugtrHga9
xC3d0eom9++2Qoe3ub7zdsSlnTrqrnG1p2GEkj3O2N+oIsgIujVXb7Ba2AgsiX2z91jkYrxWs7xt
Mm7/K4jq+rhEKXhgUV40tNP0Frm+ESaEYUgBINYsSyHieAwbr8761zwP82ZsrQBjCasD/tqgAPwB
YthXStxqgGk3i5AtC5ge/kkAE+/Xv9dh520oXd0gH5EKIRlqw4YrKZiYqouYwoGEdl5r/dmOBQ48
Epl+Ncyc9bhTS930TYsnaUguOKLWLj2bTlx2ZFZZMB9N2iGlxrTEYbGtB24KF08TqFMuXsEeNhT5
l1lYpzZzsY+tnKw0KQ+5pKMYRqvAzuFjL16qtqo42y58qng92xfacskq+7ddc1KB8Ie0nxa0jMmP
yDXd2VL5vI5euNVaDnfc/Zs8xzJwtea68A25gdZO4VxuYeND8OcoXuSUCNL1Agn8iOEOhgxtsp4a
0042yNscdvF2bVfECNw4CqzbJjdHhSd92WPR0LZLg/ssw7VRNh8VV26bZt5Lh7HGSLSHpAOglBQe
U1MxcGSEvBWSn743moQP2nVPYhpe+/WUBYOSeBlL4aBgm3Z1LKPxdJ/i7Q7yJfmaTB76Vjj7wSPI
0ckoaxtcHBiQiD9A4o/GckFSsni0jNf7cbrykapR8G7/XNduvHRrahkK9rkiKqxU1I1cstmyntym
Tm+lEj958QXGbH5nDKoreYOLDiF+jqYXJ/PRyhJ1ataI2SQUXmDLtPaRNWR3Kb0H8kRrmjCOBF1U
eMzAK/eJcY5fTrEZ8Ct2GIWRB+G+M3iCjiLNt5M3v2SDigOvzRDhqI4Rvw5alubhFCDp2eoTuHxt
YcUypXp2LTRRPPy4NUZGK423HMauu4cgqM6pRMim7PYoCFLctequo+O1oFty0/DVIzPhWGPLQYfj
7McI1+BSw9OAGWEkSYbV1Gt3vTWwx0YUQJgbKqiM5bKbm/4e7BGmFpXlj4aF8qZi+cZIMyLqM4f0
0nGC9y2aeKWml/czp8XHBQHngJ7kL6TP/6cTPqv659/+8fnNqJn2XN8yGfnHf/u5hqIfv//tH0BT
BDSB/zWd8PKZlD//k3/xLzKh4/zTsxxbOJYJ2sGyPfgm/yITSuOfOiwFnObSMR04AfDH/nvuufyn
sF1QC9LToSNCyfgfZEIBtNCWRF3CJfP0tTj9vyIT/p3rgMYF1hu/CDiM5xjO3/ArvUx1rZ81CHdq
Y2/WutBgphGgdDZ/G6f2Y3jWjqR2swUcsRf9hy/q/i8Ywn+CE/0NsAYICGqjbbsGZBLYjMbfXrwi
eqGB1wEGfZ43OLuWnljVW3Tu9HUx92NKd50f9Pn/jy+7snL+I+UHr/JIdjJe2PcBP2txN2h7wGS+
oqvenW2wJ8X/4SX/zj76+wf9G/sIa3kbuiOviChrWB4MiW4UiDFWr6BPX//3Hw9Bw395OdcA/oZ4
x9Qlgry/0ya7XKvRLTbXlTlcs1/3UFtWzR0lWek2lMFZvLUqig2HGORAcXK7eAXE+1jaxYYRJIYX
hBmpFrpIIohjLxWT2Yn4FX9pCSE0XODIVqcPu0Xqb6EcjU2Fp2ynCjyR9C7Z0DczF35jTbKkObpa
bKyi32dMiGnNwHBKp7uQbgmVAmoYx6C4XMA7Y8MrA+dqihvHAFErDjD9KCrzccBkgsOHYNRZYTtZ
OH5YTnEbor87hagDS9G+ZR6bv5bML5bLOVFT8mmWefh0GRKTw0qdHKZp0beh1ME80nsyaKMdnPZz
jev2F4v1Gwt2VaoXWwcGWQ49Zg971fNAicVtIKfKN237VAJtZ5bx26qoqMKFMUlp/dgFZ4u6+aAP
8TKpOui67qLZ05syAU7Lnm92IQDe7+hsZAZz9YnOu0NWsb8gFc6dLwCoNScsOHTLCHjXHaaXuWP3
quv2Q48aLgwy9jLRdkpp9NAqABoOGInAqg5N9pvh+I+l8e8wivP0YoW8ZsiaUVb7rlv4Rrk8VEa1
r6dcEfM1hVu+NtLG1XupnRw0SuAVF0bRNS2EHKdtYsygP5OtEBUs9spPEyaBg/rJlhlINwZecMJJ
O7+oKYn9HNHHWCIuzeTyg4X6Jaq/y6L7HLoVwO6u1VXaabjJfJWlxVZO9UeI/VGTzs4sGQ9azvhi
18WPPlXbpIf2vf6ewppfdGXfqereaaiss05woiScsrZpgFH9ME5/xClGzGmL07rU+JGq2gqzu1mS
sPTxa00BcU3MfNdBW27R4ik6vjUXx/jkYLpC9ro5zi5i06ISPxoAlz0qc18UOlGaGjCUycAhmfzp
1vqw6Jj4xFp/k1kGrjELQIOZt+/0H1F1V923VyG+1GI5bweSl4uMn9YW60fPV050xD1nLo7vObRH
jAqmq8sbaQS0JQKeCl8fUb3qqXnJMRqhDyQgo+E9y658IMbmEeQQxY1h3FSphwtPo91l6eg/cy0+
oqAgNcGg6UpqBofcftrEhGJUdCKuSMc4a1puGf7B2OyvF9pzWXSa8BOGzj2/CxhZzxof8mVMADZr
pga8eh8Y8XSh1n6AI/DX7VuaHvNx5CdG6oyoJPMHyCcpJX23bHrhPma4YjG38OlCzUDavGSg/OwF
C4qTHdf7Zlblc1ZMt8q0I/qJ/YfROJEPdWBbVUzshfTAG3gtIRomtt4Z6TgwxZ9cw9WuYv0wDujM
p+UsTZkeB52RWm052zFr71GuQdAYugtAhxeNJCOaKXx91ztPz7KAdbdcJwwcrHkM86Qp9mkabpM2
jLb2+sRVCLt9uaeJsfNGPCH4nnDHCTM9EOpCvE+NjxgROEgTns4ssjdA7H4Ko38yp/Q2Mw1/xaL4
xvofCwOL3w2s8aJtd54zvcC15lPa7QfpQG0gvQFLnkP8uafA5EZkW2jIQsbXcGxNqjZk3AXEOzrc
s/BZP30jwnAVDsVxvZ3cCjiVMlnMCEBAXJ+85NZr25hip7t1trEL58GucD86PJBxxoi6UjTe0BaF
Oo843Q4oLiz51+UIOYHqVpcJUvLBHkgPz7HIFyEfiqxg3eFF0kj8oOAVm1FxRYARV/48AZQMH12a
X5uUiyoW84fwGtZizzsslvMYW8xCeWP9zF+WXvWQCJAk47Qf2vJFM7N2Ry8Y+0DSXv/9vJC9J6s3
z5xemlG9tN7ayA7vmNDh/05Qy0Tp/LLOyFBPPA1Ls2VRRR4+4Ygh4mqDWJY1pi0+2sR+aUp487VE
RGUBSqKBYXM3spYx6rIeJpE/GHrxUHjNH2+RwYihn9h5nmPBFV1mvq5OywjlRkmjM8v0GQbQb0dQ
LLTiFC4dGbR8FSTi4mNhlBPztSJRJQNKYw2Cw8XXGqOTA0mxiSZnhYspCVd/vrQ5sVeYJlpkxeYP
81LWzjR5zvs7oDbNQnsuw9PK+ql5fLTITTsGfurYeS1jMPWiQETzJmkdYFXYFNj+IL8s1w9oaCh4
myE+XW94GHMfuJewh9Ov9ZYt4EkaHQb7aFLZe9n1v9iRI78w422bcsG9UIVEQhUPUnQXtvaP2Ire
2wz3eiIFntAluwGvvBkkJBLi+PYeqdFBb1rboc2/FoPQmXRd1ZiJVpvJyNA2tAsp0wyfN8mUbMNV
ADNN2YM7tepQ1SgF+hoW/SS7h1SVNAo8WDdu6+yN2MYlWfIIxa0iYq14aEseCnOe7kUF1D3sLk1p
a5tVDZ+vO1/c5xdmsg9CqwY0q/ETe/SZSxgG6Uh6aoaw051eauz+O2ETJJSlsPH72fvTR+W+wLUY
oICpA6Mkus3lI0DhwgVgo8daaDNpPLEkvDPicXr1AjHeT/GJb1lltX1dk4fnJjHEIfxYqju30/OC
QkmX2V1vYkTLnWYJ3Nl9bxsQp4PpWZsY/0IjRywf2GclvE+/j7p8q9v8KjbV747otboQ90g3DDbA
+SbjT9Uj4VZhf6jN0XxDfhW4drHPR8qaMB2IreqHc0ocid3Y0P4L82bRQEGJAbBKksBomexfpBJg
1CCXG1iC+TEZ6PUJnitB/dOVX4bj6DQg5SLvbmnnB5Qf2KwHZNchyX4ZQyB/nDpQJHnJrMbiQ8Wl
y9e5hoiTOPM8LnTfTZwFjJzhzVbZwI68sFegjN/Eg6azaIONaAQwiKqw0LVGYnVWQOGY+mPakLDp
MUpmwPcAWftLKPLQsl77IOeSWkdTfBtqPCTSr+gwMV2byAAzzUdtdI+tR88+NZkjofRChTfvJBAm
7rWoDooWF4g+LO5BE+2NuTR31uSU527JXiONxWdEG7K1lnRbM7KzR/3gegbsKaMOkMEhLgQJSlkW
YhcySJQyGHAdRpckFlmTe2y19PFsOFK266t+fMY6LejnrbpgYjH6WHc3/Dkpiz29FRONme6b1W46
O+N8E1lMTPsZc5M7DagFh4qWePiJR3ze/PUmEnJnRmUfhLozteXGm5MPVE/JajvHD2/lsIDimNqg
wsxtgQ/BWBftUk1/06IQfUJfHxxAloelxlfn6fU6o4vRMvaIsTmEEowjnokDerRiWQSyH6NTawrS
2XrIWJYXloFBUoqPZJdMlNm9FWt8SEJ7jL03bWi+JCnTB5twlkp+EWEB5korzD00LmOZv0fJQxXG
Rn1JAE+zAFMU9GGPshmzWxzV+qE3q8cyR7anNd3vjkeTLtE3ajcMtWP8W+CRpTMJHDDN9ZWSsgQe
FW9AXES4ZSKf2fP3oo/Gdi7J6dDQCtDfy3haWHIbzUso8Hjz1zuKhSKRbsLzEl4SxgGBN+9C2WLA
YvWI1I0x1Q5igpLmuDAhmtLyWk8SxiY2ALulEQ5tYtfuc/s7yrnYnVOlW4wLF6TR+RbbS+J3mKXm
yk62yg2brZUkX1k/rvlPCSeQFOGhB3fJsxdmTQ1yOeFm4SYse4jHDVx5GXXs9AZCAs3UXxILynZk
ktLJ6cv38gb2yWR/FsUYUGwdcf+O90WiWAZsJLdRuA/ZwnfpOsWwpv7P3LIRT3P2xakIbapJU65u
iOLLCrg3Fu3Kuo7Y0dF/cxsDGbXqcuVA70rdfF0VkX5vMP+9UpgJPgNVpflWTH84uU5G4uyx1rFW
r616EBvx3jOaYdMiDgQd1uCBT1mPeqL+CCfAB0fsRmVbNyJBKFAyd2iWI4O7wh/W/v8sxK1T2d8D
B1ZGg0wxmZuvU342fSG/i8j8U4oF0o5NaQuWMNk0JtfVEQQlzE5DtkqX+Z1OA5pW51vujI+ypodt
VHKVIsfHyAWknJth/9DGKhilMW1jmTJYGv7Y7Rxu7brjYKvSF1KOYkDZ03SkRr216aObOQgaYuKr
nWGOzbmjtEAto+lNz2EzS7fUlGSQ1B1e9m7gsGFxSzsD3gU92zkK9Wwkw53VzqgTOve9zww7aIX2
lNTy0axHh9NE0e1zaxW9wRpHtELVzHwPuRhFrKq7fZgevNFOLpYdPoUXdEr2YwdlEbUC9gv8eGkq
EMxXNm33kX+bQn1Zk1rxFpVH/t+XXPo4MAjHmjw0LxEuiwANAKvNuLfEG1K2Hg2694QRqD9SWTEI
nJ0QMdMKWvUkS/hk31AIF/tx5rn2Ju8OxD4ncloGZP5BXO3akimK6+7w/D4jdwC6MH+JNse0yax7
yKPbFIfksaQzG5LQBMxyJmHd9lgUec4MRDzbKSw5uxOGFvDtcrv30xaCmxNIEXnkweGndkXLTIJQ
FuyK/c0MQHAr0nY6ONhaYSW7m+tMk9Mmt6eHC2iOiFKVtrYfp/VOywUGKlvfW42JYNjeTTEnxtbw
6ESzWtJwRbiakDCI5u+4aNT6IDPVjksVV1FAB+JQujoeNQmQp6PfUGZbwo5Ya1IJBEBfDp6bnaup
JoALY7XnqL3JzFEmsIdisazhWrsa+1vglNav0qi3rQE2amTGILX4Y0oREP1u9eUkqGo2td18VgII
ajcbSMzEqdGB7sF8WtwZXFUDkCcrHvSl+cmUgjbFd+i1uP9jwvRY/7l/6RcenK78pSvIAFVpHMlv
eqgS7bPGAcgsm8NXgb17VMInbok9jTKHgaz32APVDO6MykFx0Lbf+pTBMIGbRNIlGByw1rsFeBA4
ytkjCupxsDnJhn1FfCnyn9SKuo1eislXAgk9L/NUCjqHJEkfwnA7QoIPHGbXNwT2nNtSR47+qs2y
3C+OTZaRUdyaLi2wBMky5Ml8W5SJvUXTT/zLshP18FN09eNYxE+yDF+vU0snbziyxyW5ZTmLqtTO
lm5rQRGLlglo9Qa/0wxg/hE17BItRtOymRg7Mlcl1NNdzjUc1DziHfDtEttqPXSJuFgO6VCtDmM6
rY3dkFvzkaRO5jCOexC2uPEWRFgMUi5aSCcl5bJR1Vr3NSZPwofAXayG61ZphJNxQgkk8YZF3rzo
Jf2TGZVYuKpCsRuJIKqLe2fVQhh0kwhB5njXw3QKBgp7+CcsgmGNULYZ73trbukOrfM+3Xl1KJIA
t2l+0Q6tL8XgYMDQj1hmGOkfFKoZyJnDHycmMC3dX+frZc2Q1+wiaqR1dA33Ex1fDka7LRhQNkZ4
ylFVbRBb50VGZnlF9hHd5xeUl95uPd+hfmoJTX0z6WCgw8MlULK8gWXbA49kzL/qTZv6dpA8jrHK
45s8pfxRQjtVuvmYT927LHtwGwqj0Fio20y2HgsKxBcrcfaK3ENyAQVaI6MkQb5TgUpYwlZkbVYK
AGdxxlBpHsm0mTGZJTFmA1qCB1WswFOjmg+a1foIOrGv57X1NqTyZkBkv8N4XO4F2uFzlc0IoJl/
W3qtHUc7fcTxWxwr036wGss6lxRB4brUZzCL9bDaId/teOaATzB8NlAa0Pm1oqjwGw0jhqWj6lGL
9RV3MEq7+s6UOM6sVfPgKYWkfmp3ppSCx9m7oDtqj8OUH0fTvMubyj7PcB9E1Ez7a2JNAQ2nHWMa
TlhfsHn8tVc7g5f7E8e0NObU5Hls2HYXU+qG0qOdpsekwzZv1VLsiwHUo4tSD0wMR3hj1VmYjksl
J8N7z6qwjHSWfxW+1GaOIYROJkCZu3ma3sIUMpxj6ngCVXy66rkqabXHZrqui+kLzPL26BmIUB1i
0bqWPGNcn70/mkW+bQWt1sZ+g+pMdjlQmtZpv+tC+5WDSsJWN+PGzdgVcttDZMQXaDIFM/DQUVC6
u5rBY5QpgXgu8falTAnWZO014tAGZ+G9ujb6XjCHdJhRoG9tN9sVbgtVVZxy1Z4deOuxRtew89gx
p7miYsmClE4b30y5uwqruGs2BsHdHCgREwldcwiMUTs1Dl0g1vurHyxiXoWLVLdomPpx5+Qao1TV
/XZCQbvONl+xT1ySnCjxKImDrI04Gv1yWmO6iQJO3PN+bttjVcDG6Ceaj5jheFaM/M914p2RArmz
bcpyuHHIPQ3ueW7u+UzH95tsEJqCOe+s1cQlt7S7MW13zjzflKWxigbN7F7U2lfJUDPKZGDq9afX
YmKa0K0xX6yMU/ThaH/MhQkzUCRMSyhOUcvGHm41EC/WyFBBYteCoElucXwxWtAQq4aKj0KVNUwP
4DlvNMEBwlvI+mu87LucWd+V16T78gXU8haJFym6tt5uGtlAVFiFFBkW5JlBom+tQqROFje2F9Oe
s7n/QOfjY1xn5mapPV8VVok12T5IlXi7hNCrJAET5ALSCfJA1elNNNGlRYy6/ma9d587V+HVgNGb
mdnvaZrBI6viIVGfS0cUL12UC0HjGkU5SVHsogkYAp+Eq42G8hSmke0xkl2bgAu98Wpq7iaTMSmH
vR4SQPUy9cBSo5ZxAKSeN/Rca21tOiANnbtJowHd60eMN34xFs/atx2iT1966aOekQSi2wA+k11f
W2ipNLGzx3jXEMw0iOazsY+qJcs+bjiSd3b45YTJLkRuS3G18wQsIg+1ikwMJtCO+2bN1plICQa2
atmUvXEDw3jTwVwtSN32Jj6FW7WfWUumAVhgNL52NGy6bdWO38SfoSIz8lsH3L2dRRTuaae2hP45
N5aj0OqZs7btbSL5Ssme12PfrJ3uJqpDpseD8azVQLFdaIawkvgiNYJ/CP6OMCzaLQHHpBhU1NLW
W4hqTzTNp2sqhjaD9kCF+lkjIARA85ZG7g1zgofOYLGbtFOdMH5ezPZzzlTtT3V1cBI+WjtXnzQG
35LZel408TxlEKz66aIxc9xklofcpQYdzR3/iWvySZAhL1r+ItPas9cN5AjYkO008EuOVj+uwc9+
x2aZLTZWBRQs9LHerzKdOvFuCu4F9FPVb0tDlde3CCKuYkL1WhjGB2xWvhZhEiDDfneVvMiKlXwo
YOg1SDFAFf2lx2gTzsC59HPOVzp2or1oUiRcBbiCaI4vq4rD4FgLZGkmaVNGvi0eK0d4T1ZI1EDC
IRC5nV+GsBbnzs32bU3NbTNmcdLW8cfexNl9VDySvheG417XW3czuYVEt5tOD8CaD7iTP8wUxVBi
3XX0l7apcMHaOfM9B0niDm0EigW9JtO5ZB0uBtXJt8V23nVnTAKzoHSK42raQlSMVwXGVTA+ppzc
9Wig6ASyeNVpxKuU5XrIyyO6CGKkpNPTXayBdc/UTIAry36yhsQXUcp7QBW3KIQ9vZQ1GLrqyRgt
F10oHT2F1xSdj4Ihb9YEPoS99zAVe734mUbvq3ThkeAXggzf/JpHVoseD+foPmvtzOsRYYvdjYAP
O0L6Q2FE4oWeuz52ZaaJqaKnvB5se+tghy2EcB6r3DKQkxYP7hppN6QskHNcndxVs+0NlCXSkM+j
ET2iG6aBOk7Y1evTtWBpENAAzxjzM0aorkxbxNnyfk7L6gZpSv3g6MfR0l+LCQxM1+rOyZ6Tt3Ro
ItR+hIZkytpplR6fK2Z1REI5L3YziQM+HdoCyR5Ie3guqF0EI6amqc1DW2SP6DKaW8cdjhUyUrJ0
o3QPRD2F3oZmyHqO1fzdaai0YfqrM8Vee7axfGlz4aHfYAQTcpof5oXdpKvYdCMuhBk6rFR8Z66s
kBiN5OjZL4WWREfUKNFBI16WlOOeVkHrnlC3gzdb69TrXghIHJWv+YgCgN1gdm4jmy0bRNGtpdEA
RjGqbXP70lgudkAb+IVWy+er/LGdY3ANWE6TsGM2OjNG1Ll414UexUK56abwobdRtjVI9663LqQn
jvh6TiZntgYBEsllAcH4kyNNDITl3eiFe68jdw+KbLyFXYrxCxmWROcFbHz8WFVo7oia7vqcc175
Y7Vcd+RybWLQV27qP0MUb92QXws+EZppXVlBqJD1rnfDSKyYt77Hag0IbLIl6F1aF03F0YJFyycp
uSIvunI2saIRigzKqRn3Itw4zAnqp6sCLMa+iqlgwZrvOn5CvtXJTL1Pb2JMiuRoW+euOqQZFUAq
iU/RDdx/FVTvIBT0O/IxfBjEk0VjEaDAQoMu36K4Q0qW4yWkOxyjyN16C7vy0g2MvgEw7fiG0nFS
JwPcCOniSwATnmfQKhbqE96kyXnDhC976IHReKvmiLMXBD9d27qz/icxwOF4sSdPozwZvfNNgp53
sjoCnFEFWEEs+/n2+r+QPBsBN6rBQH9OdiQSAKQlqRHhKupcnS2ij0hKFISxbCaqY79GXBdoqn7B
nZkdjewg5wdT45lN+4Lcg7gjDXVWAP5dVuvIeDOT8My8Mj8Zo8aTTAbealkx7rASIjOfxsin1xDE
KYk3IfvjodXme1JRgOB6RXLX6/lPLthlZqeF4Ez56IRm/t6k1r7Vvb2Vi18wqueHxVYcJZP7mM7M
LlrS71KXjElNl6mNQbjWEH5gkpKM+y3ogMWHmqKBVnZO1SgvZRzgayO+3unTW2/10zTLiOcjad5K
Yl62LocpWF0gvbB+pO+Kd84ziQrUbjnb1ZEX4HQFeeuCA7DpLJiNhZCwqZO9rJzfEwN428x5ZmvI
nDaW8nJKCYaomvtp3dBQYVp1q7PhpVinrJQUjaSFqZioP0NPFlSPARFdxP3IOYKYeug6ZbOn9f8d
1slF60sjyC2d1luMMLDwmGskEdJgGYVvERTnDznupNUj4V+eqwbF+Cy7H4+5fKAB/xT0e+seDSYD
eiTp6UiBzGg1EGmC5lDawKnM5aRn1cKb4rhf0jo3kuamLmOGSMXYHZs6uy3qBtSfCQjfzrpdZTHA
MsLxE+xd+TwPtGK9DEJH273A6q6OU4JCk4p1te6BqPPWZA1LP4UdVH8aY7cyU6u8OVJ7qpu1Cz6P
N6IWMVA9SJEifDE5nuHisskajZ8N0YYBG59LGajEMeRP1Za3TMdPoaPDDpagkaPSvWCQ7s91YXzm
PZrIGeb9fuJuBHVJLYfqctlWcmz3ZJvTxiizGytTf0wGIsEA4fZk0lvai6x8L2OGnR4GWRYvQKzx
vBvJFDgjzj52URXuHbunOjLN/Zxq3HzL0jEnIoDHiAivTjX8ptOUAECPVu2EgTpV0ihV5fRU68Ty
OTZbKIUNkkpmfa5cmkcpQGo36Csr734yaXQ6y8wh3MWUp1nZrk/Hu0xMxqkm8Nun47otYSofEs5D
UQNthrQFaAeRwbHDi7vTv3N2XktuY9uW/Zf7jgh480qQIGiTTJo0L4i08N7j63tAp6O7TpZCirgv
iiypJBLAxjZrzTnmr19yVvGtIkGQReI+/b8fZZEBJuHnFakPq7pTZvXxP3+V/iF/9Ov/LZtqUp5/
/QuheI08eUHu+nyygGncqBCdK54j9Xj+WZLdQkeJvJvoFxrA2sM1C83qIenJU5UyX1lzskltgFBE
RONgPVu8AbZSSCMYi8JyJcuJhcyHM+k/WLAL3x71KScyHY8WOQYMlkx+zxrjKz6PviBtwoa4kGL0
Hoq638WBNZ24hnArFhi6Ig0lbdgukPxbD6JcFBh5San2ZaL3QrrHxLPECGC+NI15LBVVA2FbTH+f
z7tILOgTsmkPPlKcWHt8V5tMa3InKoqXOIgbKgn9S5RKdjp43UHE4bvuTZiDhEXgkbeUg1+R6j0m
PEMFk+BQ9K1DXz9DKh/GuzQd1lbIHUnBrSzkVOsOZQ43D86mW+Sc9WS2TGmUOaGl7KrQi9lZg4dL
iZ8W4vw2yAgzIi+FaaKyg1QGnmDaPjU5sJ64uIxwqFaS3Jz0CnZxrxN96NXVjpoUZL4JW0yTdNpW
mNFcgRSrG8L0kHLjAeU/cyaEBmZ4/k1pkU26ljxZOcb30HB6zSt4vFsoflRKS6LAop2Yzm86ABfs
tUP4CDri2PWGsQioHK4k0rW2dPE3pUh3Gaebg8ado0/vL6MUr60v6kj6wCAGKKFJyulNxzCU+thO
7KD8ujkqogxicLIApQ/kwdW01ag+aO0NlU7EwXsk9EguNhQAcWSKltuDJ+dECp9s/BrBYj4hqFjg
HdwSMjJsshrtRxjQbSZdfbBHjVpe1uHn1C25deKMwY5aa1EmEEnaOqD1VcT+CmyFvGgF3v+4KD6n
QDGcIjAfi6KnMlHQxS1HWtPRLEPqAi3aqYMG+KHStyO5EWhM+2856kkhwN5g0bszpvw7UrS71o8f
xNIgKwrVvWZoO3pvSwpDFCOh18yVpSdkeQCe2+zKINaO6khKaVMl2KmDSb3oJ1MI23M758vLPgVL
UYqW0J0ysnA8He5Hb2wyCFGCkcJcpbsFLUzReFU64wBMul9rRkLRjAO5WzWpucN/DEu4FqxtB3Jl
U0Jl3vYal8HwTze+BY4+F/OaM4gl7/XWm9ZDLCuHyCtMclw67Zh7dNij4FCXqndED0VWjRyJJ0Py
shVJl5k70e1B4YJ2vsE5/ihRh1xqktY9UoFtl72gCY8KdpFOYANn+ulwaVRa65XQhNdSJWxXqErx
2lrliC3TSG9IdmAdGjkbYGKCcbE2w0byOFCpvGG2nnnVvecYg8U0ru6gdBjhWljcfVCA9iC22b0p
aSIVhCbdJRPHOCEu8V2sisSmfBndkd8nNokgwf2XE1SSYv/ujfSXGjaptyFDRJBElnljYqIgXxfG
DXlVbuN5rU6YtVcYzWUq3MijzApF4q//jIJJPsLfFldD+NwmpAkVPb11zxJoLZbCKYg0bRPqdX/0
fLU7Nk3Yg5UulH0b0Mecf78pe0KarLSjT2Voh1pqdrjyXKnVzXsTm7emRxeZTe/QEcMl9FFqItiV
Vqnpv0RTg4kuqGgf+7Wx1AfAj3oWDU7eQ02uW7D7ZseDEIac1Cws8vQrRyesKszLna6uypzeaCVK
40FmX0JhJFZWcZO+CeO0hwGSnyI9AhZSHPteyddJGRuniW8sRPo+86OtFZXJY6oxHdMBTqm9Wsxn
XYYuiu/vxdgN4l72WIjoCKoFSgkVz/kscmwgp1QUwIVVFQY6ugCjO2hqR/ek98wtoh2sJlX72PjR
rqnyaV3WPd0aLT4BnXLbqo+2w6z58iYm+a6jn0wC297Lzd5upq1XGjrmi5CdHdspFoHmNRPzyaXJ
Vq/Ssfo0vYiCGzbWedb2SR8H69NWhDeAYikqjd7ofK6lS2JDatWY3JlEcNbvy4qlQQ9Kun76evIR
YiEEKxAIyFR5AgVbBqk+gBPwbltJJzKqTChJmq4fIjabHJpAkShju5MANSwySsAPRh7t6XztAIkC
uPPM3CnMEMNgUg0uw28OGXsQuqFExIrfsQspnhtAGLIRjqMKG8zWkkBzW13nTD9kSwwV0goXBCeH
iMaiGt1qXSpP/jiAGaIoxrRNtEhe4rFQFrIf3qepmx59ygi46dC2ZIroHeqgD2wFT3dLZsEWSRxA
OKLHvCBhKvErO25LWJQDNQEucoIcSLCcMUkylbqDKUrxsSZXauxbdZ8QzL4i9sTcqh1BzG0YpNBN
RvwRwnwukx/oCiJUVZQnISq+xqS6BQiZGVl47Aqa5YMmKbM5I8WY0xFXz6zlJr5G0TKnVov5dS96
MCCEaAQ+bfUPCC0Gg+nYgp+1Ze33VqMeZDYeq6d8oD8yihZekzYDvzKo/Q60pLKWjQcgvPmyDmjY
tIWcboWgE5n12/2AvAyjEhjDyMzLPTuzoz95ndMy3mitx1BAgvzKsU5CbURgx2AN22ZQK2r3HXwV
FST32LQOJ5NkqxlCtepHlHi5/yKIFrJ3SsbrsS1P4zDnseHzcVlDn2WZY1CgmHPxx63I6rVk3Mpq
nUROVprJmmigcmV5s0dT97etmbJ4FtW5VjgBd2wIYKr31FAzQnimYaAX64l7djaAqYxubxiNA/C7
guynP/w6OHInF1WqC+ugnFwjAWWYaCgIOm2NJlU/C3qF07nVklXL9TjwqA+agRw3yTp9FYuco0tR
Rhku+McplYt9PXG8EJQRRIWuUtYhb4DdDiXXPkU33kXRXfG9ZBtPcHZFWd9ZegM+QmtcNYpOWj5S
JUl8goBLtd3g9+Us1PiJtPPzVtpNHf1BGIoUQuff+/VLN//kTRayNK0aKVantbZMdcBklV6TYGCQ
/kHOmWDjsXJUr0w3yjCKu3D+g18/yRlt/syaGcNDA0r3YOLhOXfNWpPtCRoS43QbTgtUoua5e+6R
u1/9ZbkJl9IpezZfuw9rT36qGuA1dgQKv8C0luqd44J6LhkI6qo/Y3Xz3hSMcP25LtcWWkJhMZdV
YAWqTmAtpBe/c4p15Ipuss5W+ge/8ZBfdP4qMnqJ80a+SO8yPq/j9GJEwIhsRHbaidQcgoerm7EP
nekgiI7g3isMdDhB2eA/EM1kXWkRiu/GRj5Giq1c4nfdcNR8OYE8WA/LMl5mn8U1ptBWHoziARa0
fvbvpFTX5XtXHJgQZlQI6witzGwn1SvYLIq8bHG64pw8oIxOoUJmFOyWlrkOC04MiRNBP1ojhZEf
y/ccJIWbJgfTuArCB5eOOM9RbnFjI+2hxtR/lhuEJQ2tyDcYq8NRRaZV2cW2WJfxNb2w61ZhFYDC
QK7I3HHGQ9Jusnt0F16RElBKwvawytettlLu6nsi72RxoYB7D76ag3KzthFD1W1TtMeuTzNx0e0A
yKUw4BfRa/eWdgvlHCzNExc32urHsO6fyKKGe3Bt75JDLAVS2wORCgVQrgurGhKiNSdOaYVcpDuq
xgL6dYIKY5HdSGVCTSJcI2A2uDm7VdcsveY4PdT9EmZMRj+Hhg/lygW8/T6yQRdeehf7S+7Q7BGi
Fd2tHdg0ns24zfbpXXrQrllvq/q5ld0Ehe9B3QKg61qgd451Ec/GVR6XMgNH2JCkwvbyud3iDZio
DUe2sE935oHCMQfJa7RJhnkE+Jw4Rtd/omHXOdlXdShfhPNABJqjrNPNtFJ3N4STK/LauJgn2K8I
aqgmf9Rsed9IEjmKR+lzoNy/AF2NzeEBSHzzih3iiQk4VTZ5sZLCda+uUWI0LKpHaxMgvq5tYzOm
C1HZRDdTtFtOssPWoMjMq7psr6WTHTmHoyUYgSVvgzuRZpa+5InUtFiqZb2XF9HWvww3YR0dtXW4
MW5VdtLCDTHPnr98ks7yyduwN40BRD410Da+ql1qMw3WFEuorTo+NCiUoC8QXJ6rnYdi86l1CIt/
nDnt6NgWjRvM2XGL4Di8JdvqYJyK9dsQ2PVeWRcrVLnlEs/zU/yKIeRinNG45M9zYDFM5pUaO4SG
BiRJfEffEGwQT9TlAhHiUVROjSvtKPr0r0xlyjt9vllQjwJ8TfU7QZZ3VLgxKDXd7GK9a7GNv/Mm
2LRMIBddm53ZI3dwpff6VZw5b7a1Eg7lRmxtVKCWPdjmc7kxLxLEqA+gfMtq3T6kl9nRgxSXrDA3
viS9K1ypFUUNj5RykHgF9PJRP0dv4HLKlbHWzpOxqJ4KULAXzonTN7DFJnHTvXhRztY5iDaUwbzN
RAH5yB3isA7G2lzU7wJJemu2G9mKNpG+Dbb5g/7cO8art692/jpzi+/aCTw7esecPbYLi1B1uif8
44tCXbTiwstd+nS71nhMzmDyQqcTFsmNuv2zqNhYPtWlNru6l7WL2xoxMtK6/tsXDyBmopYlcWF8
ouMcyU4xjz3SGnzozEBXPAslaw2DBlblCN0EaR5JZCDVSebacOcXxT14Ewy8Rnb9wYl1WDUjIZ0L
mrHJgnA4VzoRsYJ2hAipXbsPKx42g4mchHlpmrUPC/OhOGM0N3NIQvR2dkK/huKKABp5nb6qt96N
6EsVKnP1iCBymE7CRabv+Bjd0HMLlIIXSbrGQCodRhfjnerSM21sZt0P/2geCpCHS3HV7IXLcLL2
04NAE5Udw8Ha+9rB++rhDe7JOKQCTEf0yooItyJ71q7GyXjxLywJL8ZG+RT2tcv7F3Gop2CQ4kez
A7e6V1vEQCFKUVt8sFaYGezgRf/2d8jEfZqvC5l4YhuCLx0JWIoMYMiDi3BNI9fa1j46BdKAeJmX
lrUyLxW5P9+ivxK20SsAIu9R2kgPZfsW7dMnOGNU7Qiem4PUbU5tyGTg4vR8nYeEqWz03JL5UOzX
6qYul/4mHZ3o22pI0ViYS61nyVSJA7Jp9ArW0teWvFlkCEOzeUk3deHSUkJTYTDON8KBFiwq63Gp
IJahAeJO5yBbi/IiW/mQ3O1gZSDNPivjQnaau3WQxHWxwwSpGYtyPez1tcVrIj0Iz/Gqcdm6y6fw
yz9E+dL8FLuNzpx6AniBdqFdGukanTCbIPUjc5sdPc6USyxv8O3G3pYze9jNAair/Ji9WM/s0aV9
KYDhBu64FN6o8yPH9T61YwwR9hQT7+lN6FkWzbslotNDYHyoPKaFpXDWL3531ofttEuW9bq2fQxA
6/JAuN579iRfx+eUptE7pZ9ga+6gtKir+iW4F+Oq/uCVg97V7JR34ZG760gE4yy5YUb/wI2YShvY
S3iNA9eyzlG/aKWNTBuNtFKBp8Q7vVCexHCrm6tho8V7cOiutJ4QaTw3boNy11zASNU/PVhtwxJA
oLgjMdg4dN8NED5qXzK1oHV2rxEM2t1NeJm4092K0GuCkkA00m9aZeMj1MpsR9wsZ/9FuQ9c9V21
zi3QTJQtow1Q6MPbKIJtkQLwGGmuQELDjXBI/IsNTB88W9y8HQbFcUWiil+4/YPW7vVgjRsD8O43
+bKET2kA3w705LUzyHZFuIzsN0Jbu1fnHpn8O9R6rPw4PU7AtJHUoKw1UCYDaFzxYgL4W5tuCj6P
7AkIDKe02EjZMhBtGlbIH9pd0oDQXozZVn7k/zdISsJt0K3IiOh2JJPP2soYdPmCPpIeOErmQInn
zB7qZ3YKUX7T1UPTLGvzykFSaA9s2Iqv6rGxoGi6HtvQ1yjdSGcmKORPcnijKJg91g/hQ4anctuX
K//SPsXlGjIjbwztmgVRORtSB5ziA2hvwKJ/1x4GBZ+Kw6kYZYDu+jkwiC3FObZzqJDCo/9mvsoH
JonkKzp3rwa1O5d4k9d8X26CbbtrXtTHIlmPdITRlF4gAxJRR0iLHUwk6i6LVWm41muTrk0UReku
J5UgeyD/BAtgAKDkwZ8u+WfxOuNscG+ieTDZmn8RIYLdI/vG25WqX3jLxme8i9iwEh0YEtp5LIw2
e0YCmR8qmCpbyqTXbB22u/pCt9N7EoAJHqbvfK9f8ufItD3XvPpsv7bZHQ+qrTT2gDfvUGjLgoeF
dUS3S15WnhKD7VxKdoUCxU5u7OOa7M0nCZfS6GGgrvfE98QcinmA5WsL6QSDjvlIx80rnrTuLJzS
C06ZAbQirxmnDqSi74g9py8WthJjxA6aKjVKbyc+oVu51Jw6toAiNHrtR9MlI4rbR2C3dtYO6Oij
++h47FHfGfgClJYt+1YMP+QB29lrWC6rr3YPEZlXhuUJVR2C/DvAbrKuXPYty/QMvLlaak6+TRyQ
PgdzX+AFM9kF2+AiH9g5+K+8M8muy7cFFhh1TURWcdEnktid2W8bo2BfASohOhQ1naRttaMBgHpH
XZ06hQpWEym/AxCEjmdxof3rv0pMWOyooiXGkmwXm+vk7knk4X6+CK/F8Crm5444vWeqzj48Q4cd
VLhGooCQmu0ZieCDShDRY1sQ1sK2vsG3z95HXFifPAxW1ZhtPAeaDVCoQ3odbma46F6JOK62AMKo
sn+O2kK7YmihOykROHOqaPk55RNhuwCuH0kN4tQe1ruAjZ9MhpFjkid94wXNUY47IOXO/hqRrcn8
uSXidp+/debC3yVX/1hwhLLYK7UIdr4oBDyq7/RnOIiyYTVX2GSsPYplCICIxbfhKXvka0sn8RVc
1ZViBh+LO4ozwgteH2ig7MXFXb7k4Qq75JXaHQeF5Kv2dghI5i771f9kNiY/CEVVczSfMOy+R9+V
G9HS2xQr9cPbm5g1Pc587JEX+cF6xMtIXa/Y99u0tsEiroLPNKKHxXnIJdWQ96jaRivWKMZLS/7A
vF63z5Q+mtIm/ZlDw9J/UB+Fl9QRP8TRAWcIGlg4xcyHCD+55c0boRvqRwVcH0v4splsyEf9JuiW
IJo/vF395Fe7CDHvRt4LS2ObYnMLliXcD3MDXPzFIvtk4A3lZn8joRfAnm/xgRhoJZbe4Ghr61yd
mxtizicTRgj+R4SfvKsoQp1xH0BSXkXfzH5SstQB+LyPFPj8xVdX2GwR2Dahz2aVb57ac6Dsk0/t
mdH5GL55a+LhveUQLq2dcZTwF37SW0B0YU13iNj5ylCQwi/UV2EvuiVG+ZUFC2XJ7K/vaJ0sA6IJ
EPqsok29DbDAn6TLPNnMIjHOcMZGOhXzIdakw7Cmnucfx5v0/FxKtOWXlH1o2uI5Z2EsXxO07Pbg
qEcGDg8pOMu74Av7q/kIAjT8jq7dB4uAcJGc7CW7jumaXEv97K2HjXFhjuKlMD7puu2V/bgFFWS8
kDIHZGYiUMceXhp/2UIHIZdUYZdmBxt2xN4XynGO62hvoy+VIwY7IxVC7yI4YK8SH5nl/cWA3eIQ
4YG55sf8DTm6RRSdjTCAUDvv0b8EvE8L7yn5Ygx3z2yhR0hUtngOH5iOZKYcLGcL2l31U/2kvdRP
TI/BIzGUi/BUOv0TZ1f1kO0lx9ht4rO4Mp4r3rYSQWnuMHkyWWov7K1v3Wvv0o15Km4I1EhtRUe6
7dhKO+MzB3Z4l/W+QCdZLmtHpOVHs+9ubRlN79W5JIrXt+FBMmX0V/N5HHbWsjt6H/3wFNWOkK41
cZ2TLsOqbzeucSStnaPf7PDhENdjY1yIL/MLNEDw2hXfBCLI7qQ6KTuAljwP11/zP+ZrbTceiwdm
QTSH1nbky1br6lHbDmvugLhXVjUNwRse42BBNDElCTL/cupCLJQ0t47z9hkv4XvGtixYDSvxk+iB
uF4xgT8JTOSzcGFRuMaheKufsVPIHDyls3ALNdvXmo5XqVXXBiLo3kqAx9Oa2f76CTRthwO1sJY1
sTdLo+KVRryPoel1jsPO6WuSAk3XTYK2vYIaHu/CX78fI8JK46ZkqFjxrpY6Aroq1nE8Tx6oSgxT
ypQ8C4lSO0ajcd16LchbUcv40Tfh8qrUzsoId0nI3guVMgrRvj3FYlSuE0Ifl0HRYXUeeRn6+ZcI
2Y3d0tnA4z0pyODqvSoNbJeG/P/+MpjVoVULfR3rQbIdyANWG5UNZVIl5db6sr7y2ur2FpB04PR5
ThEWfcIqLQROKr9+0Sey0gV/TXOBIiYCY5Idq5DtQ2A+IbKs3KBgY47uEQsihWcV7ylKDkq0I9GI
WnQV4pNPxaIvfBPRgIT1uTr2qvwpx+DFs2jmXptnj+vdhhDc0DK1y7zkzEW+U2tbuLtLf/xSCu8A
YV5mC+u3mMeeI12ueVVE/Mc8iFaVXfTKKZlvE8vjcDZqYgwmrBZUZmicecVdrZ9GFfXq/HNoDjAK
w/pTiKKrBUq9GurHRphi5kjVzofkrdcLSqjj01gIyrpRoZ92uiONxikefbcQ5KPCwRO2/2MmqReD
3LmFIZMSQHAoUTIKIUXe2aO5s+ob8160k+bEPmogb5hu/SQ/8DjYwJD1Sp2o+DQFcEpG1y6hPH+Y
MuGalhfg6AvIg6z2dTbUmxaXFfNMkmyIfGPSGtxeHINjJWA6wYwxrr2yXXeiH9ozFAxmhnEwE2vY
dRmbTFKhHQU6GG2gSV1blvxB7rRCtp/hLULEGdDgPfyjT1Orfat9pSAS4a2L28TRErYLc5IXBvZj
VAachiXT/p//j/j5HbkGBFDxH6DNDAXSVNNEvGRouqXizuRDfwBd9CGRs04wK7dX4UPkFpiCjvVC
JoaqTol1Sct1pUbbQoErSRj17c8f/2++y/zplqSIpk6HSP3BzTEGbWi03KjgfvXf3qAuxdqndBBR
xRBmgRLhQFS7RLzSf/5cCezQvy5bkhXDMjWaW6o8f7F/kHPEGqirPEgVnRZyPiqcYpW+Do3+NOp4
4ScRNX1aHbDhHXQLPSftZE62ubJRrX77l68yX+PPJyDJBGyQdGfxjX48ASnWxBF5aOV6IliEqBTA
QghfARxsV3gIIP/Rn5yBMAzfge5ZdyPAYiIcz8k7f/zLcDB+811k+FuKYqqabP38LlroSbKQh/TK
QQMzPbDAz1iBZCzeArxonmCqf3kSyu8GoIzFw8BiIuqq/uNJxHTspqIQiFjPKPcZfXozFA2dJDut
doK1Od9+Q2pei4LE8zRb1zhRy4GtPXIAXCbJViGGAIlxRKwgBxgw+9wljb/kxQ62WxxXVXU30YAU
I8rUJuXxFsSeIK2krJuRllSuQrM5//mh/u6ZyopiYJE1Z+rVj3E9+ipJB7Ffu2bKQkgeG5Scsv/L
y/NrkP4cOYrMu6OJ8LcMQ/7vQTzgdB4bS67crtKusGnOXWrseoPid8MbU1CCNfrsPBUdOAaLH3pz
M0TaAf8HnMM+OesBIyqpi1NPCoVJGDA+aFP9spqZWVK8JmV1mEYAGoVersXaO4lt8J1XaeX8+WbJ
/6JnMQcpsq7JomVKID7nIfKPl9HSVMDhssJxwGJr6hs5tAIQhy2tljHlmU5VmLrAgjcDtCdxLiub
TlYld1+C6RrEEEb04YvQ9y8zrgAGwlxQfGgFU++fvBRe75+/7m/nDkWlccfiZcj6rz//x9dVakvP
jZCvy8iyWwmqDYYre5qxU1La3WJa6rOn/3XQdpFC7dJHAEdNZpGYYvO37/K7t0dh4hZVFPUIQ38M
AR9hiSSYY+XGGt0To4zH5UwbGQNqQqVcrn2N96npaLH7tDH6IP3888347eurWJqsinDedAbij2eH
3+Q/Y3BAULSsJJkicxciEh1vJpjNhazki3p+8/BlxQBB5ofTyZfIpK4042QGbHLY2IcvAqB40oj9
7SaSvhojpuDqH4qkgN2TcMomzJW882sXeO9wInbYKCmYRt12piw1M4bqzxcm/f7OmrrBaiyr5r/m
JTSoDCCxcut8p7WU2HUFVyCqNWcANUP6S7yZJGuTUDiPIL/8+dN/ty4ywmbimQhwT/mxJqiDp7Zq
ypowzpwegdJEP7PPuz5aS75xi7SMAknf/OWafzdrqSLEJBW+DyS7Hzi5mLjwbkz6yp0GniWCm1fd
zF//fGV/+4wfVwY+WcYnyoBF5HeY9GqtmulfJt/fjkleBkmxeC9ocv8ck1YEq0VueClKyVF6WgAj
s4g1MMC0PDuTp03hSw1XWtke8MucMTXRjEc/nCT7xCt3YdUdOhF/qClLZOIldKkMKgbBGLyGhe80
M5OUSLgRFth4g0NCZXQGRvnGYxF67zNwzPRQafz5xknzq/zfs70iipqpgOcULST7P9YUVStaRQAW
5PqI0xcNy/hCJZRcRgQFkZzXzKiTG+5uWg7gbnyhpGtSsPUtoMj/+atYv/smkFzZrGqyZPycdErd
EM2xUEq3zL4Fn2Z7IFO/NhqJPu5I2GXj7RSAFYGy+/Pn/nt3gmrSRFhn6LD1zV936B8Tr+VLzVTF
SUmoS7A0ZN7Jmptt50WHH41Jd86f/PMnziP+xz3n+kzNwDivKerP3bFVh+FEVAHuMBVCb4Qym63s
c1FF9//F56iyKPGAmc3V+cr/cWXkHmAuq4zcNandTB65S5C4wVT/Za9pKr+7nn98zo/NlqAkOtmb
fA5Iikaw1CWab075+kIYkAVIuUpf8TEJ8w2BdwPzdvGiRhujjK5cPrWGru0cwZo1V0pKMLi+kpRA
dCJ2QouJ1GjCN4l1UClBEboZuqUK4Kb1qRmR/4j9vhDJUpCRt0AKR9EL3ae1TEQVnn/xYS3Lsscx
P1I2Wln7ztQ5eRqkxIXToSMGK7ctX0UAnzerIJ8+8JkLm54DJZ7JHnkkvfyi/ehMEXlBHJDpXGa4
dob4rTeWHE9ptc0sZCsxXyQDpQTYxwJzU98s8w0yJOmKj3Fr+sFLn+oiwlXoOtqgnqFuf4sw8Zax
Rwfb0ExqmJNkOJWmPRP8GU0nDs3l2qPCmls0wDsdu00UIx4wh+AeTtPVDx/+PFKk3yxMbCgNjclA
RBmm/dwtJckkKBzTcvKMAQLIQX/pkuys9PLFrKx3qhHdQhzjM3aeJyuNTrUVqECaeqz++zzUtmOm
XjCvP2tSuZKC4jYJyaukk5UpKw0Z74m8nsaAwk6pw/H371WnE68YeK2NKXE9EBxU1firjfiMrY0u
lRrc847WqQAQVLHek76/aKReTU17kSFD1x3A7yijIZJax6oMVio2wkblL0QJcRxDuwx6vJzROZXV
PV6Ss9x0FyxzfvUZjdlGUaTP0ZfWngDaW6XQoVTyW5tJ62Kg9Rhy2z3SfNUwTCg1rSBJI67As2DP
31NW+3hZG+0l0KXPX3+v0/d1Xp9R3y7rDkKFjJyvSawtVHJXoy3YVuJbHXWuNzCnSeqzImcbfBbb
JMwOUyCffE198GPYEEF1E6b8gNsF5k4Q3II+fqlIkN03AUwezxcem6w+qK3xSYY51XyzesqxI57i
jqibDL7x1OaPnEEZUzPY/i8j5DcLhWxBS6X4pKHKNH5MJl4KtVSuRtTRYMhyvxq3DeRSW7eoQ6aV
5kDR/gwRsCPJqJCziDz2uB5ognpK7/7lu8zL+Y8JVJENFdyEBcvD+nlEocrSdX2R5i44EOTpxEwL
4WxUIwwRvVyrS90W4b1oC0X/NhjNh5SLl7pCWRMEprrKu4Juoin4m74Z/rKISf8+dSic0ERdlyUT
KubPub3yx04IWp1EYywD1LsKE6ksjRfE5f7OG6oXL52gExpy4tYGnK1A6DctOSt/WdRmOPLPWwTf
lvXMNMkBZMfy33N/M8ZEaIwteFnzBhEgXeP/S4XVL24Ipo7FEA3jLksQJyok/s40jWb2nKudhaw4
gYcu6h9aukuwE1CWH07w/qZD7gnInzCWyGpsyxbKWa9qlpMunJQu4VrCRoY4B1tLzUmWaPUFlo3k
L4vn72Yqzkfkv4oatQ1Z/rEPq+OmSGI8VRBa22MjW7TeqzcYVIsuqa5ln12TdkT6o0zAYvK3P4+8
f++g1Xk1lQyQ0IalaT/2mXFX4G6SIuwoJu0m/ErLYRyvVOucUC/3vZw+TgLioT9/6G/GFLt2cNeG
wcZIEfUfV1zUed76XZu4eYzkEy1hEddvk94C/YgeNA+ddIZHbnhLI+OMivrzzx//awv432+bKipc
tiypkq5rPzdmfpgUmZqUpN5pjUpvsWN06DLSOzJ9J/UhSvRzhzmA9rZGT1oAbdFTnSg7dTGI5lPV
Ktd2/mOC3h/GGi9/MZhUTPK3cXxU2gMYv22UY9E3qr89rX9PE3xxDh1s2jWNrz9Paf/Y/5QadWu9
TfnimO4DBTfwZH5GmPBBUP7ldPC7gaFQ9NO5TeyEtB8fFSAV9szGit04hmtg4PDwjXWqtQcDnTeW
MU6UjfX05wfz7w0zlwcxXQFyPk82P7ddagFYUzAJSWG+i63iLR+lK0iGpVhIt1+3PPbSlSobfxmP
/96+qiJHckWcN+t88I+XQKspYjSeEbtC227HpCPILn4IdXH/58uTfndPNZFyl0J+C7f1xxTGtmsI
Q/5t18+0s95xhieQey64sVTmL6Wg7GNVdiJRc0zYAmrNLFspOK3acRMiCgRSRayFQmiV4P1tZP1m
EuIeSCL7d1MWdU6E/z20BkEeCPPD9lvhA5rC4KJoA3OAt2/CZtd2LxKBhAs9ghEl/W2oafNK+/N9
nKc+QwMSxkrz47NZQAigCZrYtTTgEipGPyogsBZEI2dez/tNA9NtgUETXAMkkowMZq4AVXFKvuIc
8dZ33kRIVHj4Bbw1JYyAJi+1IuE9HtIYYg0rARHzvPYUzCS5WuKMQxRStJnj1dljomIiH2aCzC/o
WDPnb/q4SfCJJbOj7fqLZSCU5krrgRf9+t8B4lmwk4A+YSKn1AoOru9fm1rb/kplmXJxNsWTM20q
pQ37GCRH+E5dD+XbANxPyDsXEJdly1L5BuDZKeZjwF8G3PyS/uvGmtZcmpFMS/054KYIhmugMtGN
vfDqRejlAm2lj9u0Qo1WAkTxtHabZ5BIME194s5ZKf+HvfPqbVzNtu1faex39mEOF6f7QVmULcdy
qBdCZbuY+TGnX38H6d3bLm+jfA7u6wUMgrIoSkxfWGuuMfPq8vc/4tOHC8sB0heOCv//Q0OS6gWD
B18kO2o6kVRx2HKs3NpW/cWk7ZN4I3ewYzLvpVE3ifX9egdT7aZleZElu04j6YQ20W5AdtBOV0Xr
MoS6hXmAHhxcRq0ZuLWpZ6XXnnX2+NUP+ftIZYrQK6SJbIKfnP1ff8gYyZQRg2bdKRXci4bFqi+3
lX+K0+HBmEo5Z3+bwjhOhfCp/eN/f8I5Czodum7L8seIHI+B2cYBrdkQe8/T+S7Rl6Wl90Vjrf59
kkwQjJaRPAPhe/XjU9tXcaaMghbDjEkxOHD+F0meoM6yruIB6xKTNivS6l3Yms6iq7nLIc9jeTps
VKyMGEujNIfIOToMeaf0Xag79ynMHNXDbKBHHlgpCJy+boY/a22wodAV0g6fhGVss7RB+LUxys7G
lfD1lvL8xKlcYjl/NshftvqfnidVg3UH9sL+W+Ym4SRZJtGv3dBfSEoDEjnOTw1hU5CQNsqaJPzR
JD90wC+dBK6qY0RqFm6YIYD5/Y1hTU/Ax+aAC0WSV1c0zEk+9HNOowJ48ot4R5ExVTqA/m3ADxAo
Ma+KQ7RfFEmJuroMGE0wJLhy7Gor24+Wrd+maGvES+9TuhKm7a5iuBTRQYKaxqNxZNE6OBZ1vXFu
ON75UKu3dk8wI+dmkLX8pNfxnaPVN2kuTk4vn+WA6vECo5apfCxtY134OE9RRnkiVE0I0rkdleJa
g9aE+dUEHn4JBcn2wE61tVDNM2qMr1sNBExulYeg0cBbYPiDcaRnWQBPzfssZJrLbS+jOO1lsJbq
WcDtsMDDFNbO93ndMlNMajnLeUFEJRA/IvmrXlX/9NpbRFhp/6jt+zi0L71qCimk9GxF6WbAluy4
dTuSnKvpgSi7Dn1QMOwMBRfwHqcwznTkKLdRmZ0iv3xqgmo/yvqtFDLKrDsa7KIsbmBxXI562TEs
dZZxGTxFPxQH5EgTIEowh0sqvHYCFlk8caasxEQZLZnPLTeXnRvVstXQPU5tsWbxlgwBH7xUTrVO
SyWB8K/rinyWJX3RDXw2wFBknWkkBd7ONI37tVVMrKaPQgAiO6lWFkqfXfu95+L6p/jFN1EOJzlH
q+MlV44YvpjjqJ90QQqN4TRoJlmrfRzvqwpPtU759m70lGdwbQ/A/u8sJVgXTnYT5d8bRdtpu+HF
nArLDIQ7wYMsrDPhaSe7rW+yAqCenZP1y6dI1bbqEVCoXrYh3kNJlVPfBGWy//2z+lnrSkxLMRnv
Mx7727S7hbbal74Quy5C0WZl+6IhvpN2N2Wc7cc8duXO2mgBFVqoNIeMH4eOZNHJzU1So46wAkpn
ggtMPZ+iXn9Ibfl5hAUX2d+UdDjFlfzFnOrTy6sopCXJxTCn+9j76pIThaVdiR3ldMfC7EpEQ3d+
nR9kObzyGWxlSb8eIn872MaXvkKfDKz57inyrCqGQ1v9671Fk9fVlV5wb2GessQPnhtMP+Op2Rpi
ZUjRDZX1bjDKz3kiPxOn3kBs22addzTU5obS/EVcY3jbAJ/W5Oz891fys8kuP47pjMYYjJnbh1Y3
xX8N4DxXcqzFA7ixzTAaD5FBc+kH1oL56ZmcEVvyDeNo+o6r9/7dF7/gk3kVV0Z2NNtkgmV/HAbm
lh7WaUZ0qRjam+n6dKaz8ysg5vWD7rQ3mFvfidQ862P7iHWvg85DRNoDToXPteVfYUT5kAHZl7Cs
pab4i6fzk+5Y0VDVOJpOn/S37HwL3xIPyCJDCd0wrxYvhlHcJhU3UOgXV3aTfZUM/uxm0bDZUg1F
VZnufbhZuDM8oVZjtiM6sCkxiCvhmSwgr65yM7iJgoF/9l88ztM1/tDzkq+XDU0jA62rztRCvZu4
52PXl7JH8IqK5fsRHWNPbbhVn/si+yrwbX12td9/14f7zZGiONL1KVDmwMeqQo8CUwVSFzMcJTwV
vQDAZiNr1LVtIBfHMRcWRTj2wR4cHlpzRcn67UT0TXVr45PPK/NhLwv9HlB9SiYfdxJwS8m4zSfb
3M6S95WU31ISG4DQ12qCtVAkDtYhb8rbmXyMRDMl/QibL3/RM2WH/fIuMlqwK9G4rwJlX2TWOhPt
xRA++6q1dqoMJZ3l2tRgE3JRcQ+sxbCVC+eQl+3RSYG+SMO2HCv8n4vbGIBPI1FqSgFo0p6n7bDX
GqrUiuZnFNW3bcWv9LNjn0EwSb3xxkjIlKgOlkaCIu1laIGwSfD2zX/Y+2AynhW6A/PFkx+wsnmM
KxMTw2YhDdqwBKTt9KtWxiRHg0izKahHmwmXDoey0VFJUo2nuyaaICvyi03ao5SW01OONIvIYoUP
Vn0Y/SGBhZrRj5gFTj6COxC8wFbXsPe0HT90eYKpBCXVso38DuFm3cGmAxTVDREGEU183aQMEjVH
BwySyAm7mKj7yBJhJRjHoLeCLWQhJONEsBeYMDzgs9lj46BtM2yBbCm/AqNHjQ53/WhnV6DOV1rO
eMyS+32V0RUaUONi6oVbvIOc+MWhPMgKq1vbsydnzJc2FFd+mV1JVY2WwkPzpFPSLp4qW7lXE+oW
s1jcRf0eluHCMsHdkji4t4AjeTlF3kCKnWAXGOwr9s5lTK0awAFaYGxqaT/dEr1ZXDmDdbDNgSJS
fuTUDgBJ36Jv3Wox3EMvOOvC5kFYfr/KmmH7++by0+dHsSyFxkFDtvJhwmoWVVEPJg2SWnmr0qRF
xhdzyHG8QCWkD+a6GZ0Dh/hFO/jZIIX4B7NXxBRolT58rREMMFR8TJdr0j+K7ByzOCWen33REn3a
HRmMMDUytqQRnQ/foyMOAl7vZLtucHZN11ATBQk+pVqXaIpATrfIw+DKKdXzEFucQvl6pPBZi0+n
apmcY6KwHyeOTp4Wad4ZZBSo4UgKFKcN+vdOMs/49xGhAJM+e+H54zWN/zrAWnsFEvFMLgEk2wQf
8aU9q+vyMlax1LLNg5eqZLAMYMkeRjQd5MxFqmQ8gpW385PsWfj1dRP4LlzxgzO0wBRwm2oNnNKb
jGi+j1GITwFx2jWrQZi3WgMGLqa5bIYpR5hIS7WEVhoMU6WTPJy0bNxh14zo21oqGCangYyQ/1mt
YoQ5LQX4+HphUh5eF/lVaQs07DpFA3I9nqarKSCDUf/Vxys7Mu+YSsUpHs35AD4ruirhLUHuZSTy
3cMU9jVjF9BuaHD0VoofEqhpo3ObQSpeBRE4BaJQVWrVKzVqcSsvwTgqIIQT7I2x/MCFAIF6neQv
FFIBJpVhc/ctWH6EEZ2vY2lQ67d5j4PpgObfymsfvINDhbYCh4Lco9WabiVTRJmU/qLpqbFto7sx
zqFvpJNInJrP0OMLJqzg75/Bz/pLU2OK7qB341adntF3/WUoV0aaxW0G/ZAck/otNZPD0MnbWMGu
5v/pqz5O0doc3rAA+bgLLEiKGXzhjBg7mMRlV0tfHNano2STeRW6FORoTOd+PS65UHNR6CXHFe+q
ADc9P1sHvdhM4/ZIGR4VHNNHKtnBDX9xmJ+NeojSEJJiqMU87MOoxyyRFWQJzUtP2hcCeppS8lLX
RytwDkrO9eX170/s599oEMmfjE3/Fm0ATo26BY7hroxKCsDKW6gyJ8Ub7kVSvtT0IVCd1r//yrnp
+DjOmvSxxDpRK1sfxT9jlUP1x0FhF/VJsNQxOWzROFJs6WA0KpeLsTZvKthMeMF1yY1t32KEjSBm
YIxQdlOqT1BjXl9JdFQVxa7UmaY1I9Jw3DoD0gZDElAncB6xUuMQI3oj0OVRFDfuzdwylyMWzb6X
10vL5nnrqErDa4DY9qGFo7viWTmEIXwpkrcVrsQ3ZUJhXA0TLnW0nUjVb71TXGZSNiw8IrEImldB
HUATdqR4peKfQGy2o+p4qj4vKqBJCAAxCRNLZp/ZEo7/Y2RDnTCA4/3+rH5613LPaqSCSE2jQf31
ru16D6+0wEl3XZG/JAMGx0RSvHEPvu6o6uu6WUXUO45fBTI/u4HgARHIJKCr/21mULXSEOSqme4g
VL9EI5fPGavTkNSndNJg9GV+Bffn9vcH+1nvT+YJxbs8LebR9buWR3bKGEEy5MOYLkSAq1k66LSm
rr8UhhvZykUiittpfPL77/2sxXv3vR/nz9GoJ60w5JTC5n5rY1UPZ6g6dqpyX4r21dv5qf8//ou4
fH0e/pE16aUIs7r61x/OJxFqXIhNRGJMS2kVPoTK687G0ANTpp2WRdd933arENm6TzRWLZMaG5f8
p4GZG9mncTvIAbXsNswM4oYKF9rzKmthVDvNf04E9CPT7C8iX7uCVdmnHoBTLUHkJynPvkktVqUD
y/OMxwiN5FpVkeX12O5VMAaDCHCOMX6rG5AmY3xD2wi7F/LUJsj2jGkpi6bapKJaG+e2+7m4xLQj
Gdsnyu6cYyyoRiok5hsK+OsFMy8CxoKxvpTdYrNRURJC3NlTtn5r4HFXV7jpYQyJlGqdGd1jO+od
JnBMe5Ta2CL3OnqmD8m5A36JpwldcA1jIl76KgzhWOuv9CRwp3FzUWr3NiPivuLewFJh7Qf9ve6P
2GDVt5Fojtg95Gsrlg59bKw78LOhFPyUxnJYG0Ht4jFbH40ywC2K4lccer/oYj57aJzJgJrEA0/r
R1FnkuQVusucuHrO7Epo9y04ilrW743cOJDwva+xKPuipVc/u3kdNBlUQ1ikij/eT8wvfXwLaSDM
xDqqAO+R3XrqSqmWBSTccHKHUqYUXBU6O9OLsDRMvWMfRtHOj9KbsiGtmaukfVNcO9ToZ+blD+jt
MbdqxwktER9g8cJLaACqg81aJy0lwIoBDeL3z+AnlQI6NRboPFSaG2KVH54LXxoSNJUJzCMv3aCf
osJdJuLdl8pRTzkq/LcwZ6eoTxrgr8dSgNme4yDMHgQRcp9CRMmpt21DK1xnN7jqod+i1GmLawGV
uPDbsfRI7lpt45ka8Pgc4mUtYUCRyJM1tIzva9gGu98f1Bxf+tAnMto3lGkwZRP+me6Ydy2aYw52
WqtasuuxuC8IqoNSs29rYbbLUu03iuPlK5GCDk9V5TaAr8AcPqO818cbpM7ibRgzDYBaaQf2F+3Q
Z0IMRNukjqZRgvW3wKzfG2PutTS2uR2cNWFykpLiKhAURhs6hcg1HiclHO/K6G+BP14EfX1ukPpa
tB4zz7qy7rpNGmQvdcyFglKPzC19GXArsDp20WT2AdMa1D669POLcyp/0oKijUAqgMCNxM7HrKYc
eb5J2ChFn11ipBRT79cMNBue7OL8jEaEs9uPItx3get0oAdEFI/njgy7oQue5aFQL0igkd1OIAZp
3uTP2RSo3pTh5I88LkPyA3/IbN1l9QV0VLgnOCs6OTGOzORpMcJWWkVwVfHt5GEboI4bdnhNYwWg
MhPWLokdHbfdjLmUrblCxSFHC4gLT5kvuCmBC0ANSF9CgKJtJ66p90Kd4vV9VWgBWkNHWstFjvJU
0q5tI7zPkCEttEZXFl3OWMmW7LPYebI6mmAzap59Q155BqOZrN0hZFsV5neIpS++57u9D/vJj4yV
r4mrqT9prW/YYH6fBoV1ot1XZXmrNM2zSq6v5XUbqgrZf3asyfVtwJi/69q9k9ckyIMD1Pp25Yfd
z3NP1o4OvYGvR/GWaCEl6WWBZYpjXWGHzPQRIiBNbAvzK693YzJxRwf5eyaGpy/uhc9uBQRpmoxo
hUntx6zaQDIhqWot3fWRSMBCagvwvtepX/Vb5nOcn9C5anUJE8+p/aLOJk6VL5QlnwxaKBC00Zkb
U4/+McCL3XVRpNMAzRFcvi7J70wLxHDrFJwb5KQ7ZyjWI3WkixDW8ldP8SetP6EScjqEcRkhfoy+
Z+TYmy4Ns13cYCKZZ9FOFzDMLED3K62gvEpQjHRmGzcGz8Am9QLgodXOywW+z0Ftb9UsOnpNoe61
YbIAbB0ghPhyyca+bXrvHFrmCsOk29DGOJSxxZZRDWPCsnztxf7rl2FR9e//5vWTyDFe9YP6w8t/
34qUv/+ePvPXNr9+4t/nOLeJSvysf7vV9kUcT+lL9XGjX/bMt//561an+vTLi3WGrma4al7K4fql
apJ6/hUM76Yt/6dv/uNl3svtkL/864/TM5cAGjFlz0/1H3++NRW3UhmnEYz6r/ff8Ofb0yH864/j
S3t6Jpr1urd3H3k5VfW//pAURf8naSpKgBSdXlN2mNV2L69vTUOBTJR18K8/dPWf1N9p89wMXQJS
kD/+UYlmekszeIvmlPfpgCldMP/4z6/5czj7eqE+H94qhEzo0971eciYqJM0Ce9rGp05dbu/9nlB
rfeQZ3PtPCDyEVH3t7ZKOnIfcyKyLg1jEiD2lINQHxmcmgYPszqebIkLXGhGtfzmiQL5Jb73G1Py
tlmtlpgTwmqEXVCbyrisy4LbGh3DAh+PkxK0sM26at00uEZ2CIdGuRL7Fq+8pFGyjeiB1KXeALTN
Y/yqZJdehUezYoPA8avzlnZcFQZwckLtoPjDSAcw71ZaYDN3rm9IdBdnpaHf2hoa76LBaFUpGSzI
XUtYWW33cg0qT8kNHC2J0tzVfnlraM1dmcjiXnM6QEP9ESP4au80IK21tuuXshQJlzgz4E+YvIMB
udDwlScLi/i152XeMuwsYJoqvlwyEw2JhAEJU8h8amMfGrOA5hUlVxLYiRrzUVzCGaFb1iZSxoNj
oOv0/PwR59rLUB7OxzygUWoLBdfBzrUDlWYI+Pe6l8eruHs0PJDB3BIVPJUO169RuXZ80gPzJ0y/
9rEaZqit2hkyY6NxEMsl6dKqQGHUPQjnMsKW1IsvjTHMtzVx87W2Ubpwq6TQXoi2cLLxEmkUtxTU
6tMmUGoYkrzVMg8Lp2cciKjDA16RBJp56GIo9Ng5mGSCh8q46OQ6XWfxhV7UmA0CFV9R2vzTqrpH
RFzFTiKQ4EchkCiUs2GDPWAU4ShWRgmyiCwhe+9hKBXD+8OHCNd5bPGorWqXQafqy0THAA5duQXs
YJNV8Vqt7dZtmzSixNoHEYi91ioatWbVStBGyi4+14YyWlO/cG4mg7yQLAjNie8Yy7Z1vUs/ksLz
JG6R7XNuxBhJt1BM80Sh7ESk+Sbp2omXPzRb0k6kLpBsJ5d5Aa7LEPWZdWNTiTClBXHCnlxUW++8
UGBihTqdiJwBpI5AuSR20GE8I9/7WLVCg+h0Tg9+WtR/7PMO6IQEv6ttW2CGQBO6FDYMvRPIgk67
jyGJh761C0sjPvQKeiEL+H2kRSm2Svq4UnRiH3rof3NMhtdOoXHb1jh3e6l8VIO+2gYVmBJP6dvz
kqtIDsDZgodH4yFBHjMLxriyluzNDioR9Fv8ZxiPoOzlme8SYz20frxI4uyeiojqzBZUN1farZYE
zWPRzMP1b/JUWy7axKDyBxOpsT8wOfYPpSLl+yEoIeSHHtAcpRvvzDCE8uLjXyBp4bnSgfZMZAcp
M1x2aE8w0iRpH+uafCzDpsPIV7I2ZGTuVSsV56kK14gOsF1YVmRsEy/QjnZqnwW6mk5lyvDUlymw
Vd8fpUc5Uc5r2W5eiiYXZxbmoaMt2k0cgQ8MFC84oF8tl4MaiJUs1eI8lGx5G3jiUTVy7+AXYb/u
+go/qyouXES92MnAVliNUp9cAOmudqYVevsw17FZR4jOwBnXDb/EJMqopXZtVBUg0Bbv9cIMsH0u
SdeBoSY0Ti5jW+KbBd9t4t573l1d69Ftk4qlKCjxadVQZ7Rj2nhGSgjgqvGS46wHAPu4j0Hbaak4
ElF6FiSG+bpIoug8M7x9ZcGeACqxxUEN/8Ouri8crX/BjcK4wYBBh9yFopPi9kOT9SuqUnJcVc3v
CFn0LWj5A20/8iYdlJCkOBK2FGnlzgttWkNX02GoMK3Or+e1TDNBPnp285/3BxKinC9ez++/vXzd
cv6nVTrsaX7r3er8Vm9AV8fy9XLexbzJ/P8Pe2y0WIDgV7/ZJ9UOc5dKaeE644h/dZCb/1mVBKvz
63lt3mhevH0mtrgjFvPbNgV5VCr9tbu3z7z9b/70/AZ1w5Sd4f26pIS4weh1+q7Pf4E0/655g9ev
m/fybvX1Y/O3vK5qTnTgcU+2bz/+3a7fftinx/q65YfjnD/TlyjXeot89Nt+37aryvZmMPxs8/Gr
Xg/w7dDfPjKvfdx8/ue7o5u/+t0vffv46yff7X4+BZh/g8t6+4V53qorYAxiUaoSZ3r+/LzQSTvK
63n/737E/NbbOcodfZ8nRrmlCXz0jRbTu+lSvW7V68SpvBacrAaqNK4zbPpUzwBbCatU+L7OBD5s
NkWfX6USjCVr8IQL7L0al31mc7vM/317qy7VhLiY5H74//zSmD487+Ht3de9AIVnX+/26AXwlXOt
cvsiLg4YlURyVLpha2NXN6/iN4jccX49hAABA9xkMG/7658ZNtj7WNy/bjK/MX8OLr+y6eXuArq/
QzsgoZr0U4dMVjaMNP0BaUPbOQCwyF0Q+YU7r5W6nbuk+KqlXicRuUAXE6Rj6Hj99u0RzeemIMfe
oVZVzq84oDiku4q5ZoyBs71dOQBe2xc8l2jJ4eJlw/dEysGbknXN3HFaDKL9c2E2vvj05dt288e4
GvmCrNcyt6xm1/c5aPbK2us5piZy/yMLnHJTlhVEb1zFNGwwOoqvzBsBc4iUaQXLFrGEa4a5cMn+
wfebXoIyp96YNMzQbTWGOK6dNKYrO5LpOqRIl17fYMDl+507L6ppzRaxT7g0bX2mcki2hqZl46R1
5WltfpnXo7JtbbGXejM4zItOxNA7B3pz0SoSPIPSzg5VYqINmS6pntgZ4U8WFlhqtfOsHQ5MGQTr
/yyaUPqZK0a3zkVOJsbxMHI1e/Oy7KrwMKCPIIYGJLvPcQtLPGmX9BRMGuDjp9qCcZlJgH0bU8TQ
lhhs1homgAVaNRfglOZKvlQu0i6SKbhWCzcqsaqXOwXJS1s8Krl5XjIioTvjvEX9darowz7AmFJd
a7EOF6KAdNUFpreXtTVVCorrSIECbvBg6V3O2Nhm6GfQkuMRxWJa60w8dDRNoHXgVa/CT0oUrNEz
5i1uSvEsPRZYrXnNMQMGWcI4b3OtBazLNeDOLuqd3+BhyQBgoHCc829NC3BNiGaSa3vkIZStNnct
qaWeHYOLnVxUHbIRfgMxIQH1wQjI9U6r8+tkxKY7YJjXSAWU0uliGIXHdFpxynEZ4le0rOljXSft
03cLfwhsgBSpfuykDKIbZYyc+en+NgY7HJeyOqDpCZylPt17bzfgvPbhf7ggJKug9ydJJa2hg+sF
Y8ZNxSgQSWqr5646HdK716YVhGvmZzhDhVPjYk7H/Xo404Em8xmfFk7eRYt07KD+TffUfHjzDZeO
A4/m63WY3rE90Gcol2S0D+58wPPa22L+Xx1L6rqztQeszDN3dmNi/pi5Uq1CebX/+ieJqHbR1lCL
56duvoXmtbfFfA7ml/QmDFcjfWc4dPbatPALGvF58fZySOTHzveTZTbIl3XYGdS3GLRcr6uaTu10
a0NVw0awcNEncEPPd/W0+PBSILRPcVrY1oVR0ph17xc4KDDcmf7nq3aBkKpw7W4qUYg79aWWh3Kd
YX9K8SmLAA9Aql+5XlVReBRJZVu/an7mYQxreLqf5vPXTvfPvDb/7+1lnWRupZbK3jN0bM8Mc9PG
U8XziIvA0CHkNhtCkv1kHBt1aoGHrKFgikGfNx+QziNtCIU4n9yCZKuYBFL/rCaU8gyYlSll706O
b5EOdEJWL2zP0ldqa+HYQIRuAaCnWcWBnBx6LTrzw+i26+pw7ZMwXiuljhh9OoAmtv1x6U0NOjr6
3XwUr4+CJK8IbkKlHMHId4XvHxqrx2R1kHbz3UH8L95QbXMb2zT9r1d6Wnu7GaxCi1z9JuuzbFl6
vrzqp7mRnpzgE2muU2bGwZoWEpNBqajjJQ7TpYtym17N6UKXpFrmO45rMrTehXKwwZXkrskdSMVl
gmIg0bxF0Qag5NHInoVN0m/HoMMyR8+arVXlVwXuu6TELYnnPMGF28D8YSiaiehGdJ+yO/wELIEn
9kgqJpDDnZLDqo3UhgnBJDSfGotapynTIXBBkJpeK54A54lb2sqZsIRZRoBaV6j/d2yGzfI0wO6n
UfSkR4JUJN1pJP0ytT0mKWRpq3Iu7Qi8rk0QuJts1HDdfd07FL9prubBFJi+B46hRhLiLAUk7Fs4
k6Xw+JUaMzzTxAy9kv1FOfXzBIJzF4szeOhUkuSKLI84C/O/+d0xCvplWRFWpoZyMY7+N89LvE1U
++JQ6T9GXRpctfKVw4QFDtldn8UdwL/2myFVmJmlmbcgVAdCKx6r9fzDMjuqtk2snglHXJTEBdby
iLRe+ok7jjgERfugVP6wtjF18vxO3bS2CbPWKQhB0FLOi0ySfEqC5Be94lm0S9x4K/nG9opwB7pV
1LWbTIt5rRni2vUcpXZNvTH3Vnth2T3+oUHQLDPakjW8pxrE6bQBT+8+Nk9WWzabOkKN0Mreqq3h
LWOUQ/8yHVuQU7oj9529KMyp0Z0WbZqxIMiyShqamWG8F0N551MGzGR7RJ9iEdVGG3lHFX+ypsgI
xzsrHM6jGktZhJsU4tE7zGcnHaZ2Vw9VfTHCZMGBS0ldJpsY8kxrNrwxfGn/+qczvSNVwyGV5GA7
/1+dWtl57W0xb2a+fXZ+Pe81hhSILpULOO3z3Xbzqqya8dowzZ+vn53/l0bdPsxkNIvGU4zV3Vok
SbHqBFRVfdAnz+/oJkun1M2oxNdkNXGO6q6jkgQJxUvqorSmEJo0kMPR8GoHqmYMzg+/S+/GfMCG
cco7NH2LDxhGTNxyhbnszfwezzfq0xTScYm+LgPSP2Xmq9R4t97KL/tDlyblk9dTJtXlzneR4s0u
BmJKXltYmB006EB0YpKSHPdu147S9agGT0q07aHifK9Q52OL03kXVuCX554iKUgy8Vq3yvBs7IX5
TSX2tSPE1GyU1mi/k6ue3++0pFubSpe4rVd6N4XSfDOh6Z30oAqWYeoh7Pfz6phVuAxOIZdToIpr
fMDlMz+ZYLdVaOyhQRnr+c0KFHLfxKcKl9BNM5r5PvKt7FsZjMd5r5w1bvXQ0M+xIIXWTlx4Mb9R
29JjANvwpstL1TV0D9LnpL+UG8b1Qoav3zvjY6GAn8gyo9kVZOLvujzYzwcxQLlaYlupneVVoVwy
++GBYLx+aZukDKphwiXKpXdljaFyaPop7TQdykhMYXTM+CGVUPFYfa0AHG6CBwNPh/lXNQMQygCi
J+i4ZLLHJgf9enbIM6AvCLVLQIPKWaYNeLBPuxwsfdf2hno3ZAh3xSAwvkQy+5gGiCam8wq8kCxw
pWluZVjxTdP23+f/o9U2Fqnv9RfqkGrgn2q8DqYPKIE42olcfCMyKPZVX6bgMk3/ZEBWnS4wpZ76
OkQzsW9RlN2G8Xg977DLjRTFo10fgyE3j6g8MSWYfqJhZ99UOaiYFsYJFnFN7CpG1L9eQLk6OIHa
fR9Nu95gBejtVIAr30Y1OZv3OgaWspxvsQZ77Iv5tpv3qhfyE9Fo9VqXh/AQoCVezT8/Uxheqpa4
C4W5VFK53wxFru8DrK6vIp8AKyKr7IlyVFePAvW+t8diw0TZd/2o7K/8Hp/heYvGz0DXS9GDFOo4
OQ1l4SK/iq8qidywL6fiKez1rWeEw0MTZs460IqR8RvRUUWYO8ok6LOmb0qHZtOTDH1ktKWu0bDY
Ltnw6nKobUKb036MUKyjTmofE4NImGQBkOi1LLgsSyim8xY+SB1fbr3HyrFwFs3T7sDEQLkgTJxi
AMu3gG1dVmKov/sDCXjwsHT0dlpcyF5Qvu6DJC7TdsP+PhaWs+pzJTrLBHHoBPe21y0asmjtiPrJ
rgxtFSV6fZYiGMBqsCKhMH1LTxsA0OuUCBTVWU8teWUG+dGqSijC06E47c6sMMabN5Bzap0tUkX4
DVjOOV0EHgrTVlZHtcBg/WgbjNYc06rOY7sGrG+ShOvaKnlCLztt1wglWPV6p51reifOE75rFZed
8oO45uvvKWSb9LEUHD2p9M7CEJVYoenJj1Q6zHtQxlyjKEjUx7wt5bPGC8ghj4l6avX7eYNq6Idl
KRf6sVaG/AzNkLmq/Vo+iobL06JjIHRfPjMkJxTZ1fK15Qc5fdtY7VL4BNeYu3aLVjGL5ypx8BFo
9FOhpTD+Q/ZRcH8eMn7juo1C6U6q/evXvTnBTW4L486TEozzNDM+WIqkH7mZcJ8PbO+Eee9i3jTW
SOanTVhcG+BbQFl4yU4TwrgWJgmNeZNM4JdHcPakW120mooej6qC2Rx1/NpabXMY9UlxOW/K03Pb
yGV9R2gF918eCRe4Q3DRCRL5hZxVP9AAL/TpiDUmtQuzNqUrZRjUHYMnaTsiKLmxfELSGaP8Z3xk
V7LTSt8jSc9W/iqRKv8YWL2OU5rdr8H2qvf6qB/n04NO7K6Vy/AO8/Ji0/u94qphViJQwGxOxaKZ
kdH9vOXYeJj1tIpyhSUuZqxDjUMKtvZ9UzQ3nVUgJJjO94BbKVUUw3ec/NAXoO4+72Q/OOsbmRyZ
ZwUYocTn87E4ufMgt432zQqkdkP5fu3GEJ0uFEvqliFhmyelxZiBoy6YySF3HNGS4v9IjV47bGuw
fzdhOxm7T5ug4NrYpKu+ezJtNTTN7txSJQG1EyUFDtv1g5Iqh3lTInUnjGLpJ9OOahUPBx4FX8y9
mTn2lTniMRTkmv7UpOVadUrpkdS2R82mqM4yKreOZLJx30yT+kdqXw1NavD8IcJsHUu60FJZdfNC
x7dctM192Q3n876CWv4pRT649TaxKCJs+l0z0nVbPgYQ/GrjqUUe1Q+e8uAYY7sezQBz5zHzL9IK
9M/rPqYfNb9sfEc6QsnpDsrUNM0fmz4/b6b5rxLQP7PPv+RY/8p7///cOLlxkDza73Lj56eqOj0F
TfVS19UvKfLXT/6ZIjedf6Jkt5FCA8ejDph8+/9l7zyW40a2MP1EuAGbALZlUJauKJYkbhCkJMJ7
m3j6+bK6J263WtOKu59FV5BsioUC0p3//ObPDrlr/cfB8sJCD2Ep5aSiZ/23YQ6vBAaswDEU32OL
//Vnw9w2/mNaisiNqlAoK9j/qWH+U7ccc2vl/4NAmU66h7TkJ36vb0mhZbXG4tlO95XNOtySZsJI
CjSvwn7b03/HGPzVO5qIbpFF49v5D41NXtqQpmeDlJ5tF1rjavHqF3Tdk636viHFzF+eyS8Ir/9k
qBjQAZQKG4UoFrBKe/MXClzUayG99azeG3lg5/T9NFde6yV7E81y/Z/fCu9J/EgVFUj/BwN9dHPD
r6AJ7mWXfWR59hFqyUeCkXkWvf/7O6mL/gvHQT013snxUEkwBv7x1HpsibvYmes9UhF/63tNg6Ke
fng2J7+7f7/w1kCVZEDtwSMK4sbPGtao1gu7ivlUFqJyFOT61WvQSyK+IWg5Ax3V4bN6B6PtaTzL
JnBH996K4ByZv5PT/pPqxJVA7EA/YRkCN9+/P0p3LDyt96d6Dy0+0FGQiUFeoNdfDU1e53q+dLb7
I0yi34ygX7AoeV+8GgUeaMLHj+7v76sZTmW5RsUQ0rJDqvcHUEoim6ZL08+XdtAAJ6NzWi5XSPjh
qtLISLTboJYT88eGEzZ74lMqst+w1X99WbaFD+2NsPrz1BVtNZh5XNb73u4AFWhcw/xSDieYuOpe
/33Q74a24QcpmUq6gNtd5U8yU5Exw/jsOZL6nlRaaoh/H5y/fEzIzFie4CCzvPz9di1DOkjs62os
lZp2D9BLHuEwwlSEVT7ZzAgXlYTZf0W1/jubi18o3HhUf3lvRdj7y2z34GuO2pDX+9mxIHDAehsi
YpuoH1ZmO19n3edWpKQTCPGeJC9lG/5OYvyL9eZvV/DTgjplRQxQzBVgh5itTHe+ijl9WyqNtBWW
hH+/1dif/vNuYyziQYPxXR8C1c8GVtBeocRVdbGHjx+4jXuiCfIx6bj5Sn00AuI6dg05vnnygsbd
WcmYzO3cmy4OKRC9j+PGoMsTTZ8PmcuTHzJ2LGLi58kP6k6/1tQ6fjbeR/pwsa3hUqXB7FSf4a9+
+En6RoPeWnXjfF3ywC+rcx3tKB6K9VLxd9TvD0KqdJq1OVVE21jPgELrujJB5rxzVC6nBubGKsv4
JacfyHoa7ssFiM91yAOcnHUVgveqCQUV42Lb1LamWMdGvM+NpFjFFkRb3S/vaBLgqmQbpJXKt6mb
8RwlUT6yjmE1Hyqfayx1JDpZ+di7KnkpxiGwKGAs0no5FE20l6EVdOlCajxBGt33bEjfcpKBMwuB
7ugH0GB60txHzoPpR+HkHxVMdTWeTJ8hbCDehPHzZDndN08txerOkNZgrmOzC2rVIprNb5qLpFYf
4w8RJzuMMu66rgshOk0XYxb7aR4/5f2wdZxu03I/b4tHL0gQRPm60tpaW8+yeAPpvsJ+xBaFFW/y
W/4AxnNG4vGwByIF+XDeQkJPilPn2IMZuYyDqfdRDBk0zAqXx1LN5VYWtI5DFjB1+0Mn/ZgyKEiV
9snpI+VPVXy0RYcZQPyBCcCdabk4iErqpzSGMTQSfgTsYc98VG1i6XEW/Uok+X3q/5g9qPuONxGz
xD5hLlC1AWjSmoomNh7qCvQqRIYKKrM8zZbHgF2uvjdefH/ZFwir4mzk3/udv33KOkwtRB29+Q63
oAwb8jW/N+N8svUc8GK6lst0iSc10Ohtq/dLZPPapdHK1/I3a9FPjrpTHH7uZ4APN9Ov2pRvNBjh
WZW9GWnxNrqY/FnztWnQRdCj86royapMrF1b45J6JN3qPWMqcvp1GA1PWQHS5VvEtkms2lc2SoFt
Xp1HQuVXaEtOtgA/DDleLFzRuoz7oKkTbd016Rsp7CBTsnkQ0fjDUzIM0+JhtURn7JrsvvpRGFvj
0XHpNPalODKvzrerdzM+32yMF7Xvpk1HaNSbWXsENzZvE1lFk7TPPoYu6PupQWzTIhVCv6qhDAjE
VNbFvTbQ6FzCYp8aPJuEk8XObqK1GY5Xq03roIPyeshSIqwo/M72zLUN8KJ4AcjNPkTY1kGjhzPj
wwIIx6XxNhwbJ/pI1cRdCsZBq+V4wUZPbl+a69BVnHa1lMAt+JjEfPVz5kq1Z7ldRd10vdHRDY21
GPsdGv6LDKKKiAr8V9/6kXMErQYmJ+p+KZ+7hTPhbdka1VaPn896mhlCNbSGeSYjMO3l1VAPCqqD
/o0QzTFxn/SFRtbgDpf1kMUfmMnRwochBXszQu2avbht9qY19r5J+lcnOY6SOTAyXIwoe0Mm32OO
Q8TTwJblTxyBZ1p+q6kha+f2Cz48ugZz+cEdr576oL3GZc2CS7fQ068M3iVkH9q0mnXfeYRVefI0
y/5MgHQFiNDiBxssgL2U3toG3uGdPnBv/EUbdpNOf5CqrnXNTYloN5jQUBF8GiUBVnh3Hk77Gzmb
V5Gr2SUI5FMrpugHuXZqZjpK4GLdGj3eD73hb4lpIq4ozDfh3eJEzjmD+rWqPW+kemfA2xNUga5c
61D7IOsd3J5VtKvVNlnN4QpTlSQQuvaJuZXsUqEFUtO8tdl3d40kI9aLy4I4Uvs5HkWCRXbtb/M6
fZmjEcVkaRMslnPj6H1vU415lWMDvBKTvOoKHL8NyNvhRQzph9oO9CL/cCKBlwu3hiWu78lNkz2p
WaGOPQdVtm48TaF/kkOqOI1khQFQrv94RLL/PPjFjt7a8Tb4sUrAWArCBynsWsKAKlPCTBAjkaVO
nnsnyZhD27B2GNbxPFbbSg4/BsANtKDiuSl9eZjC9GD4hHUmxaKrjBdcYIewC6yofWkG7kjUJYHX
FOfe1xC0N8a7GAieD5cMANzPyPPszWYt0sbc6BNnMyvSdnR8Ex7gMK4dPLQ9t2BS1vAbasgUqO6i
o4tpN3JT5qEd9huS7WE2pIviDNbKo3CfLmRF6HonN43h9fhx+rQx8PKO+2beFC7NsYRJ2IrqrsTV
BDdEju2e/NEAAZu0e1eSPZNuwg+hF+W2aLhJY0a0Wm7F68Gb68ByeLORxbxJLWI6EmiAGeLS27Or
cubQuPQfpX3t2uFhpoO56YvW3WD89JbFmJtneqIBWDYbE4uzNSwKjCJwjuEfIhjtkl3pTvSPkYbc
zkS2OX/zU4ciyU/9jdRIgwJcW9e5ymh0sCl3YuqLeLI2doEme1Bn2XCI0/XwY9YLhNreGpifUDCb
dkQvruXMFMCL+3kppydTreWOuF90h6TXjikaTdYXtyTo+7YEOQO+JalBSGZNd8811wl7W90519n1
fuQz05Z2ygtSF32zlKmD/2aNTSyMI/we+Yqnkm96bz43lAeBXSNsrHnmlh2Z6yyagn4YzhF5WUCX
5ade1MnWDYFCRQqyZLMvbhYpsAaKzh3eRsxwDgYDc3lTNrNzHkoi5cpnxQvGhUqwtlfdnbl432Qx
PRmuN72nEZnumThGkRSv0XbQ3aDrtQkhon0eR6veU3wn9NOTL1436qfCT6ez5iFeTvJwZ1XpyWzG
XRPWyV3UzDqIb0KwiBnZsHUIbrBioHS0I2w1qGxKREGJcfVJJhUSONSc85eErXSjJ4E7L81BNi2b
oJ7j1bIQF1QvuOfPyuik8CrM7uihi6Qhs9SU2yoThza27vTOfC4nQR7g660mJ/xsNZWgioO787rQ
CKJibte5dS5Rrqxax3x05rYkI7B6yESf7BzN29dgz/g6oKTPYyzdpHc1ElkdeuXOksG/i4rhUTdG
ftmlcUyD94SY79TYQxMMgoBz0ctxC+6HWK/pv2uTuMcXApW82QeJlfi7uS5OuNY2TIrs4mMM4RRX
b4IgVasjQzuzo5ISp61rMONVXIltEY54BnPMc9xv/cz2oQ+TEfRThq0AXWLLOENOKNEgtKi10o0O
YRWbOvuLrRF2LSNWci0iOzyNKEwaC77uIJj/MCH2Y5F5q7mKd67FG/qN46+W2hnWScYWMJo44uHt
g7ABz/AUvamPLGqRvrdzZVKv9GSguZjpm6GvJmo+sg3bVHeIBSdL3ZXk4BrdsZLRwI40B4Psxp3n
tw/ZNCoyQi03ZW9vjD5zt50rHc6x41cEnf16WSaC9nAsW1leTi5qku18pMSuVxMD7cZkpo3ptqPH
CjeJPDoIgrtpcPaVFhIGyQ6z6eNQbkSt2ytNQ6obcfIztPB97DJFAqNostW7i77f9U6T0MKNP6zW
PTIH891tp8MbnSIT09ZeIMAI58g+oMXPdhE4AcsZLrBleTEbG9P+Ij4mXmTtB9/axOwKu5k89Wg2
4zsYDCsrjF6INikCOXbveaORQhkVpOqa2WuV9/7Wyr80BHCRoQX/2ug4FPVJtLPJofZ6galplgRU
byIIE1Br2ZEzklZrWeBwidlDtXHDeaObnA2Wwdt7c8QBkdbgyiA9md4YJZM6UmKhOqIhxQac8gFH
IPJ9zSxceZJjusYx2UmwE5F1/qY2zD/QJbwkcXPMEs4/acXwYa4jIQG0d0x4h2R1CnUoIAJoXBmL
dqq0hv3d5Jwl6KaORHboU8YimMT+7nZsxSJGkau5su5z3kt2WKqZdOzroC2mx9kXhIi6/g7tC1dq
8YAmDcKQmMni5J4stDKqsnpkTfqMn8z97ajbK2NHz+yJy0jSq+lxeMui/mKs2gqikeRz0+p58+ud
OilXoXktSeq0zRqrX0glu0RvIUFqXx3WDhbBcDWHWGcslrNX//kmHzpr04+FRhaH+JSg9zx80Eh/
XJEBwSloIp2ioN9tcrRrSw4ahZNtjMZL9trGooNyjj0yF/B0qpMW3jjsktEe+PucLryB+q4ItW1I
zkboqnRcMiFge8JrVcXWoLCWQd2F2Gvp9ifuS9il7xgAX520xc3Tyt5Mm/s/LR0VJ3WaJvz02PDE
+jRPVzkVCRo4bm6VP7rjfL+4znPhiXsf5LBWOlio7qPX3FehmmLOcnXYp9c1YdAV/ZW1HJpnR5Uh
5Hh8wuUDVUqT54HhdctGkMpkjeVZc+0iiBpaP2FSfpU2xnfUlxjfGThq39DQSLk9WerOahkvfxyp
ekJ/Uta5kuJLNrqkxR+u/YUNVZWlovdfzX6v2WS0JkhDbyM0Gsj5gS17gs638eoQkhRmN7fLHjyB
DpYe8GhQLYw6pvOW/iDI4t2gtM3XIkHTgpffMw46+6xmpyYn7GIV/oQ5ibGPrOliTZLYIQ7HA41K
dbKnQAuKJPnQkGFv02G8ZA3nniKnZ4zMQlQDlWk3nhbTvN6ewQCNYascfOJBXYNaV8tK1RaqPtZj
+dkW8m0o6MjUbQJvByoNXj6yhR/D9LPyZT+72r3ucNQSOmD1wjw0xpzBpS7C7Oh+qtK2FAWZXESd
gNIS5k2xWqfLaXBe3NRvV1olSVw3z1jKZ6vOkQTZlmfXlac86x+wvw2ksRwxvyjWWclvqD+t8A8n
Gt+n6sUWLdF8Mt+kjJHSih99ID1y4/b0RV/r0cHm2pjPuM6yZbjJm6VK9CniSEZoroLfbhdvqD2n
thmvZgFQkfJzIzE/ekGSbsW/JLMTnNcfDiDPqt6tVnirMMcScR8WYCnGfPIK4wlHOfLhrfnOStkx
NedBG4sNd/5FLRhDiYxfX6N+YuWbDbEiDI5Byu3RGgodL+/OHDQ4BFPrDfTkreb5hiY3Ebe6dV41
TwCemZSXmS1Pal82EYP1S/mjHZnTqqgfK47sg0G3gobpGVMYdoCe5JSQ0KMmIsc8xqSopxJmBPMv
IivZFtHO0Of1bdYuCh1D2/697nGguo15z2pO9R8TLfBIjx+612ymAFELbY2v7Pi9bcaLWkrUU42X
YS8q5w23mbfU+EaCyzrqRLbO85JlRnuQlnmHMkpuloSPrSCIsWP2RPN8cdxP2RB/I3prKUFVWmFG
7OoHdMukGqt7MoZPcD6+qI8pNIUpsyjWvbh3PMBMV/mgK+BygJhWcWplI3kxmR2NAKiYbDvbzlj8
bG69Aatv3FXYEycbhpiRa8ZybbTuY67zCybgwTLNGz9m+sNfpLjHfWNuKm2tGhipIWHWdeYRxv1H
MZZfpEgX9OPUHQrwcaL4Q9qgGvh9ausY/ztaPTuDQ6KrhvbtJUHhamDiVpD53ehJtyITdi9ycT/P
DMGuocFEw2IrpvnRRdW2vQEL8afckTU+OB4WEhMDL0oowHufxOuaAW7IoEK8xrE+Vso+0ssccHbo
nVd4U38gHpZfvJXtcD8iAhzBToSjamtGpTkXu04jxbQDnJtv8Bl6O9+CH+yFdxOhjrJjVfe5OanJ
x+Qjzu30Dni4bdoJEmNYrAaDg19hFF/60bi7zYc+tHmELZV9QkElyYwQhfjuLHi6Z43knbM+wAMo
cghTEPTseyjwNAiYfp37yQohQt9K7RC349nKoaGkH2NFzSbnPF+bDGhV3rPfj030ISIWbidftgNU
2JXwskM7DZcc3xhZm9ZWA/xfScOO1vGIQ7I6UaMGvdwqrUhBZfnMylAiv+gxH994an+k4UI0E/Ma
5h1QGqBb6ZwnjWo1jVkNRKQYchARxjoCnIp5IE7OkGwWk4UU5K5QuW9Jvac81dahMVUggzFS1ZEa
1O/9VSOTZ+wO/V16mKy4DNosR5RFgazjChALTpNlDz8u7O7NlL+tUqnG9AVeZreCQIzq0Mm/l+1o
3N9qz3IR2yQlEyvvuEW9W7y0vTxP6cQuFQ4wPPoCYpLjvrlGwYnhPrLse3suPm4ojabxods82TQ1
3vBC97ydk+hrB5u1dQk0edvsOCpm26Zh2DqUxuQ6+tsUVa4m3e+QQDoeJ/exCJG/xqn3w8soeduC
ZOcaWcYNya5r0OjW4t5lPhbTOWfkVek/InZzA7WUSNULqH16SLFRfrZn8TFgl+17fgXU7W4SK/5I
68dCsoWkC4jSUn3plv6h1ii9w4r4SolkbgX5GzhBaiuKvNOtZi4JuFrf9rZMcIzuXfGj6eDBKLAa
HhnrqcPELK3M5cT4AMqwolmtAr6hAUd+oHUcSEwHCYc9FG8tCZWeDGLNI/bjtleRBbUiiPbhdpq7
fVCOXnJTOzZrM0UeyGzhq4du9fxRW9uNkYn9L2benVe/+zQYd3lzhx/z19DhuF3TBAij/NVNkHQg
ToGfiqfVbaQKm5Pk1ByqEhK8GvVzdmmyjMOXlzMrGxJuS/mVEGgOd25yv/hPk4sBSx2H/cnKqUN7
YULoviNUEzAwbM19UhYIM9ICh92D7tUUBa38HlqkadhlHVCe7wgKZ3Hz5bBu/OJL3fTHqC6CvOVj
eQwtp8yDokS823yrc00EsfMQjghg9PrrEnmkibrUumHfnTs7qiEjutqK5RIVpcxPk5mYdzNMl2ep
Fy9FNpL05cx7AumdWvODxZkvtR9rWxf4bp3oOBgPkninodLaa7cEC+aeVdh56Git5ozDUvoAS/1U
gD0Ms0lW/djcIwGZVlo+1nD1Ri8QA5F1dTTg+tzkXZAbHBvSYX6AGamfTdKF4jFeAt2jM1eHyFWj
dPrUDpY4FAm6XY7blEdv5WTZm9B7cXApcQoMALtae+1JVwQjjVI8hjx/W+vZ5wIftd00ONnZCCdz
ZzvlYzl5mNmRyXsRzYC+2Zz7Y9EJ+D3qxVnw2U5HJPnm7KI94AVRm3scvlblaBxvQqU/XpzKPfap
5Ph/0yxFJerRUdZP5PeI4+0F+wlxdJg5CCZgRUY1fz4vH/JERGh+ta2i5G9iNLurNgYvFjErjdFE
PQghq12Y+eZGYMkWdHn+rVOSnKHQv5Y1DYU8TYwtDjPxqlKE4ttLkoVf/Vb6W9NqnOPsxX99uf0s
JUR+GzfZe0JyFJGX2Oe2pX2EaWQfb1/99K2Fgz0JtIjicB04Yd1L2JBPqK9Wpvrxvy/1BE3c8EmG
GZHsOKdmTrpDWhJGF9ZbOEDD3tKyitnfTMjzXVYBKzlnkfVcTLEXTD5cR2uet3qcnIteIjxSL0Oc
WceWKIcVSHW8/e//SEPeKM9ANAzNQuikXoD7zT++IvgEOzwS9gyQSoVNknbDbE2aRx/OGLuAfuky
Q79UTRoFWQk0GIfiEJele87M5MUSbXO28fCkcMRDR8v16MhTukC7XhezXj/rolUWn/O9MIZ4bWV5
evDxpweILJO18Pxy7ZWt9eQYmvmUxHq9FSkaId8vy01vOF1AtATBfRfpqwAOr2dAqW8B2pvHife4
fTdPjrEF4dc2k196u2HgcqJJ1pfFKuqLtG0XaByc4vYzV9kR+YN4tLWHOdOrpwXn5CaVATTir7Ze
5Q8JjmD4i5EQGI+g+4udofBXt7hDmQj8rb50yvg7QcjmFmKlRQmANu321aiewl9+posuGCP7izct
8TqbwmEzme5XTXf7YPZRUdqlG50KByFBMh9H9XL7ah7jZ4CzZdXV7OBup8/HSOQfKY32baYEMrcf
3V70zP/z27pF0OCS3IEbfpEfkIyuTDDJoxO/coFP2cgoN6u+Zse37+UTbngj3SZePCm/sR0R2e0u
4bM0d9XUPjsabOu2knvCc7dmjNwQSbE49tLXd4Odnpuiixh+4dbTyj4AcT870uAnJux35pO+7ed7
d2izk6Pkflbrt+uEpWaDkoJzYruVvREdWzXFu6TFWYioHkzYdONgJ09Fkg7HMcNmBCsrVptcLTRV
WOFghVGAZTepgdlrGG9qk/xBnZpyl8/mfQwJm1aiucdXo3YzL4DJf+J3BQc6vGgy9acEUqAgLbyH
Ie3jU0amxzqBSQ8KrukcIspvTcN7y52tgkxGux2OeAwMrGsZZ4zblzifYJvqRekWKAJWaJjY6CB1
+3j76vYS2u2f3yZObQYFTMTIGA7SreWOjI7xGCP6OMop/vOr28+c6GWK8GIEPYYUG87A46g0CI2u
k4qQAq/fmppjY43XvUqD25q4bNFyfKzj5Ese4xJtze0mrlu5N6L+xcwQTDlkLUmpbzMGM8DDFJ3D
xDuagzWvicmqz7XvANKJ6GBT8pR5mm2SWn8PPXuXuqcu1fc4eL36TX0lXu1zNnNiNKS1nziXUvma
6VGaHOEjab04Kdr5IcGoadHiB70Ew+g0DdzDfoU0C04wdt8bDuV9mw87ZH719sOqtVUC43EzTZ5z
iKUptoYLjczAT1e4GJllITaRbvcldYr3TnjvFCaYi7hYZg3R+9yEb9JuEY53lzIitaTCMBvUNIi0
+KA+gG5OO85lHlNijq3dknHWSyWH28EjVxrmxaceExRAlnU9RnhZ5CCoqALCxl8blgthm9WuFa9J
bn1tF/5Iu8Qf3sw2Nw34GcZAjYZTfI7qqKKn4X3Chvzdcvt3i6jOrlFRdwTNR5zg0CWa66Vov0xa
dl6s49KYNONM+r2CXHkkrxSzhKyciyr5wip0l+lxe9AM2lNuU+/MYXg0m5r81nmQeF/1q4IUtS3i
EuxVEjY4jMnW9OLGVfs0Y4a45TTbnqH5A2O6xUdqjvMfKI+tDZuy0k/qY8SqEMjTT6OLxAxCIifq
/NavC/3eXKfVnqCDJ0MfDwjjKNUUopf60YeCguZbQUVQxpo483Vvhkf0qsU6daZr6+slJnv1KoVu
ofchBaS1dih00McDC6TY8XYuVs/NtLVE9pb4+rPFYRHskJrZK3r828uVN4ILYIwFhASVYAAWyvGS
MxtPW+3txv+NHaqtKGZ/I975OlUBtCafrqBl2D/xizqEY/bQAV9ZlbMvJbUKQjM8uxc8SemRuHXx
zkkvpIzJ2c4K8AkFNfk01AazWPlx6mw7Tt0AFImBXJXK4HYrI2BGm8wwazpEqKPhH5QKFu7u51TQ
ZXYoLiHJf3AshDEiPwQaHnqCnAl1HFUqBz8U0J4qFUbQNV8x/XybnVRbY5EPdJAHC8s1R/50Uwza
WUBj+XcSkqEIXf+4KXBIDdd2FP/xZ15eZEbSAxLZt4VxHaATtRklq7qkZPbu8M1cpn3kt5t5Hn4X
c2b+4r2xETd5U/y2IcX+5HDY2aNTAPXn+1p1vDFaAoHczEZ8dYAZNNO5r0x5EbBF5GxcMSs++BMe
NlRhtEUvoR+RcYCXPucIWsr9XZv7h9kG8vn3OyT+QQrDx1Z3HeWTiS0VTcO/09LKFsWdLTKGjcdV
xpgHrr2um1YswxSTUsFrpZGta4FlaOTDq4Iy1kzZhyJzJIRcY19Kd2TIvaCiIoZr8GapWs7LYX+i
23xL2+ItBypkTAS2yaEsSuNXhFAcbh9vFMRIV3W7ggN7RBXNF3Qe7mqOKApvPA3KhA8awWLjIjRD
nIDveYbbGt6exwgjnExdpWfF5robacXNbX43I2OepJOvC2e8yCL+gdPnw1df5BdVsIHzvIl2uuRt
hyh0/mwqkDERzcEpOd/Gb9VC67G15HM+x/t/v9eGMjD7eTjiPmOSueSSXfsPwmo9JwRJAn3sE5E5
awyxt3BUqX4V36RVK5ndKVZUUR/AaMZVVsoCWY0w743RDsSsV2wHIMqem3AyxlP1hNPatO9GDa8e
dm45gecsRe4WxzgCP2n98WKHNIBrozovnV8Eo758FAu+8Q6slEA0MriBzVEMYoEl9bqI36JOgwhn
gFcnPDrVUCwTQLJ0Yu1vqVF0OCorJbqXpsKeU3Nfu6BvwAwVko+1YAvdpv3jFNOYynC8WhVV/gU/
SFYeivcCq3GiuYZ1LVl52tB9zXuXU6H6/3HOy63fOmg/8nSqAzAHzejrbVr230iNUF2GojA5KSDb
xUsr1su3wQRuLCx9h4kpLS8dX6xo1Nep5arWSBIFU6m/cNADrwLxsYHmMrM9a4BccBj41I7fX25Y
e61V97abYa+g/ahMhk9ZRsamwiTYGDnu4QRFYySjwNLhleEaBJEFN4gSYwOtMDHLT5s6oF2CbUBa
H+o300rlcYI2hUTZuTr8TzoEx6ia3u0pxt6BiEd7uEOYeqgVSUAk7BOtL/ZWq70i6WXR5VKbQ1TF
P/BevgyZiiIRiE2MQYcMMMxXK3QgazR4c0x9ixq3e/nNcP3FjmI4pkCOLITjE2/896UhGuCY2BoR
cZb6yGo3QBQycYbzv2v9qXRTitYYdInm8yqsVPNOba+E6LJ1KFfPps9/w9/9J+Pbt3w2CfI4mUWs
rT9dEgkYk6gTI9nnTvS1JiCd4/NBQd/5JOEiykOoGGfVNF4V9arw8rdQbz5bnvObe/OLxd3y4Vub
SCRwdHd/pp4PyTCGoqySfR9jozoPzCqkoGmHHL6GzwxT/FtLqTYuzjfR0n/BxfquU/iGUPwx+BTr
DsuHDRLaT/qQfDLtWCKtgWOX1PNvmLg+0pCfVh1bZ82BIU8OFmlUagv4C/OYA7ZNG3yK93OW4ldM
Fx1mxQa/AgKGQ1M1synrl1y4WEG3eB3rJ3J2p6Or28iM+IcA1GeZJdN2IKFnC3/CXZsKjUqQq6Ps
TTbgrNZK7yDmVYN/XXW0JLf6VFA8lpW2qke/O0zZ/FLIFP3XAivWLLD2Dwlj9zXHv/rUQqZ+Mdtn
Lcvb7Q0Tj7SE3add9mZmbUD6/O04Aazln2uHRNa8KYdtPSRxwLTAGySNXkRhBoKYehFLZNHkcSSS
voVmTZvIrgXGKkwbq6mxpDeMJUh87XNbd/mG5AnAVV//InPIupqFGnHY3KiiJZia52ufYhq4OntE
bMaPo2BBXsry2Y/hRkVWITeFpR183Xkshwh3cn3YCWsfpnm7rzoPQLua06ARbbwWS3Nu/Lq+kHZA
cZqxWhWyn4nBTH70U1JtbpP3/0ujfmcbSqQY4/v/bRuKUSqr/lv5N1XUH//oT1WUZ/7HNlTWs01s
q0fwPSfpP2VRvv4f0kUNHycZh+LaFlDe/68syvsPQWo6Lt34nGNdqlaE/8qihK8SlpUohuXLdf4n
H1H1Jn+dz6gXKDds8jpslHS2/rO1b4PiuAc8NU5aaDz3bVPdhcsIEms5QTX577Mxt0d9qGKOTL2+
rcxkeWgbGZ8wC+DMyXdYR3nHIvefZN7aBF4UX8gSnE6375w5B0w3YjTcdfTNLvQfpdk9VZpmn2PA
rfVi1PkmAxk4mhOhQ7SDT1EmHMxXKBQ0xVyXTmHsraZsLnj4fyVEXpxcMV66tosesKW2XkLcIyFk
6h2eOh4s+Kl44F4/whCbL6UrYHWKkBaLr7ewDociPPXIIhwY6w+2Sacx1HcAM9GT4dykG+VAO6SD
BLhMnOz6Zl8wpckgHHV2R6N8bjIiomXomdtkLu0DrB76Xq5lPxF4lmAPKB7H0NSei9Th5NrpTzNA
ySlxNC66+SaqaHp2C3vaLWlOoERBI6Qx5Wuk63CGBtYojBLHlV2IltPtfOpNIlJyIB5CBfXxuYjq
PfwG/+wh6YemSHZSqPxXeXz0uSxqc0+O/cYIOweDkjQ+A8c81PSL27KXBwOfQ2TFMx7TUfmD8Fr3
PEyd/+wtYj2YZrUbRxomXZbqD5UZis2k6LXJCF8+SrrxjBb3WehxuDPtIuUAb5QPZYUQy1WZer1k
gUq8M5KEYxlbYPoO6HzFr9+n7mbUovaRxnu5GBoqi9R28LPBnIxPR5MiEo9oUcNT7ERP3qRnd4WL
rjnU3Ysz9TspzP4eGve81SwYCNrkOE9QbXejg4li3GuvuVwQnPd+cwr/D2Hn1Ru31a3hX0SAm9yb
5XbI6UWj4qYbwrZs9t75689D5eIkyocYAQTHcazRDLm51ltnB96v/hxSZ3IWOMk9QNOnsXZHj+Yu
+h2G1KGvwFaI+tiPBidsD44htk5ipJ6cdXFv3Wn0EHKhJSOQbTObXNvV+IfV+uPUYbAhYs9bewsY
PRSDxz8foA7JFlnQLM15tJgqh4BtBDHdxeyorKFu7trqfXRUZvzckbZ/LOL2mwyS1o9kgn4hRNrx
twPr/tf6+veiDEN8rDbgFUmd6HypsEZaLifBP1+RBpRTaX0Znt0wGo9Zmic7BWXjZdXIqJjLow6U
wT3Zpp7TW6+50DUa1dS5GcSmds3mS5kg3Axqse2y3LnXGVG2aFDC11GOF4sVPpf5+M3mc9sQeRW+
uD+B12afPs35PPQQcQIH4EaK1NoX1PVuk1bRTTFo3kCNaluWEVGwll+X7ozUlP8xtCoS0l1UJqHR
jkcTdeBG2iyOneqXB3tOrgTMHqp5to/1gEyxqB5EJq1zNKCN0EWHQ6kJp5vUj50Z5D805ipfDzR7
b2nRtZFL8hL23WUWkY1r2nY8Rx8Al1NhHqWwrqkmwitzbuoZFSLdvoq6K2Xjz8asvY4s2k9OQ3xa
o39OjUReSlIBLUKb7ksTEFgqIg9E0Nm57uB3SWW8YHouUxwNyaQfRTg+TZWRHNh2aM4kAoEIr+ko
SIo/DOPvPDC7PRjsJ9FY3NzxWj1hkuXautFtXo0/vU0rIZzVxUoSdHz5tzzvwm08FmorM7fzoYy/
03eM0wh2eZ/2/RfbAhnF4Y7db6z9Knezo0aw08Zee7Jo5vG1vF2285KfZYuXyAnRIDapOTwWdr9l
Aj3ykgh/m8tmC0EMf9zGQELjdJmW3tgGkIV48Or+kNgEI4vhzXbH0osTlBddRMygCOWWprKZqGb7
EqmkPDNaHhy7bTHIOH47qPRIVkfuwVtQ0Sx0olLBorPQsvYSBtjvukXzlJaCV0IjImrjHmmUdlh0
ZActPUxDFON4mZNdRzw9Ut3ZLVHFujlEhkEWKNRJ5qLl7yDuWTOkPMMLvPAzPSx28CzBxreJROfY
CuuWLVg4iAsSt0yCa/RI69eGHWb2DqTRlfHOCJB9CuPzUM+IdLg7PH0O7J3d6J4FA+EZpdudI10/
lI7pXlRgIwtI0l0yIsxwMion68DFLqbih4ZA103nfKohJI4UwyWMxsF35c4o8SkbbCoR7dmG1zTM
Z61nxc4iu77Sn0Dtmps+qcKLLISShVu6e3caKgwWjfD63hn2k6y3ZdW+tJ2YnhwbXkTjCUD70Xyd
Qe4LORVHTUJcT5V6NichHzBPVmIxj62Ju6s2Kkof+DnTOHhhPfhcKqogNbPYA7/G2zopy8uMbVZM
nmjr6Z5J5C1zWtwqdIJ+YOjuNijiz/Q+4DizKm4H7IMkSs/T1o6AK9oZY1SFFadcTR0RhakbbYiL
/Wr5mR0m7s4hO4LitMhreUrVU6OeCQdrDqh9cB5lj8wk7bagptmnVhtylJa3LZ29n8Jh/iGrvjlI
M7wnYLKbDqnOfpXuTDBue7IXXkHlB641Tp56aV4jnTqfIdJWqLr5PBTup7ZX0KrVgvmi0KQ/ru9D
2aizjkjST0squbKFPt7gxe6/ApcknhL3TtfcNUEdMUIfdihfkMu4VrclZeeAuCW+lBHmrCjT1H6s
5M8qhoIyf+aLQWQD+SR9Pe6kEr9Hii45GAPk/dFbjF5k6643YxEE98hqDqJIaCYdgDHYY7z3M65K
JTeDZMhobYKCpqE7zx277oTcPxeqPsmxeaUBKTloxIwQbLRv9O61ysvabxyJGK4unE0yGPt0BmN1
Z2Uek/XONeQMvWEtW5II2bvGAtb8SSEy2PV6S7T8pG7dWNi79zsyN2Mvmon0se3mVJG9cWjAug+E
sdzKpaweh4ZQFrk0l2qukLN1dDjw4LDQIna/CJBub3lPgJPdE0FnVLegEc4dsR5BR86MQjAc240c
BZoMs7/MhK/w2jbBsu6K1HPEM60fTmCmT9asnWU1t+csZIQt4+jYucTQ22tBXK2h5RCW+0K0pHUo
EEOggLQvABBoYwzfTrTEL8LCuAYz6hhMWvAykQZB5iTH3MF9R8aY2s29/Xscuf+iLl186cT6eSjM
X9aqIEhRVmwlnbweRaH2To38CaaSwEsCVRDt6CjP7MM3Sl4LAuzAy4Oy/KYHMjk1Zv9Y2inwCIfJ
rcmUcY77RUOe0okL28MxkxNxVDoa1xaArAgR2K4awrK44U5JjkSaA65lpzajbG2Uc0lSHoYsOK/v
2tLP1LlifOkXO7zboXslbIeBLLPay0rmADB3PIweimia/ag1HH/WMQLVvVQbcuWJIs1nrESiuo16
VF9JeaCMJRy/9500fCTj7XboOurmQnSNsdNdLM60nTOQXql4xzx9mMddi5LEz52IB4ScdKLBkJNo
Gjej1Gp1JPmYzL4EXLAIIFGph33USnLo3/9tTKm/knYV73nUwIjziH3OjOiglkU/1AonBFWAmyEP
pw3XWApAwVkuKD1OwPgeAdyUru8pEgq+5BXS9HlAEN9N+gPBLCheE8RQiyJpyIYzptmu3zYza8mw
Rh0Xofw0N68VnNCWRDx3H69HbR8mMPSLIqqIW+ko+vmrmS/RxSAmHcuM2I2tgfAwaYnzq3se8Q3e
kyh66jrnF91I5Tk1NPHSogvpXaamjJGWuaV5E0nlQdSIW2WKF15OciAF69cU6h34gTqaacQnOFn5
PqRjvq0Eoj/ZrVh00O3HGnn0sH7sMdqcGxrIz+nYE4pP8BMADPpw99bV2nH1a0oz/R3rmGmiiB5i
rlXQT5izKELNmfIwWMRPeHb0+iRoApBvNW4ybkKfF0rn+frmzglWNbvQnnh0oTAWaDf1u86xe5AL
2Eg+Yfxoosw+Kjf/Zmd1c65j63GJ6uKpopBuA5Ent2Xe18ydNFApd3qKdaPdCtCWm5nBGKQa4ZlO
2OzgFM1PmIm2bkMlgVt2dxw0SJjoodlFq8Dk/Utf6G9lkvDHtYgFjCDLc9T5YTrk56SnUGDmb/CM
BTavq8lQpzN71TWQ+TPhS9p3LZBNZ6ny8tcC2cT28oQ6Ko4Vrqee53IVL7SzLfiQY6ZBH263BWQy
5Sqinw7REqz9dkZ4oMnpIWtQBFZEvPsA3tXGqCj2ymeL1p48+xUElutplArxR1FNWWEkj4QHQEAY
HXBZX317vypzzAb3YYwuqa4e3Kqu7lG9yksnVe0MNf2I2JC8pKO/o2x0AzUMk3cl5wrGv/5isN2h
IkjgeltVnZy4FN5QWPI7r4yX11VAW8z0fm+l+T4ZZnSj2RzhcwC6W4/+zmkxHPQrgWOkeM1HizW0
IuR2DHhumeW5LMzFt4uq21N+s17py8HV8h8BfQE39I69bXGCOcdZT2vihhnNoVieTC2m60HLzqHm
/px6Qz/JJv6FOPMHK66EVK3tgzDYGwbH2SYVTOlE74Q/YsTYuZGZvo7UmmSzIsuf3DYectzK/L61
bzocHVbQC3SA6HtqBeYX0r4zDOIy9MYPMTPlhNL1zNkwtn2F6xFiZ4GdwDNDzmLtD5HExaAzWylC
xf3SskCjBwMJSeQ8BtIOefLgwmzbIbioV3ym420sxBPo9kkjHXSTBUW40wkMyWjc/KzKePKCYq3n
bGwTOyGuAtouH8vOcg5z3i/7EpkGShBYcY38DdJaZ5HXwPyMHzwrzNNPW0z6LRvCyJdubfmFxdlu
9Msx1hmuiYX6VudO85x2xnPnzEh96uwSkjl7MXmztiz4Bnb5MOWDQU5lhwlsvJS/+VTiU12lws/X
WqWwOcpFjLuyh/E1WgpeVJQ/9nXyOVjz7IwBCXlirXeBayEjFBwAbl7/CNLWvKgeC0Er7bPAZH3r
DkNRONdsJMK2jCj/1ButvcAQXMs+SCm6tb8H02I/qsDIcQOunKah9KvOzL1La2brUN47wrY3cdtE
W1Vze5t5LD8z5T5nlKbbRnOcCoLVwjGld4ki4bh9mIUZIVlM57sOkCPsOjvhdTG9qEAWw7XJ/p9d
Vd5U51G5qZ+701nVUl0FYWV/TXMkPaIqS8JrFtj6TllsDjjYuk3H7L7NdcK67bl1LzrWtZGiTAqv
+LLE2wY1+kMQ4f9tEgPVcld6jl3qB6tgqU2M8S01uJNwXpOJwGw1qUh7Gou+PI8wh2t/FZUW1Qp8
LW7GrAB44zYA4ww8R5wUw7kppeMFTlpyTpFFHk9J/FcgeS1yPxji7OTKzlqtsxoa77K+MKE5B5OQ
vjjWkyfwyeIBxowNjYPACxO8Awa/h2eh/24GSXrnXknvExIL3+xZHqkq3NmoUR5qpFmXwOjoCRzE
xCxKIeCZUT89F+gevYZsWE/oS3BqCAXyRgzTDiN68nOxElkh78ufAEDFQcy92BqdFkKneHGNQlgW
wTdKsbEUR+udVVgEKPaJc+oVa8Rg15MnG0N7GekyYdLt14o+VOk5alkuSS9zy2BL6sD8IPKFDhEY
S4RKdX5OwR5CEyGtVpYzpsrU9HS3mRAmizO1PPnDuIJe2mTeBoruif21wn3ch/FLiErkhLMWfSnJ
wy+c0stlLsM3Apti+1mvbfs5quH5NFGg8ptV4zV2Z+x5jCe0saVebJjDWS8zNpWGs3FO/FWB94qY
lZocpQYws6HcIwU07r0TPA9s7Aj43ORABgFGhKmkSSV1ju8/dGKmuzJEATg3xhXrlri+XyudEEe2
YYzhRnWvsA6TEgoIWZH5el6AMnwZGATEDRT9Cic71MHwsATbWS/GO9sXwXIpNR/J1Gzi0ZmZl23y
+pDQ22QLX6P602I3y6UBDbg2mvUUEMng1YRNUnSm70TtyktNkiIltVF5iUeOJZvUCMA9gwdvQ59P
w+jlK9p/z6UK6Gpxj71ywyuBDhtQwvRiGwnmOScNPGLhKj90kNRUIT+SiCdCL0s+qdZpXzAtw2NM
aXdoG1JUbVqAoywYr1BigSeNOr5pLSazDBX41dQJ0tbJHfDJyMjlJkbWuwzBE4mFlPdJ2RwyDnSe
tmQcRIv4VeRudaYWhXD2mDUpG4S2D3rTLxI3P2dTFwC7ztFmhEU+v3+RpdHtl3F8pojCPhM4imY/
n/rD+wDiaM1pCZvcb2lAOZmi45sv4gjdG3ptoWf+6oDfM6WYeSJ8NDC/Krd4mmwaIgrN9DhRv4cm
bF4MNr41eELt3M7pcVQfWkCPjRxM56gpsB+CfGyu7iHeSVPVEEI3DGgtYRP1p6Yi/EiM7qcivxqo
ftGBJeEtL4S4Kg2j5qTZBx4ZBrJ+TtA6bZ37QicE867z2NtYsykVSC9ULaAtik2KX6uHJiI2cqrb
r2YluL8JGHynk98dp0ouJ6nKl4Ak8PdFsmxz9sYel4gDoNO2LLdaXqKM7Ap0iPz47ZqOTIPH97hd
fpW4B3du+0WbEI8SQ3U0qRUiJ5xydtwimzybFi9JrGW/lJrlzWTTHpby9G6WfQ+XMKfhWGm6eSm1
4bErovhKAcrXiKIzJk/3u1pXvDzzsnWUnooBu1Ocwygk28YK/ICn/ImyBjWCKSTs6rI2wJsCLto8
tDxWXsA8qJodBw1aco5xUq06jNQx9L2tjJrk4drY0enBBkhwZs+k/ClB2IeMkvrt0tRfQoWEtq0K
6Pyq1OkS4g1gdJuxKC2uZ8nqizZ0xZ68GFahbEh2CNaZm83PCEu6hznPbgMo6MW1Hbb70LgsGfTC
PMdyS4eJeZ0LZyf6Ue41t5AsFQCZTarATHCkIkLAhsaz8gHud0yJZOJ9NI9MgtO9LbjRtabCDWB1
fm7Nv0fDqq+Ur23a3qFRDaQTFwPKvUgf1SknOEc6eXIAS0ooyuQgbHqbo9J0Nn1TNL5GRSUYwUD7
UQBQWcXmizWyzkyVXfiJRp932Nu1RyQArptoz5owYo1HzKbSpDnEMy+OEq1ed6mBCArehRAUk0kn
Pm1Nio6P42B+dVJ9uTXSeiKZugHPCz+rSCk+WhcHswa61yGkJsMoeEuxH7AP88zS8+YwoSLyXFVP
m6AA5toAtmtemtg8dy3gJQdk+LddiPqiZaFGHPG4s0qE7u9gSh/UX6E9nqopJZpyyAZCVpcNKQZ4
lKwiOeWfcTrKY8i7tDEbRitplW9mE9MWgle6N9kuCDq3T6rucl8Q1Ooifl1RUOSiYYAsrRT3uXYj
fFMO438s0eYSf21bwDaWBN8Bf+9Jqohav6/GYqtZr+mIiJpoTHODOrp4HMZ6F1bqxOQlqZxOhq0+
5CN+c6CghGqxLfp0pHDfo24YX91OvVDL5y0FRFQSUKw2FOTFhD6uCUy2ae2yZorqm2OMmAtpd9sW
xE3RlRoyTBkvXSXcYyi7mOhTFBvBuFgnrtOv5KVrMSjoO3Jvcl3bsq5vZhc/tRaLtrvQ2d2x5rql
EXlRHLifB9e5NenC7hCQIzA0o3buSzp53hGJ3uQMtxOmLSdBJmhkI2Z6+K8w/JLErXWwKeHbOFit
Lg51zwiG3PgwSDM4kel1cTi+wLis6Bl5jbMxaxOjO718G8vso+d2lqU3jm65VaKqzvb6BXHwFSl+
h0GSoSUypke7bLWdm6E2N7h0OuHgIHeCDi+xaBNet1OfEyItVkwAyxfx2UfFv2qukV/c9UthaZ+t
srQ3XROFniCj5VbW7q6POKq7DnW5SCO/NX+T6WceCnt4JVTFAc2QbE+1vWzHzpg3WRvaZ2DSezBK
6mLSqr606ID0uQop27VedS2s92VZJaAHU/DYjvEXnv8/yrpzn1NOLviS2vapQSgP6SJbQpmm7AWV
gKdhY/KWpFjhI9fYV/Cmm8rkhTb2YH6Jlu5n2rJ8MxWRiJtYRMLjZd5PaT9u3anY5A6FrnknaHA0
rXwrm7n2k4mG0UXPT7Xh5MdOw8/XTT38bwDFmlal+sQIdBjw0WzHYQgIiNeDa9I34DNGfOJvNr3e
dZaX1mHoT1xoAzxiB9RNzr1L8temGneRoxsvtXxrHR2tXmjr9yWpL1REZLvaiHOEGmbpyREUzFy6
T5ai5tBsKsAOMZpnYZSfdIfL2TUXGM2eYPlwWr5mNfWLpvpqksvBI3WsoGtztRXjhJl6ZkBxh3yf
QwaedIQ3CbimaZDmQb/uE9Lk+bK48h5avNVZpk9fkJz+DtKFdRDU7eIM007nKP1aVMZTmIDdpEUV
bZeRBwsfkbaPq7i9D8jjgQ8u3B3iSiRz7wdBl1IFz1S7xE6/ydbkliJynqbQtTx30MMd8uxql0wI
W5Mk+qp1Mw5alIe+yDJ0lK2pnUjabQDjOCXdjgnToodoNwV19a1CR0nS3TL67/+VZya8qO4BYxYX
S6NCqIR89CoyeM+y31ACMz/0OUta0pf7Ws134meGI6px4zqglkysebxzH8Z7bnWir3AgEELafwqi
77U2I1ISgURQCGjCToTcHoT1KtUMTu0yy/dFhLOKzIAvqnybozCBaysBwQM5ckbU0Tnso5pnf04b
4cjGqNXOI+sbICwU4NLMmGfzRV4LqyMOiXZ1VMG0L0lbtykszy8zsiQoG4RD8ZIwkNRN+zDmuXnR
xW/DJQNppbXThAnfTfuXoIubZ2f8gt72buGW35Brvvhz7Pwcsg70O16cDdql7nnCznkGzLlr8/I2
9kX3FJpbAHzXV7JGAE5MPFtR8huXkuU3tfmdjtAXK7RcFJFuuiM8HMHj7FKKPoczufCT+UAy0K5D
7rqPk/AhUf2zNIZjwvKxxe+NrJ/L3LK0tyBspR9pgrKtnlWiVuzkWnvt2G15L9ud0A4I7ezT1HL7
RLo4s9/EvG3YRUp8bA6tJHvyh5pgeKQyr0MCQMbBPORvQhch3IO3Uim0vI47URCmTlD9a6cxmkO+
O96UzNz08QB9oFEUX1QUjLOQxFn1SpGowS3D6CJTL6mUu7HG+qLnhJRGkeVe338VhtolbUf3SIJC
r/tmZg4H9B1fx9DByAFKoEw6Yq06CqH2+fL+q/cv2tLqp8HQDsXUhLewyJGZddFbbZr4aNusjm5V
MB7bcpgRqKy/16+/N7YDsSmS5wRsKzpCyxI4UOyKnEUmsNv7FzRt4a5Hj/PX7wULxWpNB0Niyym5
6aGT3Bj9l2MY5nfM8Mnt/3///VdCJ/RmGRoL+8CO5CfglL5ykpOyyot0HTa0sv7Fg5wjtrbndYZM
vU4raDAfJn3H32974dAjjAYQ9mvygMFYUv2EXfTVmMkZIq+r9iipOdAukDB+FaVvLHWzFWtGoB7P
y5acYrxcaOmeU6DJyxBXvtDdJ8taQm+WcXIwOBGCDrwPLP6e8856Godg62Q3GiUdzwys15HNa1OV
8SdCNH8XY/zZRMjH5n8CT+4gJWaW5xooh/5KZMsx8Hsjz2KCWsnNDqtYd7LLHHp6fCuKb5Y1fBeQ
f33YiMNY7w2B+zKzv2RCQatRuNCE1sWdAYvZ7ZjarL6h+C58auFRU2X3KMDrxFtAzjaCLc52Ufzh
Apg1F8ewirwy1b8Tc9Vuotde/LDhi9ikJA7FyaY7VIe1GUKC15L0ZhqF48mBiKWip/bHSKiCcBOD
kvXhIGU5PcgG34i0vi0iO802Rb+LyJFUOPZjRr8Lj+LmppZhx9qKEpOUFrA1GeTQ0a52DIIqWs1/
7TZS/WMAJE77S4BFNutv2mFC2f3FVJWNboX5IGFoxC8GjtdlFzviL0TD8K3AdaLPRcuxW295aHhA
x4oEG/5OPVu3wvaQanNGTMePbFCYShR5IcNSdL4WWCQdbXkdyjdFOm3smWyaH+nk5jgdonWQLokS
ExadzG4KbLODtWIezm1Ko/qW1Xf9KRrzjcYwshPkgupdPbsV9uslfpvI2LfX+6LRI49onHgjK/vn
Qqoodoq1z9JB2l4R25gHj3DHNapnAz97OtU7qwnOhkl0HyHt21Y6s4f8ZsZPrl4caCLX7oB4MKRS
KKB+uSlRozasaRuugJ6JnaVHNEr83CEPzdk3g2JvYUr35rEtt3rfnfjTz+OAdYts3bORzO6mLdqG
vUs+R9iMN1Qp69sqGYBAiVSaVPPFKNP9pMbY49nxS9n6gbF9Z6Q6cYZdeuSEB4yPdohm+QQKsvLz
pUYkqupdvqidg2h1b2r2o2uPMAohLquB6M9wCKsteyaGRvPeN6CPMih8yjG6ra46hFfxL3sNhWlJ
nYKsJOZzSvzebUO/C3RM7HazN1TxgDvSMyn5g6XPnV2X6q+Qkt94X+PqwZw0LnCkz15JAtpW7yDo
e20La80zpgRGqVq5+qWY6jU+nwBJBPUCBdRA2h6jrj2wcxL8H67VvxWgfTpQBFaMJE9hiBnn5N4S
LcrzTwmvql3XB0HjgWOsubVm2zxbBmNzO+yKRBLAE5fwhrL1ab8p/YUuipygz2YMGwh6i27wiUdF
aNcX4q2IDiC5Dhd2vKFZK68t4aOp28bIm7aJU3lESD9S/SK9gBQHb9Hwb8TQOnOvSQ7CAq6sAN9y
hXmDDsXKJ+ieXNXYm9HVf3QZBTiiZrRPKe3OA7xoWvWG4Nf08grQfiEv3suDT6VrHLIcLKUhiNKH
cH/Gh1RsiMspqRAIM9iV+TvKpu8pJ9rGVhSaRwhqiFSwdmOgv9YzkA8IxqaezM/kl0Ub+yXvBbYH
BPXkNx1su7uWOVRtYAHEEQ2LWamkipd5U46qO8bWgJOUIV53xnQ/VK8Nkhdv7Ehaqpf2eR7jcGMW
KClLwhoVnT6+pVs72aZHFrsvSZL+oHAcnxyHcdHMWzceo73uuC/zdK7N4JvBSeSTaTIR0yKfdOD6
yAFclg6bb5x+xV0SkWFl/KzK8POa0pi4WK6SdGJQL5fX3M1/2UNb7auSMFvnGFbNt5yeTp/IJ6iG
5VI2a/1yZABGNJPfU8+yG7ThLlpCVRItiIl10X/kQdL5mYQ3r5KStD7rDXXAa1gO49HqnN/D4v4i
54Cap0zbjQ2tTP8tT3vXvv/NdGXQJmCb/PNuezJxFv1TnFaXuekkWRWc8GP7BN99qawKG0SB9Coa
Q3NvkLUBLEH9FiEfFJZhzEs1Gl2G3scmHG8lIRGIJa1oHzId/eHFfcj4f39xSqHrtRD52tL9EIIt
A/qBIriEEx4180jtGpkobtzt7EhugejB8zP36pp9vCJaZDw4kb1bYi+3IGY1wVw2LgErSi4uXY8S
1Zif/vACV5/ex3fPsnl5uAs4CvUP0r6BqL6+dcPgJFnzQkw1TBMFQvclJqCTF06gzTgRNAbj+B5V
mlkefsDy9t8v418aYz5DW9exhyI2Jpr8w2cosBJqIdLDE2oaSIolJVzS8stcvZYWQ2e2fpgVGZgB
zWR/kDeuf/U/3wCsaA6fjGPqFJR+zLSvQyqLUAdbJ3OlpFvowiSOna0a8fC8N5eFFnL81iY77b9/
ZmP97D98Z6E4P7lydUuqj1444ZTUEme5goKKKVDT9VM3aj7dS+LQhfF+Htf02nZ6KRbnN1m5je/I
O2Z+pr0c++Bq3cunLPVn7AeXppiI11/6c5Y0w1Wp8ntuMcSjdfiTPPWjq4xLmnfK0R3bMCWXzEd5
6pwD+bhMxuTJNuAr2nIaVwVBCengp6Yc7uZaj9c0BwR6kqQOLzCWjFxYKPSgHuYdqsRkNMoL6Y5n
WyOBtOnb+YBN6rHqqu7cE2TQN+j3bFPbwxsjIl/e8tEhD7hNIBygJjY5gosLBna0cjZdcnWboJ5I
jD3U9JXBW7z89yf176vTURYLmaPbtgHJ+MG0WBay1nmnrVMPbrxpuYE3ullv66H/2ppMgnEDACzs
5Etjpfruv7/3Kvb9cJFg3xPKZSdRBpJg/vvf3DRZYIyo31vrJMheKpap3SHSxI1iB769wqb//d3+
fVw5ynaFo5SF3ehfHiyrozoVtSR9oYb2aywriuqIsFnNYqnIycoKfv339zPW4+Xjj+dKU8cTxWUF
JvDPHy+t8xrko1SnNAjsbawlRNY2e9HKYlP2K9ixUgRxCewfak9V1RTIvEyetqUDCLjSozUJ0kcz
rJ7eRaN55SZeYbJV0X+rlUruUg6spQvVQ9jWJ2Zo9w/Hh/HvA9SxFMcXb5g0+dWHD4gwtGAeM0uu
3Wo2ifHA90nb3EXvhKfJdqeDENpXEyLMcnm5CKpoeMsnMLZVjjg6KEQqYnyCPt5kcnahM6wrsduf
jbgKX5biU6DqZf/fb/r/uJxdg+IQwdvO8/7je+4aZEUslTJOQA0A/Aq2Qzl1cUABeKTLVPjF2lEB
FB7m+vm/v7X4H2ceV7JtmQDQtrQ+Pg9twFu+d26c3iNL62KZN8JBuTOQdiFM2PygGear6JwK33sH
17VqapuJSkk0fsMfrvaPfu31KMMgIx26g6i8xMj+z6tv0GOiA11LnDKLgo539dCyan7uXH/Rfqk+
sZVzwzEfarZW/uHOfjfC/fPad3HpKAR1NoTNv4+VNSmThnb9VOn6NzDBCuWIOX9Vzj43s6clhoI2
VQ4EGqwUjk5rFnM+JElkvdoxSR2ZJn40wj4sfakeBvMEck9OSFP5zbKGfJC6tIshLh8mKe5Ex8f7
KpDU6PbiTJ7JcFIKL70x6PtOFdYGY+HC4t+JWxiHWxOcZYNhRO1y8t7Q3Frkp5eZ6ycyfxrM7tDX
bnGGlFiPBjUbpNRxgh0k1jZy6XD2WhGxcVnLmO42gmeZKF4TPXwitrndkYggj6MIDiFZCFwoPo23
0yVMDGs/rgbTsNJIdxrm12k0DxoxvqOWp0/NGjPKUHtph3GBF3MhO1s2qqTXFyIDBudS2NlzF6b3
vo0E21kh/nC5/I8HNh5pVlZ6dwwWiPfD7G9ncUEOWjxrgTqFo3TOS6r2KA1+JFHrPA6dfnZCZBjp
jGaAPHe87Kpbg9Zf+ilQR31pIJeBYMMaXbHRZ3tXjOAEaBkhS6rm2NfqE5EW5HT0i/GHF67+fcdT
ksUpi53VdUznoyUzzAZkK8yAp3eZqEJjsmjzb6ru1Y88b14dbT5lmbKv6bIEWJ8yOOmiv3euJJqq
4nGKhIagTIg8lA+XgPBn0GcT9WAzkU+umcc0xHhpJZ9D2KrtAMu3x+yM5aiCa2ihtYT71aRBksxC
LZckk8HkW8jUT2Kq7u+TVcfef8nviBU4GN3J2GZGDIYMt0xMtfk4aXAhlME2+EfP/pTRJUHYa3+o
QfCacSay7dUxK0wpeWxShgxbtjDdm7zDD3kwkfCMG+xQdui8lDF++8OR9sHvyiFC2ILCHceByk38
7t3921Wh1y0NlbQlnjLn4AL23Fq7q7fI2fAXuWsCQYdvU6yq0bSUNLXXFIZOEaKI1KUlpkn/cLqL
fz1S6fhaz1csRJxt8uPrqeMW4rKZF+LQ1Xi0WyQVtr2dSr25xRIkoXtMu6L0/o+9M9lxXNmy7K8U
as4HdsZmUBOJFNW5JG/Co5kQHh37ztgYya/PJUVW5nv3AXWR88IFBLnHjZBcTprZOWfvtd0W3SOY
qV26olSvXQZv0Jn785gRavk3H9F9Hf2XlY63hKvJwtnts1v+9QDlrSaabJqHRzPNLGSmsAzpV8TE
FkBUAFw6m8jrXEcnPzm2l4NT4rHXJ/MEaMP6uwyrfzvv398LWmNDt+6HV/GXNb/CnQPAV1+OIjHu
LB5RH/qhizLGgABq+KXFpon0lblnMDiaEbgj701T7TUpSkhmXXVjrh/zd0Y76Kh2KSaz/LTO67e/
+dD+fXdyOFDcixLMTRQIfy3NIOdms9O66qhJyJR4J/VDlehn1LFwKhk77mnAAlRE83+NY3+v+VHX
cGv7WZWetezFWjGhKFd8ShMpD2AMx42UXnUuF/WU7maEvi9tN1d38/gF8G/7ygpRnZhYYjhSbWiO
LMNN0bfBYhcyXBv/a1wPv8hTqu4BRvFO04cKnVVb+0FaIwgXuU1z8S6sTrsY9oMnUBY6fWSh1Ld7
VxxEZwFCXio3HMyuJ3qDcHCR0tpGmbYDfutGYw97dTLcek+zwEIe5EAFbGpSJvN1uXJP13Ql1ZHe
aIy8kfiNBsgeYbSMhR8P7bAMu2lp7OhRgDQM9FC/WsN5xS2JO6R2riuAwmAKq9E1PxkLx/m8SD6B
ifha9pS4SVaGZM8bBxycv6WOHmSyVg82g3xKUpiyzjj618cimtM0POne9Ep6/Fe9WfFGaKFCaXXO
DO2lN8HyJzNaCtdOnpL2MwP/HM/BPboeytSjks5i+XuuUbDnPtlOLTvBtl4T42KUGXtcFe97W8x/
c+b494tfGFT6+I19YcFhuVcb/7RWZTUOGdRc/TErLKo10HP3M3SrQg8P8A4iOnOR5X9+9wuD2952
SXbkhv3reXNIdHOY5lQevQJgiNbYT+U4+adcq0voh04WrJ4VDQOQkbsqq8LM80evIEbHO/+/byrz
LwUONAKOWiY7IWYwof/bPVVj/TA6KWxG09pb53r1mZuILVjQsEX2G2HfsA9OGj9p9rgEd7/Gik3/
AH/Rf88LbZdKxajMU09ZVn/nIELj2CT0AKHjrFWcnXxG+Wv6bDH+CxqU2QSAgaoq+rCZZ/PvVnoS
Kv91YbX5WRzLcSx+FpALnGD/9fdpl0wqbUTbx3TussDTUuO4VkI/VhDIqs3jayyLxvHxrKjLbd8u
2UG58XrMyT+g9X1/6sVInjalV5W7xdLegVOvx8dDxikeifvMwVMKqEV8X5CJxfSp4WTQDevRnAsG
CsMABgop+qh3VlAUGCiu4wIoY2WYkjvWMRM5wJa0nf/rqY4yRQMBRipEYx3z1FtC4fS/K3/RIECu
M/t7P27J3ooFMMQmJZRgQrZUWtXeFsU+11rm2rkdH0vk2rHX8mPPIPyH+9MFsxADiWN9f3g880Gz
g86sdR5xJ3NYtfTnWgyYZWT+CrYYt3RM+hm1aLmfHTsyPR2ZzZy+diObFqsYirnurRoqhMYau0Bq
Eo+efkqrRERuh52NWQJ6cc3JNqZM3x7OzD/2K/SCWO4IORAzfqBxYSzTlnZ3A2VuwFGJrQqGog2K
jxzqeWdh0wJt0SSAxMCizmhJTIYbL7kxGW91OgY9WpZwjgtGBSUDVmOx5cnHExSVrNLbpfK8s1sR
EaMEFH8bFM99HV1Ue7NzOG1tAtmvtId0P2AUe7xLZuBPNbP3Awi6bKu7tXgdoFMGfsHVQPnCZB6J
UOCQWnPWrGY854ifKC5aJPcmkBo50Gsa6ukWx53+lie6HyVoh6Xtx694/rdFxz2ka53FvtS3WpCC
30HtZz8lMG2vXY5gtoGDvIW04hwedh22LW2TKEZXmpwQUxADhkkPuzxurT3XYAJgLEW8aml1lM6S
eqGnnPZF0uz6/gfe2T3sZ+NN2RDCiy7R8IDSkl8aURFNadzVTuIsCpRn0PvSCFRkHuHcInJjoH7y
O1hiRey8IRgjDR11TdRU+CELYPiDl2nMf5J3ekRXrFa0oQx775WpcTAre59Q7KNRX03izeVxydSW
0UdRd8aXuhLvdl198foEYemY4ivFFX8wR7nTSF7bW4mBlQ9sq6Nj8W9TXH1yMj8jnOXsXJNmr6Sd
7fs0VLxoPsr5xtvcDA72+D8dSr1AduhJSKOo1DGSvTyMqctdljt3/puJvoshDEFTgqPfuZ7Ha2MA
Rao1MiI8hbyKVMTPKGG7aPK4jB7u4hiF7c2Gv73VMif7IdMPPVmdyO+NMlIp+r5FLyGug8bG1kq5
jsuA63U1n1eUMW8KjTig/DJFnMSXZTc+YeQxWG11B90I3QV3BGy8gs2/ZZJTvzVB7CIXIt/3nX72
hVbvrQnfMzwqNHsY/kKbMABc2LH1gl6Al18lvM3SDXSAmTl5DVvb8cpNzs679QpGns3BXpz2FTJD
sm1lNzI8scuttTJhrcu7/gjrLakrpKFhOUVAUO7tpPERDSX3rXdJENvqSCBleqZZksJ5ZBXqdW6I
2hq1nbSKPhhQjQQTA6wnx4QXDDfw5EP8feJSmHgDFgo9nAUnFS3FLwKRkhPavvasZ9ldmYLhpERY
efYJTDTUcKbVW4Y0IP1t5+bWjkQyd1tqTXLwpp5TppN0b5xrt41X28+cmLCs+P1TPYzGxbe0HE/E
C8adaoMZijWm76EiT4NPQ8We1YmfPwWPA2RL9+ZbLurlhoIq5QqAC63cbifs1LtpSW9cW26mjnJ2
myDGPGb44O8NXHWcOu2cwxyME4Zko/6laWd6crV6K0yfVHDM9MHQJlcExN5rUfxgY2DC2lseyF+q
HirJLjGxbSLmtaMBk8UUTwihbv5s9GTGCGOndwvc8LQuj3OZnKr5CATIxVoyfMCwkVFWWck2aQsY
3ciSTk3jvcB2hQDsf6RjcvDxyRwLHxHcgvh9lzHW3jilARJRTnfW9Kext7YzbqtThpp8P03tkSlj
ftIEW5z0RYwHpEXX6NocK1uWlBetSHYt1HACb/1rMxAqNUtdRnGRP9s1rb6h5cZv2toONB1P2ojC
/AD3Xj8kS/WJLZ+FCo0qn/Y9FsnvRwxJ6Nu2nIl9LEjzFJQMg6NkJEkNTtdjmpq3qIhsrz+1eHCz
DcBWrSPNl+7Vxc+t30XiBItFnAu6AFzSYhZhhmqqTph3I5xtTkvFcbmLA6e2v8XdYm6gIZi7wROc
m8viiuqeX0NOIlEP6YEJsML5pUVJiVEAt9h6YSRJow1mUkCqqL9LsS2HuGKqKF47vBI+7FSpP5mj
bl0oW9Cqwae5Kmnh5EfWijYJ8j65l000DzIgkME7I6Abw0Y06Q7plk5KHB/9UJJc0BXzQVgdnvP7
P81QONsad1oL0h1Qae78+iC6uSyhHmvQa2cmOcg44uI1ViVhideOpbIiiOa2Lk0dqWlQ21U6GE6m
AotPPHpEKupGyCcJ2dYVeCmJNMAykp2B2KHKWyEL6v67U1zIqHS/OvA2emCV+LUae5PPanpFpbZ9
aH+bImPMkoqPynVQFeZlevC1IexizX6qansJ5SRvlJQ/zazbe0AuD4Ye2BylKIzmn8g5cB9W/TNc
L4IfGkPs7RFMapFcTHrcV7NfCKNp46BMyrPZ6/7elJW+XS2ktrAqCXhLlBFxRAvHbHX2PeaJjUvr
kl4cVUdK4JOz0GYY+gmgnu4cqqIDJNfZr4+xzDhYxcHRJLlpef3N0lFwDJNzJk7wZN/F1nOCbqcs
zk1uy4NZjIyT4wSj9TTYCPPUvLd4FaNq1Qm6VpQlqXEWk3NavfJnN+T+JUYWZNHgiYZV3rrZKvgx
4oW82nU8ZkYcpOupXvz2gr4MSbHdagcmz0BedAmvj48jA9JAKwiCwJK/NISHPgnsE8ZieOdOOoFH
shHcPvXxcJYPGRqjrkpDufZnYvw8ElIhyPgDOcr3YcjQWtpmnIqg6wwjmJG2hjNYXg4cvhkyz0fT
qisiPts08CrjuaU7ko8/dLHrECPYMiY/EE3JJo1hDgodw71dY713Wqzv6m5hxCGKT1haDOrS70iL
5307WDcUrXWw5LJFBDDGR4o8dPJYo7dG50mwwWMbZab4yGLLehJrfzcq5QdTL7/Es7J3zEONTVrh
uXfx+mR6PZyk67z6Zbst7Fw7xvdUUaehAi1a9VpbvX4a7SRgiLpsh8WuaRb3ewPbr8nR/IXe3lu1
mPqpXNGrqLg4QIEVjLenKYRQll6Qk+zUir0ZQIl7NsYB44masiP9R4MsPlZf2oIVBbO4OVr2zjIu
j4rm0ZXQYG5ApzlYXsoCMhSXcRX+ldaJkyGgzJgIIrBk7Nf10ze6f+2z8/wAnCSFO98e51BE07vS
t9Iz532LZRxJt9YNMtS48wHFrSCr3QRN4cjFuZK+Zw/jAZFHHySWNz1rvjroc6I/DaPWo4QXUIaE
QyJf6l5z3ZaRVpEIFa8I72AWIFTps+/uVKyHWY04Vv3qRRoFG1qlvepA2qLc6n2We2CSq1CYwbP4
4M9d+1KT2GcZ5C+ycyb7uOW15qn4PFn9a1cRYm2o+IVuEXqotjCvEyZr2kMAZpa8R8xXeNW+L6ha
8DZhzZvWU9br69UcAQ+QG6Z9W6zyihNpdDT3d5xCR0Zb9UE9rAXSHM6ZZDrarXRBh8I4yKLmfGNz
bZR3UxUOsL7FeTQ5vTpb+EP3Tud9hw5g4hw7dQNTsjVeqmPRdG1oC9/CuAHd6Y8IuAdOgHiUcSrm
og0sTnWE4/OpE2aY+i0ZV/DSD1nqzYwCxmfPqtwPxQ3mr9iCxrKvjwniyJf2HkDIanLIEg/78Tzm
GNTj+55BqTVX6TG3vzidxnmw7pEkt31rBAOStWPfdtkhrZZb0q3NzrbX+IuToraZnY1q8umWTOSI
iLy3Lu7KriyRfi9Zat5iy776AqydoazyTE471I7Sf4PBesqQ9z2NnU3/YpHPom/752lCETm1Kzx0
6ofHdavQhG+VhOHSjyh/R9eaX2YljUs+Wv47u48figU9PEaf3dICJJjQxwbSHWXgq+WwatR5VNjv
tq/sk1bpGCx1s474zXwmhFEwo7tjO3OA/z7q0FpWyfMdKdNCut0sxWwDaLLm12oAWqCKidAfjN20
Db3X0vsarwIAiuG/KvArf7gi3NZy269EBD3GBaOJ7YmrDfNiEzNGrAG39PYdUVrIDY0zNFf1fKj0
gX1S2iBqJrDV90zbZuQ8UHZkVnllsUb+HZBL2qt9ZqtZ4EOYCJDa+jetDD9kqgLQVlaEV5kzQQ0G
roh4FtYuR6T3RH7LDjFPcaoYNh0Gdzibc9odZ4YsnpA3/jnEv/mChLko2mjwkWrM+qBFclmGqIn1
15oZwGmhIf1ob619+qOemOH6OF831RjnZyzWLM2m88YI/k3Vy0VquLpsTnBL3ec4HuE6a30K5FDi
9TQiohJ6Em9gIvS5AAuMB6fryz6M764mrPr9te2mPqoTH5+V4ZEmMUwR/mpvZ9L8CrKx/zCH0QJJ
Nq1ME1DubKbkvobVi/ZJR76cCCoDZ9GD0jMvDMvmr6XAgrLsqrJ0ONqSTREr5O1JS1KYXfcXNQzF
Ee7ysRrK5uQRe5EMHZjcZMbRYTMFayzmYQ9E0oB+NkS2RSxaQcoJLagLTJxdLXr5bOUcJONcfl9S
f+GojS6L1FkIlxXeT5O5i5PNRCkzYDhNyWAdq0zQMGsEpP3Gy86iIrVrTZ7mLlU7TAD+RjIqQQIO
5sRhyCpSPsMaePSWvgV2s1kdRlc6+yyeLwmCy/1smr9duYinSvfOi4cvorfxpHRLrvYpssxA16xv
Norj0KGioGia1u3E57d35bvyWBpMi219VOrlAYLibKRz4/sbAzLbAzOB1Ny4xEu2mbpUPmlifCNk
C1DPICF9eg7xVR0xWFNilCRK7WLVzGcl5qNHDXFsQYCNKOtCFL8FVC1HntzcvBrK61+oz7k87wbZ
KrtMXnX0Ct++4ss9NWM5I7q1kxv9+3uYbxe6SaIHg4usctHS7iy7lkhS2V0NAuU+jzs05ZtWT+S1
R4gOKHXrTmtPHoM4JVPKbx48xC4WzTcl+R8f1kOhYKvOY30tsAoFRoL6ssNVsSm84b0brbcJGzI2
owXYib118xhMGAyiLSv/90pL8aCVZvekeE2Y3OJda/xvnFU2ne2VEbZajrk0NaJS1hhoyvyp6+Gn
36tMWS9/GqVl61iHGvBybzB6XQV7l37vWhINeunMlAPvWL7G1i8DGBf2cNJnvVXsSaQzP3vxBxTF
78mMZ8Z2VRymJllbpUHZP5uWF2KzNIK4H5IdzrZ9gjumWK0+tCfYMamfPuEc/AlhGusGjYGNY3SC
jDUcQQimcauZb4VFS8wwRufnSoblN221kqcmral2POPNJ7O8T5yv1iSmq5mVB6m75SnvqpdEUnjZ
lg33JZ6fyXbXUGBpJOISbLHts9Y7ZIN56sdkCXtliY/JyESoLeLgFLV1pRY9c8k3Tj8fmFOZgUbc
z+ZxgmtYXY2M6UWG6pgfyQ9KBwijO9VoSoYkWnX3d2rQj8KVidF7RBagFu5Vkpu2qUv92iiWHb+3
vvRc65s0WYaDtU4zziqtDn19CVkmsl02qJO5MAKdjO7yBwR5F5ABf5qDPNYtDA50JebcLgNX0HmP
STKcphGdcd1gZyGJRq/yV5+ITMg6CAdR+0ZeR8ow+rd2a2kxsexZ7GCYyZ9wjRGmF6816B0sQus6
/3Id4Hyrnvt0BOf07hW8L+j9zzbP5B6WCNbzaf2uRXB5cPz4F2WO6ugoU21nK52CB74LqgDspBnZ
fmIO7VGZNGsfokkGxcXRoXm5KQRAF5HMke1KurCUdV7d9pGtOHb7JeUUW5AzoeetMZZvhqkIzaSp
j9NQfIyDkz1xlO820rHYuzg3HdJmeFaDbx2s3mVLWfRH05RO3v17ulzORmUkgSXqaZeo6auy5bBT
Q1kTNkbaIBx3GfqeotCb7xaVQSG0SXt9/9jxxwGSRNNMO0m11Vn4wrgmsaECtZvLSn1xevOQ2bie
Xf2CiVYXM+FVRPKxRIAXw6oB3HS+IfF0N65kUqrLcB5NkgpZZIn07E+rrj+vXmFclAQQQn4hjm2l
uHcoRL17sVMO8XepoCZ4cuRq7oBseKJvNrqv8qMN+mu7ek5U3oeJOt48yiiFnL7pIuYn1qHFHrRZ
IWbs4xVjlRF33/gzzC/mGA5ZZpx71V1MNTsHbcEATi/95h+b6xZii0O3iIRUhdPlkBd6H/RGS+Se
07+2pdm/lDK3D5U90ErUqpu8OErYz6JIztJrfuhe6YXtZHeRhziBRoU37uj4Gm8dW9WhZurRyOZW
ClhuKsPNF7MhYDA/IGleXrISvAWpcHf9RvaUv5QdgU3OWBoBy8fNdRZwAapLtmbOEr2mi3PmJDot
V3rIgSVheOTQTp/RrDKk65yFoEPVczcWy9XC5YZxmPQ+fJDWs+ax2Npm7+1jIDPkguJopFYWjCLu
V24HFQar7xgBPwXQJeqEQXhvbxu2XHzYisSn2XSJMh7Z1zSTdrWfOV/V8tNLcWdpBINdcmK+LzqA
+tivv42CpslSvvWVaX4ypxW3KfpHsB7tyRTTT2r+NMA0VTGzWNMru1VgE8N27gGV7Cxc2xva2jAV
EvtFChGuLJyvDYvRknpHwaGJQCD7e0tY4Dt6gy+e0RLu4stfgn5nUnzyas86j6OePtksyAaasrM5
Mj7waLfsRb3+Au6cYm0gwg4Vt/0ex1+piN4qOkYvTQLdOkuL6zCWOpOMbNmtaYrBVGVkBCTgWWva
6VoeL6+y1bl9hkXg8e5GIjMVEWorPanUSfpnPF7vJkegJ6s9a2amRwYJIKTypMXINKh7L8TYEzsu
u6/e3YoQq3a+dl2jPyuj/oKfrr0tTf+7HqGRmSovo0Jp7ud1Me+EulW7NAvej0Kt9s6k9Nr3o59z
gNL6SzLfRihITeSWcWC5+T2lpsDVrmLWKhKYCoxJXXGWqKePcbbSACRvasUig58HmSw5ejaNLp9Q
5dSsX1U+f44bbd6lIHTPBDaerHtrxFmmidM2xVzVyOWCjm65mCxlgTbPdHXH5VMxJvZtWviHNzZv
resUp91yYAg9dtNrimVz70w6N8f9y6WNx1fdP9hOqV9LUssbtzE+JakKXVOvvkqmK1EJpmInG2P4
5HbVgYN/MDm43TdhjFeZ6xFCDahI7cNol68K6Ml76mMD93wvJGlWlENxrlZkZH4lDu4AfYoq3nOG
E5m+wId5bRwgxD4wks7xO4CvG50weuG/X79u04YUvm3Bf+zXIVrLCF7IiUCgm/dWfnZ+0g022w0J
HYqAsxqSC2OjYOAEkQXZFhi7CH1WYegAyx68sTwr75qpV3TsLaxiGaCajewgDC/h5esFZ9nmg0iB
LSlW4RyaO3HsDtktu03v3hfrN9gbTr2tA1iQds4Wjyhf5i/dEI6C0UdYVDvv+8y4aq8fytNyUzfz
rf8K2p1hZIEnihwPuaVxHZP33pAAuhtVRC8f9ypKEBwk+iVdqoWswfQtHdtdDxANtxSDyrH12j0g
xCmK89HGii99Eh0W7eCp+oLtrrl4Y/pVNdXMjeqEzK2t7wUHgQ3HWQ00aOHuk7o5l8WkPpoWGMA4
a83TguTuNir9fU3qXa+m8jNPcpRJTcIZMys/00neCokEoRBph7fctj9bk0PHLOe4mdcnC8NHzZt4
/QylfoPHZtndBhXgyDzeCsBV8evNfcZX2bXKCUS/dMfHQ2e33bED9/nnSzfN6SO2uH5yM5dHF2rb
Me56eXx8+XhW9FwaY1WdDcZpRyZfZy09V3Rud505N0e/dRrm5Tz7y5eS6ch+FVOQEy54bCoXkkea
dDwazMt2c+m9PP5kjR2xzYSkQ2xU9THOrbPLgHD3+MO4mepjNyUNiYPVWSlT+6fvt7VLEw4PTq2I
Hnw8JHlccXPz8N/fezwDa3Nf9tmzS1zLxv01+5r9Ol7jbt0+3rrIWupKZrrbxGix4YztMe6TJloG
8llOemuOUQPebRXiP//1vs/qP6/zl+/lHQAnQ5Zyy5z001p36U66JkamPs2GgA0NIpTW1Ucqn5rw
uxLOTL5G6BhNlh4zxSHEoNos9X9+eHwvcWVJS685afdP/fHAPJbeaeYXPM7ODO5GQyJh6az6BF1D
2ZJDcyzuL6QY7//RDv5/sv/fkv1RyfyTuCT4GD7+1y8Cbobl8lH9+j//+yljEjDK7F/J/o+/9H/J
/v4/SMfybdd0sHmI/8b6i3+4LgrsB5r/v4D++j8cwzAcHQg9Phzr/uL/CfS3nH/gyzGxMhiG7t2V
dP8ToL9pPhSA/yTHQ/xCEB5DI/T9lotm8S+SdWk4eTd2SXqkCwLWJnkmf2eIisREnZiaA4O3Emlr
EUePrx4PTmrQtNDzvb4U7WEyfj5upceDR6HAqe9+awFVbrf6sF6KDOiYndK6Gkpnn3vNt0GPU6rV
WhLKLoLUqn45fbNNMvraKCg32eSr3QJvbcuMjcFxlZ/hCQXJbLIVjsaVLnjGeDnBSk4QaS2BM9T+
mIeLwWrjjSu4LKOI2pV8eYAuG4ch2yHW4J52XqUC5v+oNMnRwWMRSB/inKSxfQVd7yj32BHP9lkH
TE9PdDv6Jao3/nIdf+9bx2EEE0N22PQWUahOX+BnhyIWNAiotqa31IEHTn1jjbM6miIGKhO3Uzhr
Vr4ZEqB26WGSRryBuoKjHlKvqYGbskCDZ6BNaYaDepwooAwUM3OSfhhZAfdG5jWoHP2XZb5xOFx2
+VKbIfzlIuwdwnxMwZRj9YiGawDfh2VekUE7fWr16h76LiBtm8vuLuuy2iJCNf7byd2XojPNw1Ak
QUajNRws90ZO381rl8MA8SvQHeah7HRbu+vhY4xThI+w9zi/JmUWZqHu0laH53rqamzlkB5ICY9R
16VmAo69c2+uBmQQNBe9iaK/wgfDi8dUYsM0DprgyudRxAXN0pz8BENNMJvA5TQIW8b1ozd3c6d+
Ed8ZH/ByQrmHQkRPtwz6Uhdh2ZSvQvlB63X6tqnhHnTDmG5g4QAO85s5BMXNXEjm8a4Cqr2B9jQf
Uq08rvMzmr90T67nAGLMfvMryeY3MIOaPJDsDKP4aE4usrdTIqxf01op4uUYiRClaG01od2yibcp
DFq5RkRXkwunxMDtyp5p7khwNbDQfA/ssWaLpSnJDr8cVLNkYSGNZ2Bf7rbJzfTN03Ck08zcmncN
ZFfqpBEOg3bVTT7MokgOQp++ziPoevQR3rakC18bDrSeJTCBF+D8whKdaCUhDKiSjnVf/8zK5yUt
SUkrdKSRyh7ZFsSnqfF596Y4wi+ptg1dhmCah4NmGlsCIOSLk+TQDs0OjQf3mScVn7igVmtJERo9
+2cZG9U31EB9JxgzERO90FIwAOnYBrJ013tL1vqrUY8UtlnGUSmL113fvCTIynaN3e99q6ZzpXGo
Qm5OO3CJyKStdoJs16hyA+pzfnupxpBBn9LATwm+1xZzZ6TjacriZQNCAjM5N08HKmZYei2idTHJ
aFyTmzU7YEydnWOTUF1NiLaGGtYwHS48DNCoWtect11DAdXqaDxoBdH3Z4ZfVttpRKpkWpyEScV4
Mo3sas5tE9rbLLPUpVo+Db22RqKV1Vbz9malJa8W//tTDvWBHMSvQC8OvWJUacChbyr7NldcyBUx
36fWFN91pjcZtOrIwYS+PWctZO+M51T4nL6T7FOmeuKKCpnuEgbBsTHSXsbSdK8CrLUZtnpNA6oc
tTICnMa1IW4L+RTXqe+/aFP6ObeLmFZsQ2gTwScHGZOdwb/Riua7zB2mLw7ZhlTqZrIuYVLDZtd8
/SMhHguySFxloA1ilYT9UP1OywmAcPszBkBxMb2VtWmC/iY4g27kjJuOpLQ0MHXN28SLDZyGud6G
NgXa225r27Cuh5a5eOmqJ8A+0JRzbPwliMvVuVpZ3EaN07ZhMfbf7QrLTOP7v6AFfIEQyni5xm+U
wYwkCjWjTbN2WML1ljklUeW2DUabpS1YMvCJORKbZVkIKkUU4rbrPgYXtNerBgd8lj5ZiXVSYKjY
ieZzk2EU62o17LyiOpqSirHMzJs0Q2nFJAvoTURaAUUMmh66WMul2+TD+u7ONg78Ho2At3o/1TJt
G5MtwojHc6q6W+cm3T5vGHNP2Y+89nIs0umIyZ72U7p8dofCC+Xi5YHwZp4wBLPF+iEzyf0iCRoh
EcCPYNFNG1CZYiOzUu0LXf0G5NiEZGQ9qZ64imxgyJDPHajdVQuBmoCvzIpn3X7tmkb8dNW7k5Vf
yKwrXlVG5KxPy+guUUq2pa5+DX5F0kI+vdDw8RgJzws0W//Ur2hSEcB/y+71WPGU1/FRb+ZgHhp+
x9UajDFh1g68mbZsOS0nfuBiFtvgR2hp000/KvE5ASb8qqc1Q5KeVaW6LLhiIh0qynb29Xerfx7p
0YQOB3GOpmMbzsmybvzv0LE2hr8AM/HUFC2Z9ao3VXExU9CDWVfsh3Ym8MAoaS0yhMb4aoRkfn7T
mA+FVmkCNQJmS5R7W2w5xlth6syfnHT9ktlty/gjCwwl6Lvm47cGnW/Y6MNXlD8ejv8EDaXhqi30
QhrhzY5BH0RlaOUgD1H2GSl98yWDFgkI5wsun/wk4OgIbyjCQuh9KHP4xLbnToT0dXRtFw3IeYLJ
HScwduDpQNKqdWsMVR2Sml+r21Ho1U7P6N+F2d2ajAZ6bFXEg4TulNf0poQTVRw2yg5oc9LrccRe
exVIsbxWorrQm/SomyRqjOSGQXQiVdglLzQT/b6TCX3NsXR2QGLfR336YmU6WwiMZd2ifzEXnP6h
pvxIlylwpIB52dobz2Qc3hqEDzqs5xRPB8D4L4433RSXEZraky57buOs135glLRspb35en5NLCap
az9csCmWwzoc/SxbwjRjCEtu3JcCOCgjCyojaPVU6HX/hV1H7OpFxsHssZm5gm45zj4yKWDojZYh
NyybybVJMnCH9I8Q6mBjmMVd/wJEtVQ7XYNSRMDDQc79N6b22VYubnaUwviVkc/DAAUCo9blkXCT
HXNMAxy3px9EUq2hqGCadPTKt9A1jBvT5xIJd/lpRqiyW90Clq+pxxep6jUcfA+C6b03RLEO0pez
whZOlmF94V0u297H8Y1kP3mnXU333o/sxLWiEeWpIxsijl1SbYtK5EduL6owguY2olkxw9eAn9mt
g76qWMHoytkVQG+vyNgF24QI6qzgRErH97lpST2np48N3N8VlQFRhEY28YvE2dDcAOa57ycLBq5g
Ku1n5kmfYxjWwoak4Dd7px8CqmzvaRRvXJ/QcpSebxYHpLjdVMQIV962UqNxYPPmyrCGALXUENIe
+g/2zmM5cmRL06/SdveogXCotrmzCB3BoEwmM5kbWAomtHAIh3j6+Rysqqxbc23aet8bJBBkBkMA
jnP+84uK0gwapUkYl4PQtBwkBYxhv4EDdvvS8r6IHp761HY7YlnHMylKuxhXTNI3xXxocgi1glyv
ycA8xMlKzDv4PEHuMPTRSyeOmvhfd/dOI75MuBbhhtneLGEJaTV3v1RB0UM56dRzb0IYsQduj+uh
VCjzYHuW3ORN7iBh+JANFKezS1IBFwdiD4CmrKg/mK2oDqWfLtfR1Ot3EULNE406MoiJWQXrJ+m4
qOny4pAz+X8p4+6CYsYF2sTNg3IEKN2sbrOegt11E2JG5E7KR8McUZNVfgIxn2iwlDal82QGwcl/
sOgxtpHRphjBUfllrNxlk0achPULCQDeLabt9/j2f2oM0XETNnA/whidQAMiRE4EqAPreS5cnizX
ol6qYbgB18XOv03ZolNYsnzD3LXc4bV3I6zeY5je3IeJwsY+xE/FC+etMxSHAF4Utqr2ct/hpjJ5
eNJ0zlGEgv7DVwd6ju7TApVgA/xwM4cpRYFZf6gnJ9pbCYwuAjZuoD17V8xTpn2Xt8xoeHKEpHZg
PzE1eO3S8Gwn/iv+QOSB5Amee7XrbGo73mYjy+iEW3MM6/CgYEstTprwSvH9XXKof7wRhMtbN144
zbpuv8RfEoZul7YnsoIOhsbhcxuI7NjZ3FZtpu8sjd+h3ojHwipvWmxD8WGDStSjP2qbyrsItznF
l6TzyUCK1Xes/oJbixv7VlNkslmQYpOpH0XYycPkgrCkxpOK2/4lcUk2SJMfHRYOB6Z103WBPlIY
NuO3yyImucmH19AtMTomXH0J01tfjttaMV6kdsUJpmVWJJfPim/t65yRIjrl1c94jz7hlu983nqm
NRxDudxDvNGx8oHEIMm2MbddEK6EYIx7TiVwVxOblqK143PrpacmGDBRA/faYOz13fZAijFEFriw
szLCTfgYN112cjE5trhISboLd/bMebSET34yXCvyKJl5LNwH/OBcC2s+wgp9Msys3oZTKL4SH7fH
PWKfIqL5YWcQA5TFpd1IgoUZiPHlcCXTA+9Rbt5NM+ramMyg3i6embuxQLu8/8bCnhjDXDy87OiM
TsDdt5VJrczngrE4zOrFXJM6rfpINIBrzvAqvPED+THcIlOY8aaprlEOxaErua3OdX8/jcur0yDk
NO3hqoSyD6mNw0PJtKWoK11YdQxaRcXlaC17QiamTdLNj7Zyxi2GyC8luODBo7mfhO0dWnfu9xhi
ngko8g4pcihQynjce579qXdwGEqicTwbhU1mqPUd4nHBdUp0ey7R6WTpraUYK9NsU2Xm8AIzuzvD
On4Oc8u7aUW/7JKce/zk+DsS7PprZY8UY6WEJO4wowenvW2a7q3xDG9f4+jkFv6HFA4R2LBR7PMA
kieZNNUurBp5K7NkC63opfXjdB+yDhwmtP4Hy1TWbdBu2p55AIyMetsTkzUVPuxKHbfdpZ9aD+EF
GkyifE37Q9J71I7Kv8yGDykY/BJfAUosTVeIeW18beqtS62PiB7EmZABp41vyIJJKeZoYcw9Xk5G
sisUi0kTDu5xsPMnMZNbJWZ5GNOu3INBoGSL8LG2pqq+MTH9BgbXtl3MfIh9wBM0n7nz9fYG48yP
dp2+Lbb2enKgWA4wd4qp+Ebl+xUdRAbi0F/jkXO7qrnazDLEELxtxF0Y8/TU397se5uK4k36UJ1N
PBshLEc1cxjzE5ZRKmkg2am52WLhf28Ez+mYu9g+4nM9W8ND5dn2RZqGfWGd8gmH1scI3p3Lurdu
mnITDYyfGMMq5rWPsiXhPdSyp3UjXWldar1ZD1m8maXYI4nLZWFfGr1JilFwO2qTO8/zsiPxuBDp
ixDP+zw6r3+t0y9h3TSO7C4KGcmfL8LsTWjmzFL3k1ZTKb1Z9/7dYTfCIaiM7uzrF2hqsVbnf63N
yjqvB+vDk6YY5ap9M1ss+ClBaL3nhcJJv9h1z1HpPWwC44C63Cnff2qABXPax2civO0LmiP7/UNy
skpsLZtYdaH9871+UNQijM8uQ/LQ40W3wade7JCLoOtvKyzalu5S6826F4LPve9hzdCsv9FTANh7
u43IVR+FDdmt7y9gJv3F6eJho0z47MYAjQdj2XG4OPr/TVNHA8rXJKLQPLUq3tWVVBdiNH/fTPCh
MGj880HFHYWzhPAmet0Ho82Jqzd9RRnJXqg3vx6rqNYhWmHtOBEl3MPRfN8UhmoPeZA+T56G23zr
KcZz+wL6V2M1NFqbZlDpztZjj18bS8PyFNkNVF7mLYEZd3AUPTJ7QslM1Mib08zt+VLgLXnxqdE5
oRuEI60h+YZg6FF4De+HRm5au3CAwSs0QpiVHqxLrsSz5b3Csx0vmG3C20jS6+TUaCz0Zn08qHNm
z3lKAnoNWQfvN4gh23ke1CX0aeGJUBw4n3NiB5fy1cpuYUMMl3xyi+7UpNlwMXwcpMdxZCIRN/3l
16awp/6Se/N0qKfqcX2cv59hNLnNzAVWW2yRSLgYQ3dpKjMBxWPyh31qg67LvzhujvVtkwzbsvN6
dIZ/bCr9RzVbrGC158EHRz+DJeMeGjhPKPWrGOaCdL71uDXIdK4KnGmjtn6uXc67TCBcMSamVT7L
pE+Wu2PSJlUkF+JFMtWHpH8JkWRuGYWwplvii5pkj4B3BBdZ4OVJ0Fk/c85EP91GqjsHrZ9sjAhH
hgXd0wZjGyyl0UhtlRu9kr7xGCftUZnKPeDY8EE64ae5xBAT5hksDAa1MnsgIgzRgCV7skTxTy89
70dmfMBNSu5hu8Khc4OX2Y2vDlSew0C1DudkDA/l/KOEqncMuI5LBUqX2cVdYQj3QCKaiXMNHPWK
puGEhNHeecHFsMtsXzvFSxzAG0XdE+YFeVNDiOSvjIl8bYsPdQNrmvDSn5R0A+JoqlIjf0lzaJ9e
xnppHhVJNzsk0Ti3aricycBmqYmXCgN/uM9qnjbAJBSUsr6FB15tSzmSLtgiYi9GtTF7pCiD80Pz
iYoe9nLhQT7LbONVmJwX9ez5XFVMnqIp2mE07my80PtqFC9diTuu23rGJixouGzYv4OHWLYeCfEJ
M/cSZC1TzqL1bv2qhX+vXsJK3aq2ni+ypj0TvDMcruXw0A2wAQ3no2RQWw8Uy1CmPyGkesakbzkG
zNhbsLKjhQsHXFdme/AB61cVlv3G8f1DcSmr9hN+/MMF7B5sw7DPvmW9Dg53Vd+z/X1dTfY5Hl+y
fmyfQbI2nj0e8xA1XFiMuu0sHqcY+ifEtgOykWwrQ4vkQWv4rNyAck9qC0bvKwOb4punhtfKJ5fM
8pNv/eKnmwYfw8088mUYaFXghVff+MA/2QUhRoWPooxZuo8+Jlb2D1WqD+kYQy+qN3EcPWD0NsMi
BPcM8UftQwAQYAk98cOv2IcaWZLwIhhvUMmQNQP8fo+NY2RODH8V3nAOQXBHosGybRu3Cc7x8Rta
Ixcfd+Jk4kSja+pxkeQBW+TZLnKgszMbf2PV8KpFJnfw4T/SISCUn2gx0VR4afcFrODLCFFtF7sT
XukgjIxCuJUkaf0wMy4D5YBj5QRMQ+bko2orG6ZeC1AFvsr8NbkprYf2abF54zmyaUrw18UJ+oPX
zBYNqQIIlTtvquGSOPjaurZC9nvLpcXZ5Yq7bMadKHbdV1GmGA0PT3UJzXRyphfTKsUhVv2XyBgK
EgeI06B6xJ4rS0AuMgqfGrl2Ur3GfDH04e6ujhNxyHp8YQc6xg45blvJdFPN+K1aUg+hyugZFoo2
s9GhB36WbSw3ueXi2uhRRuEPPdLnGZu+UidTFM2hSEuojyUsePHQMNOHlEKCEtBWAhaDI48MvsZB
jWcKQ27ac/e+sRvcHDPcYQegvtkz0ARmX2YRIPRooDlbqARikkfSpLAercj87GX5F4BtSDRxjVy7
OTeBFd+wtu6rmiStmTfb9nASJlq7BFXuDpX1ZuDee3R7fNdnu31OGKzQmvwwDP6NEodwpMkgQBfr
zs50vENQGN9dUZIzoMyf7QhVbJmslzrFZgfrxxyGc0l8w0iERa5ACqJ82PvY3B+wVsEsXIE/hyzD
1NOQTQC6N9Aqm/uJYOpqviBm/Tjmvf1gouvcdzVnXtQQ3VfXXbzFcOlrRfJmBd0t9xES5dLBVT+Q
J+mKalvlUAvSuToNCwu7Xejw0TjYOzG303RkBcd+/BD08xVp/B0LFgyHlObGRp65wSbQo7m8S4oX
V6Xu1mvli71k0cXAWFmG5Gx2Vrq8jBi3IHiyQdYW9wwFHe6RA0RrHxrYFyfSDq4iDV/yJoVZEgj7
aGH6Ch5SHgnduFV5bNF0lRtRNHs/mb/FJM8cYawSM628ZwrPT2biGMBY0xFx8HipE9QJfa82RRnj
INB2ezP8NKA+3uIGbHHNjC9oj0CT/Ys5OjQjDWx3f/aRcln7ZTaPqMmdDWLwnIbPbWiV6691oT5J
JgcbSysefPU1rUcoZq311E1Q9sg9xNEVm+GSbPGrMof7jkA5wEBBOkcyL9AxURnlzC0RjdYRFEH9
2PqDdZNqFkOpyQUIyF/ANTMMY6hS1o0kEpgC6FIGpLpv3LmKT6kn7kbYWGQqPZVlBwOHeHE5XgrV
DkcP++bLuolMypV1b46wwt0mVorRamTtmmkfwKlMG5vRymComzkS8RFLo21gLYjUTfKKwSQZ0wni
jCQUHhzDyAKrl4svUBcWUX5bFtx4wrC5TyZu42FmBda2GtvpgvL+nBO3QoWfTpcpHCXLa2Pvipr6
lZtkR4VCEev5xcbOyDZbH8fFwD6WhE40QfAoge/3y8B4Ms2fxqj30MiXId6RIYW1gnXqphdoJCCF
JZzEkFHW2Q8ohLwO1WzRI+KrjLra2CYuhwioyxvsRYqbxRoIUI5HEBHaq3jGhmAzen2IZrZ2t6HH
bAaBMa7fMWWnpzfr3rqBP0dLte5WAyya+qASk/CtFGBoyh2L+bD11gwCX4SAaxvXgIbOCpY9aNmP
2IQS1BseXKEaStB6SKtHPIbRn9oZMu36HfmI2N6/Lbjw41Fk7VUSU7QL7BCecZvlOyyGEIhGKTQy
mr9tqv+UmCqw87gi8RVddjw+miWmoo7wSljd7r6cKQt/bRxiEi6dnQLlrrvrT2ZP4rNLv5DnSUk4
Y4zeoErvqqR5XQkvsznB7clTtATVCIVTn6fvj/UeiRTWknGh0vl5WAAeJlsxUOXsXkk56x7z6P48
VC+jdqlY/SlKFXMl4D2wUoXCtLkIvVmZUcsichIgo34XOiXYzL8hR7nZhPc0zom7buzSG1sZx6wC
p04zWMMOeN7FQJgC6eiShi1YnkP8it1IhOucdOoC1Qm+nd9yjulSf934KcFPduzflbqt69PgjTjO
ZMdt/ewzmidVhjKcEg6dUYRtKmW4H3c+bcsEbKA5HQzsUphDHSyhofF9smxnb4PPNT3Pnxu8L4uT
FdPC4q1QbPgMyz0WsD+F4sQxskS+b8I/9xxJQKbjc466mBkfoErf5U7UvxNIvEHuYf41J1Szi2/C
PTbtU++JrdI9Yqm7xdDFJnSOwXHXLwKxOeSTRWdBda2P7pPxNchHPzLEpyRv6ok7KnKrG+lYNz0j
IABKAkOPKy0rzhbw1JBoUr9n8hY3tToOszgNmr1VNtFTFIYVXtd89WQ+4IMx4kfCH+oicYic8bEP
FsY5/kCtHmEh7wqcuz2FtYM9wF3WjRApW3uV1587zVNzVqpLSoiXIBZi+zcW23ooqrY/OmF/7nWT
p6DH7SLHRIOA1Qe8YN0LholMuXMMdCDdwmQoYfAU4HklnOGbZ89PGTTAw8oQ8zVXDLkwySLr8RST
Q4JbB5+FqocbklLTcwOssFJwJtjH2Jzpl1jr8/NPjt760hP5efaK9rzy7eoCcHiLjvDW7/gK1Uoz
WxlnskADQEQNNt43tTk758Q7rU85w6/7/dnXYzNP3/82oyrsNfXG7iZe6K9jhXByW4nl0RjyLwl+
zCRBBcdOzZxmtj67OEMsrNIWEpwnvbjox1pB3LrPFGK3vmPhD2T1rp9DZnSfF2xpdtk04WlBk55c
K8g4Fx9W66Xvui3O5c77tbm+RIVB0wauOXM63Za3ZfAtmuuPhYZHOklaCrzB+/UIXdIPNZVq7y9R
jTPLVG1FEpFe6CsuFf2y1utlPVw3i/7BOGDLokIw9/WVT7MhD45jX8POvYtFAbuEbzfzcdXjBpls
G+eQk+yB68JwVmWJksLhkiePbguC/pk7mEGQSlkcm7x9NIpDIZsPDnFMJ2JJ7qwKX0E/jjZofZA3
g7VscOK9Van5QAUBGMnKZRc9CjGFjxbh5vPG8YCvpZVwDRoXu+ZTtRv1vQHX3NQoYoPG/pz13qtX
BHeyscIdHaU4Igcl78l1r0W2LMcmy7idm/3FRY6GMuPVHfCOkq75ZLiiQ4MPK2dO4Bh05Zc4tBcS
EuxyX8CvrBIt4gRZVE6QH2UqPg7zjSOj27qgnbRdjPTt4S4biy91V7DOitthLCtYtfV34PjuSYFV
KrQB7ZTMT0VknnrqsQDfoS1V4dmXBmG5gRnt2sK7BaZ/CJBWbfxHy4+mfSPymZt7ej8VVMZp0+N0
Mou9Qz7gliKVQqUfz01bf+eKXDaRQVFmpwjebBMLBLyEWzwJoD8wLahuZumiUnWq81zJ4VttPrh+
JL5jVAs9edYjHoLdB1XGuwC2byyM+xDgYp9ZOcr7sf9phdT1MlGPGBUTYVgb4WG9GAGd0TdlGcO3
1jyOXnBcubBha6NJXnfziUhaOZ+hIbCuzb11bxULWVRJFV6m0jfPK4Hxf7ie/xXX08Za/P/H9bx7
+9Z+7fKv/8L1fP9Pv3M9Q/c3x8LJ1cVdzTNdoZ9vfOv6f/7DsEzxmwlU4Dl4jmF/ZkO3rOq2T/75
D+HA7HQwk9KWjQISFz/6nfQpzP8OyRPhEX/wr56LZiBcE7M3J/Tp4bTJ7L9agxV0QeYcJepaKdFP
rDw0AbcrUfrfkaf/+4+tPOwwSPFz+kXE/ndP04oEKIiE1lbsLJIuD+sv4c0HJLP+TyVgByo/FXNT
wm0qHiONxBQak/EBZzBR2OQarUnGlzqo7TNGK9yNNaKDJedrCcTDczVkooD64NT3CdYaUBBh0CzJ
X4cBXV4NZOCm0DQ9iI2oq7Q0ZjmOYfMcBcnnRuNMLYBTD/DUA0CVGolyNSbVanQKdtJ8iQCsCoCr
AACr0EhWqDGtXqNbDd0GYkDQhsjQ4Tnm3mojY2POyEzj8sUHJBs1WiY0bjYAoDUaSYMxgXIFcK3U
KFup8TZoIORfOD8sgLgSQK7i7zBwQTMmNFpnAtuFGr/DR7TfRBrTMzW616eLCSs12YoZ4mhmde6u
O/gaEcw0Ntg31QvBzqfOc4ezMNTPUSTAOWP1IWfKCVYAxojZGCS9nmRg0MdGw5B8UXsfRx2NT9Ya
qSQuM99ZJwaTjWvA/UAaUWlkMwTirDTWWc0/Io19Ko2CCo2HLgCj3LRfwrgMt7UXyL1qnysgVKix
qKe5p9zOqTmByRYPbSKT40CwhkZgW6BYBSS7eLV7EHg1dH75uDTBq9LordA4bhXrHI9BEQy7orzA
vROwbwD862gc2Amd7yqVeMZpjDgFLM40aowUiTxw74X2GnKaRpaFxpgHjTYnwM7ZkO0Mn56FPLyo
Na9dMVFqCMgTeUNwMCr3nJv3RKKKNMOvygMbJMfNRsAJtarpo51lfq+VIuXS/YpzADGhZtnsUg9U
sM0lMXBFifqNr8/KW/wOi5xvr27umzIksDvIDE7pRO5pou+pez2op9R3Tgl1o3dofkfYwmNQ72Ov
fqnIrzoN9A4HLYmC6ASZtXT2ncSeTxKbZC/u04SNyiZO6q1dJGLjELa2cab20kh4jp4PVDMPdczc
P5Ig22a2N+3kroRDiGCbjHEvG7a8VMRs0v9WtOW3RA47KMdIhoT/lPXFm2kayC1dOqjG23vuTKsg
vlY+LZzfIchVhOKhaD7Tr//I1BTtnf5RKMfeGlm9m2jWHi10O3ZcfMmTfG9a07elUK9YGbYnmBmM
CPvqKwzlDH242BiO8zFotLHGyHdl4FO/z/obI/w2Wc0Hvb5uuL/jR9MisVbVbSjxrukHYIPIRuE0
CvNYTVFz00fpT2ICnlgekd4RM1fTNO/TMdwaHpypMbHrzbgXqLbtqnnGgCM6QSPHQxeFy/vGN6jX
xKe0JPQqg2eYtRid9Abe2BEJdW4H6IL5u3nxbKAgI33wc3UcmRjAajZJAg+pQWNxISKRYMxswmqC
nGyiSW7JdH7uy+F7xtUljOXAAkBA9JNRk4w1lNsSSv+NNOCLpp/chXJl6YkGzSSDzLkrboqyaHfp
JV7s4eA6I0SrbJyvmS6oWVGWWIlbp5zupjTi1LDlaZDE7PTTgyzilJqy809+CSnTzz/OBjE8BBwh
FQxdrMyCb1R447V1T1OQIwCIOpKSvOCpToPiEBc2qKT099hWp6ia7xnpBxtcPZnu55g6Gi4cCLEw
4yctrrqPpIs+YNeYkhGFnb2KUNGgOSVOYgz7TMDUDM3hNhHNSLIkiBAM9I21vDWlewJtH4/d5Fd7
W4gvTTRtu+EWylYmW4eY6rzZNejjtwnkWYF3lkU8egr3fmuPGMeTb1TekcT6ZHnDVs7A1cGApWW7
GN8GEaSbpbHsrY0hPnRISIag0OmuCcKHilhgZcSXol7aTe+g+CfsDRtrYgsTmJQQi8GKEvNgL2S7
OoNwSE+MDvrSIoxjvBauN+/z7IddmucI19F2IfIUYjfwb228yVF9ZkHiUaza8WW/1kn9o6nHe24G
1zYGFMgSFt1EFI+hCZsqrq9hNte7dvyZ2iQLVmX7loC2YntJjJbd/5yjmSFcnjxnfdecFHzl2oqX
Q+/1P7Opn+A2E4sb+OKaus3nCsOf3AcJhMc77DykEaxtxbQ3sL5d+tLZVIm7wbIkPne9OmUlTCgD
uJy0dj7dwr3HYsDDoJ4ktXlK6ttEWN/GyX5CwXrtY7qbhARzVOEHWuBuE9rFi9ULRti5o459BREi
S+eHIKo+ShM/mghjhq2byY27ePaBIHfEmwCrWmfQS00oariQR0APl9lET75bVL6FadUBGRvUDtDb
zUXchDTJe+IKX/sxNwkzdr5GJLaKgeeO/eEnAkl/A/R3rWFfX5cufZzLFyzhoAcUD77QskOziPf5
7P10C2iqgcOAWNlqFyXY9Pau/8RTorInYjEZTYaDWoti2fE1HzHHU0OChCzE+4HpxUlQu0OmOvLL
KW47cr4J+qex0WMtYspUE/pb7DELfAaibiMHEL60Vnf4g3a7xrLepEKOKewG6KT5XEoX/5es+hkq
a9uNJppwSjqMHiSzIkKOoYnPjAnVeDPjmm62PuPmViFNs9uAnK1yl2PauAtkpzAwdp7jMr1JcWw/
pIRnARXsbT3JdHL1QB0JW3ZKsP+sEppHluN9l46nPpi+AtNOqIw7/wBZ5y2+GFbtn7oqD3f1Yrza
Gd46U+cPN9QKEHELPGpUS5xYY2k+4oSjTJHLb1ahS7ygP0UIRK6GWd7UXXA/9zgPLOCoZMWZ8Odw
3R5KEe5EuBxnBp4nZwJw7wlM6/iykJR0SBdwhDfnjBGfAyTP50duTyDfhoEFw3HwWvBTn5bYQBCH
TWdyJ7VoRklinwVuicfeL+vbHpGqZVU+00qTEwiwmE6VSKzZya9a+5/1J3NMf1TaEXGxZ+qrEkN1
OtrDWITMUqdovo5+i1ejCz3RNWwuI8Pez3J2j+PCnbWJ/T0ZXjYMYOoUwJ8tDF55gJRogw9Wxa6H
dlK7k/lodA6JFzLpDy0UsaPKkqeqadEz49RzqJmrb4Q33HIOUIMUZ7mYxKvFEadnpX74Xf5jycxv
AGcfIqwD4EhOlMzD8EUmS7Cfh8C9ICkiOJH7+x61x0dCOrOTV5UQ+iLnOVzgQ9Y1zG5MXd1I/RBT
iHw2gTQ5LN1GFWzaOYF9CLvRS+sbDDC/2zpTJQSALIE+jvhNPJdl0DwyME2JOwgkdDRAsOoQh8Gt
rNN6l1ncyBeEqDsnwDgAI5Dh2vnTwctMuZXMDHfgWMZNQcIkdJzy3q3METoXFKF5TGAJQoU6xIuh
nhl13ddte5cjYDpZjqix04YWWXFfMyNIAgnUa0hJ6V1Wgzgifne3K6nGM0q1NRuLi7eWJIskVDaO
B+8xq2BvWF6KM2cWK3Aw+UY4q8RcyJE3695gj/fo6PB5NaAh1D6MiMkHHB8T19li3vjJmEuUKvl8
Fe7g3iU+FzYsxdOczcN55LZJtGBBLoypjD1F+t1U5g5zAV22+yFmXA6lnF0D0hhxdAvtCZMQ1bgH
YMpNJuboxI3iurr+FGBUpy5aHudMRacpj/zNaBLy6vd43QKFX3rlPxUKW6IwFfk5yqT5UgbOA9Hf
EDph0+V2nOxtAiNnS27UbDo3QzPhKROhh2IhGaz62tWL+YCF0Nax5uTK5Py1B+vcmCKKTvlUP8tu
CW7KRn5wwwaKYOWjl3nqzGB5WEzi1ORSygPxshH2gRgzplDRIZZE/oGsGxhHHu5rJXZWEZ3FocLe
EYDP+qRtt6jcNnh1jriRVDWj7WscMURYAorTlRSEA/Nf6UJ/eyzIi+9YGMz7lSPUBIrbYjxEkGh+
sYSYdqPpZz1rMM26rFQhaNw5jsx/HqsSQNOzdf+AQ99GlTNKoir++U6NWVkx64a4vplBBXgtdk5f
094ZsLcRAzR0yRwlDEu9ywzs8n7cy69x4yx7r0OlbeWGnthwrz2lbrJrtVR7/cG6SR25M1Q8nAYx
JeqGhdw9uRkGJFMJmafQgH4pIqTA6y6oU7AfrO5TogF0oecfvzajhvzXw9mAFifc9jAQfYChZBVv
PQ1yrs+xbkwWdhoQvAhWGeifG9VKpuDEsu0mjZ+vz4awEvh83f31YIhFcW0zW1MadTe1hJpaCyvI
dbcNY6JzLcyqNJKVaA03ZIg/dhGdoQHPMcCeE+O+1yA7jYcBl6SbvOMEfpBrTlE4RDgjJ3jWNo7C
iWBlF0EPot9Y6UV1hA2fr/HYxOKjXzeGfifeNZcuMbP5QsUYmZDwtRQ+1F/VujeVzmKRPgVXYorf
2WGOnvqsPLHGdHE1EZP/eWAFR6QC5gztp7lgKbLUpzlAyKUpbSsnLAFgvGC0zhe8HtuaFEZ9spwc
UigxemXcJt32su6JNh9Ork8OoTW2l05v1r0CzdW+t6dXpX81wqyqx1kv/ZOXte6lgR6VqQkTKCsj
2Hc922JqHWu/vnG+JH0iktqS+U6+T/U7ZsggUX9hbnMawZiTzPKOcc5wZ924GuKGXy/RkUcXKPfV
cX1oWfx6F9KG4mb90TUUMzBHD44Qj9UXS++th5VoMMVxBiQ1Zn8I5/5R9g7DlkyfmRlalz929fGs
XQnysLQ2gx4wh7HBudDp3fV43ayHmGww2WjJAr0OJW14qhsxcxmuNHHRYT1xyDx3oQKXnwmYZvTQ
6newvqH1vUxPQ43vo0TAwHeyTrdsjdtDJWzwQKgIlmVwsDId0bB2lxY3y/YUiIylxH5yxWgVm3Uq
nOkh8ToRzrlQsK/MELyu/gB6wzWNU4Demz09hPp1vD5org+GKid0fqZH/vP/oeIwl/163A922X5e
d3/976VzynNnvk2NHqvgCdZc3ncFPias4gO1iX4wU4DtZYuH0V9+U5GIjf0bm3Vv/UU1cR8GvcED
QQ9/7YwwOUj0p/WIPM/fp8Ch036WuCZB0ua3WtjOZEvHZsUIq3F3DWkVu6zGVML5c268TpD/duhZ
1TFEY3scA5pUSAF/PL3j4K+SC3xW1892/Vh/DeDXx3D60YzBPzZ/+5WkxsKMmFgfKjlvf50NIRKK
TGIFWu/kA3jSZovyvkZywb0P1r+J3pKkd726+O7AmbnuYpN8m/oZet7poZ5dZF7akCJaF6fVriJY
d4Fx5W6R3BP6+tFYv811vPiX3XUWCefw5KeJOobrIvk+aazDSpxy6KnrWMzxFKZKhgktjKXk18tf
D7FqY4amf7Bukka+LuPg7G29Hq3Dufc53a/jaIQYEgwGMzXe2TrZW/fw9t5Pyk5PwMTtjljD4f0N
rz/E+mjaMGPCvxBnKRAasD+9vnAB4RG47iJir5nwBv22WFmemjea6b31cIpbOtBSj5v74itUWnVW
moK6bhh0e6xN+ni0DMR/TJ//9STUhyuRYT0nXfA3DD7Fw1/O73UXOwaszxmNbNfDxknyI6bpN3/5
vfXMNskts1zDOfzl5F9/59ffkFZjQvluyCbTBIoU7gwd9KRH6CL4/QWu/4U8ZLS5k+c3m8Acl13W
JUylV1rMSoZZaTF/O1x/wETef08r+p+JzH81kcFViayT//V//vf36T/jt/r/cd+4exv/4/LWdm/z
v8xk3v/b7zMZ3/ktNG0qaCEcB7db/5cFh+/+5uLMQUQWmTS4y/+ayFi/MRL1yVVxQ9v3HT02+cOG
I/gt5NlMk5+YqGcJIv7j5T28u2t0fzv+j2ooH+q06rt//oMJjZ7A/MWGg9gwlwiegGycgB9awd+y
L23ZVqUzuO2pm7C9SGbjFkgPmX844S3cwnDoYgK7qtbBarxMnnHdJdMyLctLV/a7IY/kcxz2T0Ms
zV3WZ/m16hDOpBA3N/T1AFBBB6W7qFHDTjR2wYDcr5yimyg173Cdcg/WvDgXlMO4lZM3LUMPJfZn
eBckinREeCBzJ1OcyfTO6rG8pLIod449Z5D8nPmD/BpZ2bc2qLPHTtj5XnT+XQXniczo/AVrOrii
Rihvik5Fu64Lm22RGUxIRkMch6J5CLCKuAMNfw6a5ZZVtzu26IHPwImUzeYLYcXGPslDpuLT/BOT
kJ0Cp5bc7OxmonY1xKUXnQQ4iTpylsp7lYbR81CJ78aYfZFOWB9rwpkeJNQk5kD1GQ/iYIPV0sIN
5eJjErkx7TTb3raYzNa2k91mrZFCh0QKiZBvoZmqy8Ncx8YZDeJzhpHDQYqc+BdMHyMhlx3QcXls
4/HjPLQQU8cj8FR1JKzV2TRegSFjmWIKDn18W9fmBQjxc9xQvnRt+NzC42HY8Ay/HHBiTK9lQr31
f9k7s+W2lbTLvlCjAokhkXnLeRIlSrRs+QZhecA8z3j6XmDVH1V1/uiqF+gbhqkj+5AgCGR+e++1
MTUaeUilIr1sWUf3QxWRwCsLInbs9e6u8BrG2ICd885F5LF4VpvtNmTb3rPM2+YcRIR/gkApGU54
Jxbe3aVNxs7X3RQfWkC1HMI2XjXtgn1JcUrEINPZV+y8kn8c59w5XXZ7usv3to2Poi1eCzPiuGU9
unXdUwC/uFszc2I4x98YpGcQ1QE3qmKcCTrmZ5T10IvhNgRLpgOgZDQ0zfYaXwMjLLjlc/1uGiMf
SnicqI3ZPGY1RNposZzf8XUxkJrTLRsRG2SbV79hqFsNkf8kZk9eVNJCiCLb7UzWsJlcnBO26CmZ
IQxiJYwumQ5D+ePw0vlgeeOrrilyp8WFlGeC/418CRuHdjuTvV+XnHSspC/sV0h7sredqRrtXEya
87s1cqrVTrrnHB5x4VhUzuKPn5c2i5hB7Fwd7XBYx6NW+0Bn847Z4ZSzUnQ8qP0WQ62N19EeMNjG
80QRez4/F0R3ATJH49prU+amj44jtu/0X0AxYZNVDRHnfD98SvmtxOP51hlfScmx0uyd+eTghdxU
EjtZHavL2HKQkjn81jUg4u0BAnI9BRTo2EW8zayCpb1VvFdesmO0zw4qGvLDWPARyCrHfCvqN+6B
7UX55sLrUTsBdPhmsTWE8UxYM2tvRU0blm/5/WokR4vHuZ2f0jRRmIzNTV0bJeNV/P425Mcl51yQ
1ScmKdcDbbY2ElRPbgLqyHyoMxiBrOHDPgRsYo8Lk5R4LdLMpiz0gRnjRirru2jdG0USbFRIOkwQ
6i8LbnodvDBZ6dalyps3ZQcEnWCzYb5Jt5TIFJTe6HRjNt1vWfgIMIp6g8Hl1xgoujvsxXrve+V6
Hoc75QqMWMeezEBKElhHmDDGhryr6PM9GwUYsAQ48Zpp3N3pZ9SHcp1N8S+YiTGg5+qeNH6KMZxq
wtnk441r+G98Ct2G8Rt4hxyuPsOg3hDdwfmD6TsCX8znrPR8mEZquRZvusve4jK1uEBKL4QE6vVv
6dJRktolvZm1Y+NEVe8GppHtjN31lkCAGYzfiZl8QZVT0Ef6o531rNWaBhqAtw+q4rfCfVL6WOOA
dmxVGH0aIyYaSUVSm5TWUcJCWFlF8lk3BjpXgK5ESSbD+yXwIUhylnyBait5LlqsMRie+J6OWcHs
T+FUGs9p7WVbufwS9M+MI5QfAlrU6GFI9T5xgYDnctq4Q+xsYybRq/y7ZVOGE4QdQ7KpcpbO2rui
HWU32MiBNqdCDp3vmPu65RrnqBXz6u4pEfqqMkyyw+DH5NpLf9flJCoY1yDYAqHAcRv8jg00z265
qEa/grCnWa/q1waQjQ3jaHhFS17UoG5zkIxvm5Gmmd4xtkkAK8kxCOznRXBNTBtxIXfdnYzUH4KV
1kUWVr+fc/nRlKa8VAIgEQ7tkpyBbyKZVZhWSb/XmY0Jh1IZOh1Q2zu7T3eZ1VYv1hQRdUAyDery
BmeofPZ6I7rkabAHOgFYwyLBr2fvNgJyoH2tNxYX0ykTdXKrGyIYMXcVozAq2AOGf+vbiUqfuDq7
XpTs8kj9Yil+CkjpPk1tOCJAWH9mK3aXchWEeMIlWJeqBjB0Xp/mhEtTy9cztyg7c+HbbCvVnZti
/DADgCPJ7C6nwSEDAASAmD1jnxMMXO5bncp3GvagM40tKhC/N8FeDLyTYdA5ExbyGsouRkHGyOiH
n9zt+3W8/HN45t7G+kcPIJXhPOUFqicUM5tVsuvqERhDEb3qGUJ60D11eD73LM14w1H4pQHzs6NW
rWMzapDLXr6MM2ynnvApMpe/pfpt3Lgq2JaJMx+cfmQlTs2BHMVHagV6L1N9xe417XT9bjW08gya
zAyiwbqoudSwY2V2RChgjsZrx6QIVdv/qRzHJPahojViBW66ARaBcLwD/ExELi8mz9JHr62hNtLu
3rzR2wPvtNbtQG4W/8+P2VJ3bkP9Jl+iUtiqKajssEEoJwdsBIpgUaW6DUgai3i8+MONGUzFdI27
ieIo2V2zWBymhqhc1BKyFVn9YdvtUsvXL9D3SyOSaeeoul+DW/mkCe5rwez9AkDtcSuzw7w9WUSn
jZIFkov6CsO4WQNVgSZtWvvclv5JhOA0hxbf6YT9jOayXRST+V/ASPEoSJaFd+00V5uShd3AsGbt
cHDXyeJjmAuD7ubSgXFAredgFC5TF+AMo3qu57Z+osGGOZ11MkOyWlzkWJsYy6WTILsGR5yWR0Gm
jTjkJpzMReAhMS0DjymrLC4op3yg3TCuTQkIn4JuuBMRekWKSPBcN/SyYQPWr5Nqf6rZeZOl378I
QNN1E6vXLH8rWpDMEn76ORHRcB4YcBFzvhTcmzPujdR32Ditk1YfajO190G7iwBhs1P1opcS9iOj
oZkragD4jqrshWJ7r4HuMSG0f8V+Pr8lxWUaG/OtG9nuBv398YBt5MvE5OQ6eBAtHLwZ4EqC/kAb
FkkT05rRJnxzX9Yk9KOw3LiSf6l16NUwDMoMCwcXjaTkarAjDkSVQ44uW3c1FRT2OK5/55ZYXJmw
m0SaMICE7ujdzcDyjolDwzZ47AyIdkvqyLdcFNH5Q44uhQ4UFlBrMYhX1srUymfu3XQn9+4nyY5E
cXP7+480DIV8MDEyUtXgEmS8JwFfDlBS/QEYO20uQ2XtmRFPTDc7a9eF7fhFGHx9Reovrcq8BaDE
P/GvokYPfLhWa/AufjaldknPWvlTbpYU6pUyuurMAuKCBcCbLyTL6WslrDIm0DYJ4nekQaJ+4TGb
RwKY89bgc1tR5ROqVyEWirPsv6Rp6q0K8jdruxS49p3b5CXP9MX5a2M2sFvVDLACgaMJdX09D+3d
xovONLd5JyvnrWtsl7nG69/5mgU/zUp+Hr2nwVQfHGvAa2Us4GyEgN0wkLqJCvF1AIbmQH3aUwzX
wOwuvsnEpwrW5lYS9njXrX09M1IKmJrQ0bAv9DnPqv3IXYtUcP4F0Na4p6KNQxAe3A7sj+QICZYL
h7zG48qG45YH3S4THjc93ZubjpsdMimyCmUdcdl5O3A7xNOckQlT792zMU+J62NimFsg4G4W7JhM
kpe0xGfKhWIDspsAnQ2aK5XOmcpNaGhqXAX5XO7ytUFWUFdI+hM8jG9QC1ggFiQSubBW2yAyDbyx
CuGeJAs+kWRljv2v+Hsj5+zGWsRbLYFCldQX175LeubOnudC/lpWKL1RXmrLu+eZrp4rqPNu6H6y
OCcaN+PqkiMxZD18Nklp37jcnOsKznpiDVR+K0K4WgQgIL3diBuGdY9lH3rDou4ZnU97yZ8sRPMZ
JV8BWSVvZmztLXdiJNdWK6VdNse2+u1Kvhsmu8msAQ/ZVOWBVOvOyIbbGJkZSHS+utjYopCkm/Mt
cHG+YLXd91KS9WrqowimGecHJHQ3j9/cUHxTJZ9IBkYenrK3slUAqQMiUj4DfPZ7uhOK/mLU/ncl
EZajsXnrc7/eMDT7FXDfxY5IS2qWl2sG/d9UxQY1KWWwnUfE5yYMYWv33vep7NnFQl45om+AMKKR
gpANdTbg59eKYgOIcewizFSZF4uFBO8uwBnAfPYSzT1+PYMwLe2dQWC/onYst0FriZqylg2iPyXt
l1Yz97is/RLAYLEpw1+eNxAkTQu0d2WNh1g6oAt5xRshuXX7SYjJpoXXB4+CbRrJhC09t9520KAD
0Vq+JIHy1n1SH8fZ9dhBDfpc016jO3Rzi5vEvZ/xLMOjAj3mCSgOGT2AujzroLxIkbXPQ+F8kINc
ySi0rg4Ah0NSBM84/ykyaton3+xwJACI2FBjXq5b7WXPAxy5CrMmJ0rxg+XBz8Sj1AVqSqiZ6o7F
fPDm8mx6zT1IqNhkCVcTUMR3mSZdS2eh4CvvGO9u7iLI8uVa4SZDk7ZgReZZxm2uJqYVQx2LE8FF
ksLpDbWHyTovo2QvkqzbSoHc/Gi+IbX6RBUPKnz9Kb2uPTth92RX6sTUk2WDJcNrTnPCltVhddQR
14eumtWxGxBwGS3hyfFZUqvKQBhjlZe0T9KonrDKA8gPInhJoXjyDc/eeEIeO4H7PBe4vjAt8B3t
9BfcvcycXeN3HpefszEmRy7AEl4+WEhqLYmTtBFh1hhWVabNu1v9pAOIdtu5yw+0hm3kDMbCKHlx
9Abti0ZiLOgQKtnIODM1tsFsfli5wEuOhX3lDra1S0Ju5UHHqtHxHfucO81LYHUCDGD6URCjnSjA
M+qi2MlgY6nXqWvkwQEOuk1rQJEl1trQDBnqFzjxqU0BRETmXc4Bile/LStKsKbmnAJsX7MKEyZj
QqKyFs61fsAmQg+olzZ6P+swYJ2S46BpxFNSkYW9NtO4Z+P6zp3rD9WdKQl5fats5swxk20G08XG
DzpGVANzKrqAKcrT9rYdqNIzwOlltQ8GzGFJPpuhWFvj1zQ0TRynwFcFE7S6zVkwzL8dCz4Lhaff
0c7PdHroPcuRH31bNNC+uLHf4sL/7vZAGlWOuEwV6bxyG8VVY3Z+wmwknN3VW5vOuLUZfjpUVkBc
Go0NCc1mrQoqPu0m2s0tS0O2flt0ZKrSu2dUwLd2qctIx/gA+Ai/hNO0MLrcl3ls+bYnTrAOq/id
zACHl6UBNPbEByuWgYH1vpOyqj+SZwp3XKIDNQAYuZhpjZ8hJKh9E3zHKEG7Lev8PQFEIHplsIUJ
9uLlPdU8NHDMPbtXaUk2B8SpdqrCFhMzziKMquESumB5Qt6BmFk02Q1xktEwtkEaf854fhfnRcBi
Jj7npBbXlDply3yNMVrp3ycX38sUZV8fuzjIw2pj2Fefm9l+DvBQujDnHI7zYyuhGp9/lRVjWH1p
a3PcjYVH1j0YiQndBkoM1vghjXWTKq59EagJNNAgxk3IagLGFWoBxVvMduKZs6jyz2zP3J3f8vXF
gG0vMzRzJomXMarJaLY8FGYakR6Fw9lU4EBkJnvsbs5nbPRs7wfz5ITskXOroE07O3rpmyHcb5hh
CqqS2RLnFTUV0oK1xEp86msYQKhMhzmTb7pNULgGJLIgrcQhcKr7pLzg3MXZiz/haUtDROKiWezB
pf+csnF66osp34P8/zmkXQiaPH1zQGacMVfdWjlcuj608IFQJt2y8d4yJZlRMBi60Do+vWLf/Nph
zn0UFqRNeW6wYp4LiaF9KkAPd6I7QSdeHJIipKBnfItwBw2cI02MuhpM+KkpTT///0zJgwL+3xUM
Kf6bgvHBMPwv+sXyl/5HvxB/U66wlMeVkJDAQ6b4R6bE03/zpOmYklAUJO8HXfx/MiXu30zhApY1
JdBOJb1/gsQd82+O1kghwjbV3wWRvygW/1HB4JX9m36hiLQ4HvVEBE20kvIv+oXoZcVNiNrqyaTK
u8eh+urjno7Zvw9o9ZtZ+LjVtIPfxP/jyoTvxdJB/S8H7R+6yr/pKH9VUZZXobQwOUwcC6H+AjPv
gTIxuBX5MU91tStd/w0ayNMMD/zq4ikEKl4/1ZJ1DJRbGQguWi5G2bEM9yHw2pVj0W/4n1+ShVL1
1wPjmI5leabnWNr+q7BTG7bllcrMjxaLPrgn5NTMDuoU+5pfWRubL+nYHaqiISJqB58OnLl154Ia
F8pasW559akt2Hb50O2x1wL+SAEie3pmkWIuZjYmJXsoVMtcpQ22iyeert36YCztOJYAcRCMX/7z
O0La+l/vCK2Ks01xQinh/OUgV2AemevX+dHUs3m2vRFobljUW9CIbNKY3lt+He2bZLQOonT2LKOg
hJAdb8sLiZJ7RDnNc26pr75l6u1/eW2IdX892i4nuu0sJn9y5pzv5c8fr1EeLLLb/2mbllms8jKy
tsOrP8gN5IT0yMZ62gcmsYAGyvR6sqsPV3eI1y6GdYvq8VSGIyibZH7ODCqHuMv9l9f1v05MHNNg
YPiOSG3yQS3H9F9eV4zMUVroPViBj1WbezQ2cCl2DVrl4O1fWuI2U9jq7SxoBbFA0pTZUCxQLOJJ
7iyesj78Lyemu3xM/6o4cgkhDLZom8TNtKWWl/wvL2lqIKUGPpU6diyGHRgS4yxp3jMtZTzpNKrf
Uv8psezgRqogvkMg3064gdezI6NdVpO1Mf1yvOZOwf68Z8LVj6lzmuzgmOMZ/FoDs/Gw8T3NNoXS
KczztZs4d1BT4kIfDhKGs8tFXD+J8Tl+DJSW0dJcWjN7KoaNarRxAU6fRYc/Xhl6hCxeXBAWe6I1
zdG1i49wmZcxtsf9xghtqQSCHU26bCnqwcugJsTCuLK2JpPKzehhNvUeM7llOid1vRAbGTIM+dBv
JoZ4//kTt5z//T3xXCH4Od97vCzkEP79ALMnVuiCbXewaB+TVlZc7cCHma81N3G7PsYVdT5JhTI5
0rk4Eos+U/aWv8Rh/mJ0ZNwZG0CGAkd71uDf6sybdlPFAZq6X0NY8N4nFjUJlSbn0Pd+lhWu6yia
NMfXYubkDBskufKDBqJ1GCoNqc9q0GYsj/425yVR1l1PYX8MG2rOjJqHx5+oTQ8gO3UvvZbV2qaJ
a9sYInx+PKShvrI1KcDaC3/byeIMy/eVj7GDuUKTetO64t47+XQL6TDAfveSt5nYm8ks7nODz7ap
w2dNGm+FTwXENaSOTRMwQirwyKKm7fHX0cknyoAxGeZofBn5scyp/XTm5KnVJbx293PqLCoWRxE8
EWUyd/PcpUcU/43JRHrHlxvbu1UnBzq+nYscgk18SUTRXqTi1bdVGj0JChczKwhuWfx1Mgjecmtr
8LzM0zmve3HNcaKSQbliAHhRbmVg0a8RXKxcX4awAn/M1viUmuPCSyrpfa8T5iFm1q8IqdOhpzrW
gVRkXroI0b2dp5MROiPxMRhBWWcfUI9+5H3/RZWFgi/CZyQx2qyr0BYb0iItkXHzww21ODFQBNYw
uO4lRre2M+MakIPaekbqLQ64o6686Abn4MzY3L6EIoluvtFHN4ac4aowK1IuzIsMoxJvCCg+V2ZF
1mZ0FmZscHGB6l0rlU9XlPhhYzHrJ8wxXSwv9hwWwtVNyyg+Mn1jb1S236M2oLlshEI46a5Zd57D
YtMdT5OnhrU9cZePoeFsVe9Y/E/S+ML8Kr40GIsP/hBeE6oZdlq0IZ5rwWVWja/xkIOCdkHwj2YY
7GJMh7AUEe5yWafHPmRTUuQk2n0inVEUR+Sfux9w0aeXjjnkS99m7wT5zjBY7MMsRvvVMSuDzimH
9QbPbMe8M7fhIItCP08satmK6ZObAo8JtPf8eHABGxy1QhF8PJ11rv7+HxKX99GSsSMbxs8wKQ4e
V6hxj6Y6Xx6/bGuq112VA/DMIrUjhd3j82+CW708pNkyAJAFMP3l6VRxMa3tcHxi7oBdgB85hEbI
lIoTxj48aTSe7y0rCd4SeqwxYwKZ4wJjvD4eTNKlIY74q7n8RqjM7pAqSPN2CbLBli+PhxYP4wlO
/s/Hs6xW85W3txlZOJ6mpicyCEzq7fEw9lCTZi8HrY9I2rD5pX4hNgUASGdbp1hL5rEqXyChtcRA
dPsW5B4e3Ha+GCUAoI7CZBGZHqaFZnizi55ileC9zDPvELredOjcuF0VsqGSsIOXZerGuHZNQvPB
bBXr0a/KD4VeF8lf0HOiL+3ESWz2BDpT91247O0UHVJH4YQEjCp4xQBWfqZFp19qtUo967vK7P4F
Fh7S73tHvxmRiL23dNpK7NC4tPsDEXn8GQylY3pczgyvjyPfi63ROCs0h/Topi4UqqF1t1HmXjoa
31eRV9f7hAoDlK55WE+KLgLCg9M+zRKm+oPJ0JRZ0REW7h+LS9tOl4PDlYttbErsZ1OTE1+LPaIJ
Oys4H1k9+rcwzb7jCQ93DhffQ0YiIa87dS1IVWwMf6CLDISHWcbOmvaLLxAYphWXrupFhjlD0+Hu
jzBnB7IT69EN/ROzsHyTpjrc+vS+piFc5MfRTBnjHGeaJIVr2UcksmEVxV/drmtfzFZu4orOzsf1
iXII+z5xLtfNN2Ua5Y071RXT83BGCKfVTY1vnhwoAXPPI4uI/ZzyU5bukijuCONiGL87jTPvoMFd
O2vAizNwkYC7v2Hoi5JQMjGkSf0QKlUdhB3SCqwhr6XzmwwC4mZBwxAhtwEJ5+zARzqnTU0zcUUP
iaCEUYdQofn8XlSApNMG3guVD+MqITawrabEWKvQO7hpgWgoFBU9M5h7P4eTqEgX8tboMcwUIHNS
TSsjzHFTGeITwHzNehV7axxn6yGnESfubWgLURuC2wQjE6rh4gRbW+TzVXT9OS9i4+uMXq8zZzNY
4XQAnJMc4L1c50UcZUOW7j0acMhnhpBLaRpJ+q9RgR5NFuhu2sl64eK/JQFdzx0TR05H451qT7UJ
x2Kvu97DtBLML6q61W4s2OFHAeabseR/b83o8aggMZXxakTDCCekgBH78bOZKXkCrfgUxTFe83A4
JlVG7lxlrMCRwFcTTopLuKwDMmMHg6rGW+m4pxmOMBJoHi9FnkWygXseH+yufKpSq7ia+nc42D0z
Afsbixr3mLj17ygujHUFr+BotPpZdDZB9WmuaVPJ3GXcM/y9TlU6szjnnsPtWDGah2/u7c12rF/q
ZfTT59L5ge5XfkRe+I7n2YULSxRtcOh17NLMWEth20enYyzY+ada1uVeNamLTNknR7OSVyiLXhkF
+KsxohkNBqtEvog4KzDkbKCXFNjVGK63S6kumL54pTy/Pj5evNEGza3s9FMRlMbJrCJiqchs6xZ2
2JPOEoZOEPhDfe97uuKjrI/Qy0fu/spBukEkrRYnXkthrcM7m4y6fXbisKF+JcrOY0gcXDP9JTve
r6uuB8xiV88pabvD2OyaxiiPRV/2h378Xbt58TQUCoqzX/8pZ2VTJ8ENPHbLdYaBSMSVsVMkAg5p
Ydsnbmr51uHDo5+CGKoM8moVJh4kyoZLYeePX62+pLtn4i3Qj0WoD8fAEVQIXxr+jdaH2p3notpz
Bh3tDjA+zQZAB5YqABvSOSRwl5KOlntPoDUJNnkhUbNlImRc0h5ozFy7CHSNt+U0sYgcwKySv1Mn
ml9gX1uRB+SALoU9dbGr1JkULKkOG1uk4n3ErGLVo+A0NE7fu4FhZ6W2ARXh52HYeEVo32v6ClVQ
Yw/riq90Y5fk3vXd6nCDRDNUhAHDIC8HCqjO652SKoYVA43QDSQ9NF78WjPa7ZrJ/tH3xryel6IH
YdDBFxo91Y9tX55TBJ976vLVbbuEW1MbX2XjsTYFZXAwQpLWj6ewEccLdxYOca9AinGP6oFevtE+
eEwMve2rQT7RGjWcS+lC6pskEdQstjboENk3EfovWAz737YHTLwxYXuXI8FhaJ11lsuzhUqFfbLr
tmZvnUa2cY+fRMMgz8piWFjNhDHiNCrp8Vp+t3z8ra4817128NZ54TrNI+LWXVBuOhNYW55RJi09
Gm+jkG2SU1s8NfxfWlgohENp7iI3+16zIaMUPgoujz89Hjw8VxvyYfQoE/cEPG86xlnHGapSTxZ5
+RsNvjgACcZ+nPUfr7WiTW9OV8ON7RPYc+vvD3nKp1f1lc+Y3gMTyfaLIpIV1TdmkT6rOfowsTLu
DPMqKL68OdXLmEr5YpAaGwq/fDVTyz1UTHBgnU7l6+NnnUtZZwB9f9+UtsFS2lgIh2FNlXuIHIar
5vHMh1t9osCENtvlPwZU3KLocxrnmOGyaCuVW245ZexbIi37NiUReIwUoHoIOw2oRxsfKxthZoTU
cDWH9sLovKJHl6Os7FdPqOBUTFV2cIhMrutagGjQyRfhD95FtOqonAFxyiyDnRmE4rVNhPkaSrFm
Nl+9+K12dnRxsAOzgi2jKVgG3fL1AemP3nNgu1FcoEfna1e76CuG8SwabZ6m2TRP5EOxgz6eeyV2
FFxD8PQKSeCvmM/GRKWNlaXTmj4izH9G8AoFqt7PNiNdVBaYYizscFHMp8cDqSq6Jv75PJygu8NM
nrcWx5lb5iR/R6KZELcOjMLR7yr3lgK/pg+UshXW5fAEkpBGqxIG1FjHZy8MagK9lEr7M7VJkfvN
MKGkpZ6Zb1g3HHFAgOOMVLrtgowK4vRbXchPkBnAScnPmJpeqiyL6GE3Iz7Y4GYO8VXP0bWu2Y60
1p0V3iEWHfYqXuokHP7tTHCJtNMLTeFH5Q6QsKbxe0Vj1xoZ9CsqDigAk7xmHN0JrzIVgPXBGq33
yXkSdaNBJtM/URt+eLN3GFT/BUMtCIv5IzPlvJEgEdfBPSxpaenbuIAHYbADVAFnaUOIqhmgMbc3
Fidfw+UOkzrDHothYxL8KKuDRa11kB6tOnxJcgmwzWeFa4HgEosO5A9QHdMpuBjAvfGIIEv3J7Mx
fxTdK+t8f+tXQDHnkVUNYAJxjDFyrN1+PPSOQ6QB2+CBpiKy44JstlnUa1N1vx3D63bSTX6MyVyu
TE99tQBoHnOMaT4rdBWk8sioDeEh3cTMlIi1cLl8PGQurUBQ20Ssfzcz7zPumj1q2VGo1tw6jnuT
0ahB3id0jOPdNfKSxl3HxB2IyS+xDWNTxhaSsfFq2GBMiqr3MGOln6PuWMQv4x1aZ6pEvZswILe+
hKFQNaPeyImyRLdGoKbHClMFtQhRz3aoyMQfn0NdDn6+mQ3u24ZgIdAm1Y/kw47pjCjNjJh+hR15
mSDn5dz+4sLxzGUoXJW2pZ8VPTT4WDwqbbLiz+COztqPXcrjRu2+B9K+6gUsG7WaCaiENADzhP1V
aH+RuvxWd1F6ipDlL472s3VI6/rFousQ+wAlugT0VmZef4/oCf/KR/JkpP57TfPXKqqrH0hp0H9l
Ne+bgSS+7FMfk09irlyuIWzakzO2X8LxuKdpvLHDq5HqDdJsfW0TqM9Na7z3XH7yiF17PC3hn5Lb
l/JLYjnCXgjofnhoUwPJysQod+3KqNg3XlneooiJIZ6TrEvAaEjPY1MOV6QHE1wWfnbp05LS7O6L
KVrzAtOmRDZs8WDmFQfRqs9O1dbnEiMzLdF1BQsA/6F22+85g6MV3oGFEUhzbS24frnms50K7yVk
QJ0bEpoaiZ7J/FGaFNHPgeec41RPh9jMv1espfZJr27mvDTiWNEaPcrdw64RkG811tsBs3h6Hxgq
QwyKKTAs/eq5qKI3z0k2xuwruoY1QrzLPIlAprdVCSPluMjwTc/y7CR8+4/eSJOH6L2WQCz3DRyQ
X/Tk2kcWCnR0BgNcA1596sQ3JQf/SxHnu6Kc3j1NnVYeWAMIJkCUKqxBnkdxjuqZ3IShuW6NJKUE
wq0oZ7wBIFRgQfprPDlqBV74uS+aa2Jk5TqExBbRlEfu0PR9tkXVYWjo/aIdFMpJdBxacNl4mKhu
KUf7JJZOCJl5xc735i/KJZi2jK7n9eOPEIextzco41FbflddSg22eS9yvTOSpX9iaJT4Rx9FyZ6y
9Bwi8Z9qTj/R5xStFz6ult5y1enxHJz3ClRDeCS5XpzKB+xxeXg8fTzQ2Qit8f/5n/2lYfifvz14
utmRtX9TVr4X5bCuevnhJUTlG4diti2hC7j2eXKgBwlz3fILTKZOc6HwrrtwqzWFnY+E6eOhjyex
m36F7MFtnKYs1i5+2kUUzWQsvZ67ErWmi6ivw/CY6FhRnWCna/gQP6YM4IJhN4rTvjNOs/XcZLpj
p2morZfgOhcyHHZUkc2vfrXwAv05Iz0W3Lx93fjZW+T1X2pT2f+SRKZcbTXWtXWexLyx96UevLeu
RlbRvaL6NSvuGufjfSbzlQfjCjfC0ShkchpsNV3DKao2rmcAGykg4+gUO0SfkssNzUOA1ZYPrmOS
AZJwdnzA2sBTSLGMRnZStoW3P3DeKD7LyzI56WL+xYftcck23CNqvIITHlNnBPvRGlp9HcLZ3qdE
cdgoQkiZuRvXTcEOcHI2faEY66ZMVro0KJ7duHlSoAfPFXkNzZm8Mcxc81s4S+wRjwOddhQ8Jt9k
RqTHzxk2+FGTb2i6rC5Jml9tURjvpVbDzmONcEzboL9pQ8+L/ND+pGFu783tvp9b583zwmLPVyA/
+CDV34vcP+d5bPyAwlyuHSV6kAZheuUWzUYJ613JYvxHUDLjAWxZ0LT40QfhTfqR9xuH16Zv6zU+
C/mc+jaAOgR8sP7ToXIa+ZnltmLrhdfLMxmkI4S/6hFBp+8Y8rKh9uC4E1eyjAHfTIYpGJffjHmb
S8eEG4N7S9swmps3RTnEe7Ma94w4mhPFnLSKhp28BlWQMg8sxMaQnXHxaiPYTI12Nmz2/1DucmBD
KY+YU2MoSPlzInpxZ9gGHBnLTJrp6eyyg5vsInyrW7/bLs+8Cjmuy1rv2lpAYyADGRTKL7j4Kb+H
7BHWcccuOKgzvLCqL/YOMBMqeGIckYVB48DTFLseISSiR6Yhf9aqmY50qI2kpDqYO+NorCLXtM6l
XXJgtHCOQ0zioC5772moM7hneXQRC1DGM8cz6mRx5Jr51Iu4u1mZ/JGQC4IjRHExE9+X2GyMtRVy
kxLQmirZvXYNN+MmMBXWmflXU2X9AQPQUkkEXwfdKt8RVA4ONXbtuMay441R8wTVc8A+CBraAGUB
/qJezPkfYdiyRB/qJZLJWArS7x7ZSL4K80dlO7gTC7g4/f9l77yW5FayLPsr8wMog3AAjtdQCJla
MV9gZJKElg799b2AWz2cum1W3f0+DwyLDCaDIQD48XP2XruVH04FtCmqIuucxTNi2Ko6dKbJMTY2
TD3D+S2e6uJoTsMz39a0iDrZA6X9jOa9A1AqiSPy3M4kuVqfDwYHGJeIbOsk3pa8D2sRAIWbyGre
vRYNbc8YqZ50cmaz9kqb076iIXe7/L7AC/sYzUVHBzpsb1qOiUmwpDWDGn17+jZ5w51XePo1JG3F
5uM9T3Hxkc1yuCApvCRm4twV0/AeIqx56OrgSoIXZ+DgpCBlGNmAE7r3wLMhgsTLOofqfqa1HbpM
bMTQoQUq6+jSxt3TjKV9L+2ftQVUzjYTrLkaxTYEkL2yimWnTixIrUnq43zfDZbrO44d7sah/dKH
KbrMmo2FrR/LI7Lepo39vBy7W1T3JpYwOmnafBtqafvWBDBLr6pov3YOVE62U9AuLKEQDZQ7FKc+
JYUhBuJynFI+DuCSd3Eu3W/N68RF2Q7a+8nsm/PUp88kdENamSrzkpKb7NRC348TQaVpVJWI27aG
xy7SM03nqImY4FQ2nqRubYeu0/1Zsf2nVVy9c7WnCteTA0HRxWc7nwAZnTtLxHeOxqyZIkmRHQW6
4T4m1gyRWDs+RIrLodW02hXvHk9qhg+DTTNgbOabFIFx7JBKHQw2IfuQqQTACz4/ClvnEpU4IrrS
ex1Gr/Zrcoy2RlNYry68YS48/CO02bso6LyeiUpiXsYg+dVbhHFWuBjPpFCgrCEQZNI/upYV1i2Q
wUYw8+hkCwMR+Bydwi6atgDL90TKTI9G4lh+CXEAFbTe3zno3auKwi9pxRUmDrT6sXwTRhJdbUU4
M3nfHjr6AJoYKlAOQi19lDzFLpbjTMBBEkCxXDKRseq4x5j9/0W1EfAsb3IuJTVj0NI4Snuz9dnh
1jdb07vziHe6sEvjFkfwD3PRoWq23hhVkB1QwFVEaU1pYQDb3ZpS0V8yOfrIckELOg1iM2J/2LM6
aNCWwpTGSWD4a9SVWKjm8Nd6X8TTdeXoWFQV19jkityE3SUYqAgrXdawHqBhxA7D5io2XkBQkGCR
4LvU6gud1PwSWsUCuNJ+ZwF2SNUF1YuFPvpew2Fmy2+rtl3hg32ZafrD+PoW6z306sxAqNwFR3cg
/xLHXHDmE8GiyT6xnSr7DrgD8zw0toRW5/klzwQseVRm2wJEwLY26uIyaqjaFyCSllDyRfpixbId
dJxmGP9ykppwnwh+m4M89+S1b3lYMjkwkmDruCnuEYeFnXaryd0mC+dznBKCHNCy2DiKCwYvcAQO
wVRg4ykk7UQXHjM3mcTW1ML+lNAXagb4rMeqUzXAOXsk2xWQvB2zvsxmgNpPtNVwF9nSOCQZg/i+
aF9NCx9PgV1qYqLNiCkjUegGzW/2uCSnyr1v6kbdt8vNetnJOIPRoaRHd7xnaEmtXreyuHOXMbXA
hnizx3sztKOjTLjCo77MmJ8Z6X203HNjfGglm+6iHZwjunlmo16/65uMx4Li5pS9usK08SVl7KXB
nrCv5jQ7Rdhk0z6KmLK67EA967VoMpZJoUNqgGPDyh06t6FF9ohU85YCGfBUkV+8IY1O4BawWASY
4yzPcGjG5sqHxPc9cq2QHXLuPXdGfCvaRv8WWHOBN4HMdH02HjrFxj/POyKD+SC3Kq4LXzQl5gE9
+xwMM0KZ512qwiaJ0BEucUTgenIwEroVvjStcYmHcSITvjN3UeJ2+Bzl1xSJxp+CcthrkXmJmBt9
Q+y3mx1Ehw0l6Z1RQW8SI3zQ2u73ggbKuafUM9zS+AEh7jDHOdMDitCC+F9qWw0O+2TS2fFhYmI8
qpX3kiCE9CI4lLhSr2NGP6HHT2EYDVp7vbynRb9PU7P6Pvb6LzvsvuyyKI+Bp6aXivY0rYWXuLLi
49DSXFqPh/XIwObpC0qOfYUafGfmOXmPIbJ8Dm6OeJW+igaIt6Sd4atCNI+gxyD3YynQLZxBNa0y
5lCffdQaW4N1Y8MwvrmGifHCAJyUEkyT+56924HOFts+xp3bLlZPPYlFpxob8aJVTzfEPY1vhWf/
IiSFh7JM96kzzVfUyt6umM3ZXy/CsNvQ2GOb9O2x/RqQpdzyRunYeutyNxVMNhsiqfxOc20ii923
qCzbl0L3xA32zltaPzrM/5+d1I5fvMagQ13EBnZYD5nAQh8RQwUHYgWRrD+vwJL1Hq6j5rz+GE0C
mVUc4xqyW5aEOPFO1sr6/4O1L4rhHf8eoHwkGGtEROdWTO5XJP1fd6EN6adhutFshsux3KxAem/Z
dq339JWmXxKcs+OUh/W1sG0kiGkkveQUwzde7xexg0a1sRIbiUJ2+htj+S8Es1NfDOJ0Twr+Ttrm
NeGjS5bCmnnQLmia9Z6RlkQFec57svLo+4UP9dfdNR1iTYuoXa5GkbLzHXNlgi8WTM683Kw//rmx
3QjYV8qsNl6APusTrE/411P938caQH6zG5bHnA0YAKs0C/b2OLytv5auj61PkK6EoPUl/O0J0wpx
FnSHt5oe6bl0BkIX1kiKv35eHgwXKNSAKGNX9MQNAFsrtivnZM1qWO/9+TGINArVsKVWog3w5/H1
4//bY39+/PN7FmOelDAPdt3rg1loZ/QOCBdYnyH68y2uP2taxTcRE/nBwQ+FNojFORCNOGdD5Fjb
FjBpTdPZHwbp0Tp8Xn9BEz88U1Wn0R0rdVk5NOvzunPB0bHeXQnx69+s94xIqr2etF9/Hlof/wtn
szBtlCcVEczl6c/Trb/x13OWI40/uKvkfC6kFzp4/8S9rPfWm/UvupgdOGYLQl6qZ4KHp1NbRXRw
eyfbw7xpzlmdqzN1EWBfKzutX3O0Hm5/vlawx/1yUq2nE6RFIEXLTb/cCAc7Uj3HESCfYTzXC5rN
pD1PU48f/9ysj+XRzM4QAEGStvhe2iwv9+sbWenk6w0QgRAWbUNM7SyLVy/pkTqhF8iIyVtcZsRx
omvCuGClzcF1YN9OMe0+T5/2MncJ8QDCl8oXDV7shnGzn+TFyBJN/FVdE/IXvULAerJSWrDDuJ8Y
5W9onWubOTSQHUBDG13zItG4xwax5BM7PCIu8bjF5n1uJvJgTulP6bHfYRD+6pT8h3m7TBbBqmtF
+S4J3+gL4nOLIAp9ZVk3LAxslQhRSEPE3nRB38zavm8hfF9DERLOtDSb44BgXic6u7zAzbBxJ/WD
XhyzcgajGwRg6PL5ZnhCNBnkoLTTvg3o/mPXprsJVCLLckQtqXMKHOsWCNy6Vncbl9lw1wKxcBLo
r95FTCrY0q3r25oZaYcLXHXvImse6Jj5+IcMPSSPbJJflf3eIq0nxdI7qTD94mq9YwjI+wljP9Ek
eq16+ppBPmsgSs6QUQhr8EBXV/arObjfNd3XVZ5sRxdTaMucZfJcbWMazAsCBQw8n5jgRCabBZbx
WEDktYkQj7sUbDREqA4E3S0M4s86Jtx36DD9GeZ4wvr4mDC5AfJ3coLgIZbME5HB+1EB+cStIAd4
OysT3ZZpDg0ZMC6HgQaqaLVx0aNAfSiNFqmDxMVPCprFJ6fYiZ0Dsz+R/4d3Vk3RoYoy5uee8a10
fNNjm2XllPhVA924Dx7j9q4gc2xf5riwvW5hDsl810ISYE+bEVK3o/xiEOgwHLQMP0Bsg6WpBjIg
6EqaZnzzGut5ak1vGzhwPdBGPNGiuvHe1aaaYhTF+I0OLrCTsSGbN7GxjVVO8cbZ+dtod+1MnxTE
EbwYAjFEyMFlGOYxmAUzDCvyZyDqe6fTf7CBwCdwMmFJcWwnO+pDTGY0uEb8FdX71FqQ48v4R1wN
kGMlie+6F+wxjtW8YeNpcu2fAQAbezhXKTD7puUz7hrdhLKWAxwHGOk3oziKxWyqL7ZTfTGgtosV
1VxMqfhNpj1VMv7mxbLaLObVZLGxisXQOuJszReLK9Yh1ACLE3ZeDbA4YefFErs+hE1j0yx2WX0x
ztojFlqFl9ZcTLX5Yq8lth3v12K5nRfzbbjYcLUON6K1WHOZKyLoxK07LrZdbzHwlouVF/+MS/MA
e69YjL4B70At1l+xmIAjTEPlYgvWJjyV9HDmg7eYhomeQYfLGI3OBJbicTEX97iMWSj6l/WmJaJs
MSIn5ZVI7vk5waFcL1ZlPOzDi7vYlxN8zFoy/8riuMMSPsQPsaXJzZAfrCqAPw5i+Oi683KaaPFT
GLnnSFjXksGs7O3+Us82M4K2IyLOfbJay30ajfgwZXP/oHfmc100XxGJzvzVRK96sop7R7QNG3Vj
OEkjxV4VNIhtSmPcYWKv9rnX+KVQ1p3Bzq4vi/aC8Ps79Q4po7QR6fuR7poVYri6yVteJZLqf2j2
gRo5CoYXhB4tmUDDsDGkR+lUURZm+q12pLjZ5iRuhYlccUTXcHDwkXMmJ7idwO3Q9gf2HUbGVRji
se7xNGlOOO5pV5Fzo72Tcu7crFZeR3RXx3mu412eL2AB2qa7Jm4XtXoe7dGH/5oy8xllRfTc0p4n
6it/dcAqz8rDKOpwXUnfc2MaroE3VbdEw3i9qG7qhq5kDOcnnJtj7/Df/3tlsbFYKf5FuC1RXbkW
zlbTwE3+d6vF3JuJF7tWdUwNmR6HnqF3m5MxgWbwVSJafB5zqNLNPB3sRdwxOm3837wE87+4PaSU
XFB1wzZ0BoHW3+TsXhC15I621THXkDsFnXnvhlwBtAFaNAvZt8ykPkcQUB28so/uhIfdzMyNrUYa
11YR7IgyLowui9iUTHSITTJ8aRkun9iu6neLCnTtRv37D85cBNd/++DkguxyHHT4hFL+TZCNmyGz
khLeZeqRkpnZhjyFfXBnWDOy9zITEC5JgBx749Q7II7ZNqXfZutoiPRHDD8/UML7TpiQIaMfjqm/
lTRzaP7YvxCo2ILrFyUw3ZgHVeJYBR07n/+b1/9fzA186gtuzJGew9tYBef/othP8MwYTsmlrqB0
F3j34lbxJmC5knusn1BlFFskT/1hztyP3om5PIhb0nrtvjRLsUfbfx3kDztNmuPsyA9v6YDUSfWN
M+8hGavKJ6gV1FgeYRVOxJ1os+7/Q+x+/c8sYI7x7y1gdGGj/7P93pRZXHz/VyPY+k//0whm/0PY
puMK6dgurdLFSvJPI5gU/7C4JNAtMYQj/koQ+qcRzHL+YXPKWswWdcvkn/Gv/hNlZ/2DX+UialK+
6hD7rf8Nys4yzMVj8/+eZgwcTIuoIdsxpaFbrvWvvgc3Heu8yVRyjHVb+M5YvdqSGlBPeuJRzO4x
sdzoMUwGhnxGhlKQutCqdOsJgB65wPncnW2mrelQOE+VVuOJUWZxiPEoX4eJfgPcXfuhD1A8VP2D
04UM/3DuI2lCFxwP+VUtPWSruXkEE6exPn8GXVHsCm9AvtIW1SWdC2IBE4ViMDbcx9qboVDZjArd
tNuloROSiBlYTxIHwKE1DfNil7F3oRLuDkZN0WJGuEirkXlhOanxq/W0WyQNjVfuZBdRONlxHoN8
GcsPH3rT7NB1jt9iiayiRmpcNayGRL+X79Nkjps6chHoZWyZ87B7HSeoEZHGatK1c/uqcmzU5dJ+
rmTlbODSR6+033a5nSFInunzjuXdBP87iMSpl/V3z/UIm6E/atQjOKLYlteELCC/6TTEYQQnQsa0
cIYCAibG2ol28Ln7q4d0QKbTRZHuE/Bhvekt/PUK2WfizS/lEiSj2fAKHEf80lDDlyX/na5mRqBz
jZM9G4dNDf+G4c2ROKYnBHfe3jWfB9dkHRb5odANddCEQrBZXhPVeW/6JXnUQTg8hN34EQz5cMhH
4gWmPEF03XTlEZrUAH5dDchgPANeGVflBzH2T6s/g4zlEXtuRp4rb8F0rppEMFql9b4tKSdpAeao
vyWZfi59m040yVuARBv5Is4aSai2qI3yWImfnEf1MU1ycXQnh3mCF2Q74GUvKoVStndJwJSRupdm
bm5dO6go83qKRtsc/cpsx4PNl3NoPWj4+tQfcH4RBzXW2jZMUpbjfCKKGovzsU3RvGiVHV0M2tml
0n8AfJ2OU1hbj7p2Zg2yoORgLrE7j10+T7qkp1JQ6U54tkxmfpK9yuLM1g4a4Rh+62DjSMgZfGAC
KJlb52obWNlnY+nptVpuGNZegrSPj1GBnFBPM477iE6Xss4ghGDeek8sEeZNxqNJ2DYNHkUY7C4W
yXMaV4eYI+ssAyhjQzKdGaCQb2Gh1K2l8zhapLMYEc54RzGFbfKGTJqqYMOvx/i1azVsqnWuGKJL
zTUXZFSv8/WjTdLK2N0R7tjt2nJ6KyaTTjwfOe21uSYfZ/lOsUolQTL7Zm6VG2ty+oPbVXsSt7vN
yzAW3WVsoh9ki2anpmaLaBPTA4A525U6yjboCj5steY4zU/wmS41ep4HV88JtzeWtz8Bn0V4jjxX
g9rYCtn6EJq8fUVCAGY7R+yUUaV7RlmSpm9KYLNoHrzSRLienuOADbcZyrdIC0gkGyLEuEsn0wnL
j7wkmrlRiG65At84d97tNkTqpoCbkNL3OI/mdNJdCCxNjC8+qKIDCHDiuosSNU5HJ6GDz7ZLkoj8
Cb1n7jtlchdkKSea4DLRlBVWRgxcd1Yc16QDRaD/ik9BuNOuBLuJtHmrxlcNCnQr4u5WmvCop4ZB
vtcle0232nMkY/bkHlzFsYBJRgaHa6CEVsOINm32PqTHkHAu3JxdYf7NCAIYRVD5a6mV32K0w5Pu
Hroas0kIJuTOIenriblNvs3cKrq60+xsAPeA1CD2Dvq97ZDMlXf3rduYjyLV701cj/dycB/nmYkf
o212HaHT39Ue1DFJptTQR/u6tE9hlbyFA1AUmVdyX+xKUqZP9BbIKMfedOrdRU+XwwFgA4bfLVp6
jqaWHJNK+2En5fCcBOZ9mRGbFNGmcHRn4Z6Socs6VF4dtKHF1L3rE1d+45fuRuZ9xdG/j3RAqGpp
7xSSbkI49p0ferO5DTushHEvUKYrcytq9zuwDu/NCqbgTjQGMGz0RWMVoIVPmIYNST5enVwjtgaf
NLCLZDEFjQ9zJMvPxB7EvWtprziiLnnjdK+luwdyJayN4UrkXyT/IHP4nZALhYDW7DapKpkCFvRl
EFzGxzwV06WW6UcWG8+067WLDKIdDPb0pZm+qj647yJTviaa9pG73aWq3GQ3L60fkDtqY0YdsUZY
DvZ5jraFi3cDjTk/hxO+ZAwMn+Q3fE4Ov0kWaQStrfYoLQtvG4YTfNC4jY8eR/yuDbwGbQhdcOtn
WEbeG8Hb9nHWQ5omWbXtUhk9J1NqEuYbP416WvtFwx8kIrc8snY5IL2dUXn9RSgzOjKN+Qgiu94O
aY5yKY36bS/nHA0yySx9UCF6pMfvO5F5VLNdvnRZZ20LlY/+auqSVn/UYfge3Aaakt3b+tWrme3i
rpG+nJ1h7yLAOIUEiOwksUSgMYsQvxsjAvrfn6ah7/Cum6+AREdQLsYDg5lw2wjHfgJWIsJhODiQ
6M5MONGE2abts1KDCkOgt6P/8Nucpu8I8oy3ybjofeG9TdnwRGH0faYzQbgUXheRqtew99DZtnqn
rjO5XVUqv0diIgReGz4qddYMC7VkXZVb6Lh4HIVx+WshcafkhI+GVTFxjb2oG/3YKNZEXD0mNQBT
9rQBAxsJlePUyhrcF9/NWrcfU/blp0yvrauZWvEhqVmpIyLSN0IV8ti0nc6cKipfyIie98h+5L4z
FxZGiW4jAyR1aZgsnyCSAOVPp7MeZPLI6b4pguHLyQhgxXVaMwr3WwPJV1OnxlOahTu37b2LVZd+
PzTeWdmkGLjWfdgJ/Qn1yqiq8CKM+NxMZYlFiaASoq8upMEh2Ygc4oZUpR6VF9DkDoIr3JhuGwE1
8RUj/2tfRGenRiuTVPS93Cz7Vc81VQHCXixIjzVhdThg1PgU6t1zqzT7pTHaTdY6oL6huhxkG/oa
NvlrnnxmFo582U4/G90mJcoL6HMy0FocDLdxhhcJG6ri9aQhDFm97Da9zGhjpkvgUJh/DuzRDqY+
b6shlFsnNfW7OOPYL6umwHc66ge+aQtJxTfpwVzd1GWnCLzTwtMwJwY5Jos0S3b3vYMmQya0ECb0
FcEAOEU1ttgJWYPC7M3o6tjlL7iJeEwA9TkRkDAlRHFSg2we0C+8D2W0KDufW1crnxN/LSOYnji4
Ip7oThsHva7T3ZB2xUdf74F+haM2Pxh2+uUSkHsSptoxOXFvkrpwh3+o8aOZtqTrfSvsJ2yrwz3S
n+82sCM/n4/M7UHZGIl6xEBKk7B1LzLLDmiJjasOaVVkxSXrp98WeJwr8eV0wsKZRcGNLSirbcgg
OU8vLY2WLg6mPRHGEdVa0j5A1BxHMdCcT7oHatb8mvMpMlBH4iBEmB0jK0VCoxFE1Vuhcchc5y03
FdzjdNaPeWnPW9MFvcootL2kjGB6Cwm4yMqQTI7pVagu9i0zeHG1Jj4yG4t9OxnucdxTEDQzKuqO
5nXLOc/8AvKN9gLKHrNs8+FCFKMMqvqkvq9EsbeIrvcgbNI1R+GZkDdEds3OMyb9bJtnxo/GXZ04
xo5CBq5Yg0ArcPrxKRfVW0QwUdrZ1Un2OWtnNT+lRrHR42i6lXGzGcNxfCgxCHRWbJzglVonjewl
MAeAkTWK8GYo1b5XqX6IsuJnUbDkBpoVX9OC9Jl4qspN1LrirpU93KrRmX12XZBqNAs0dqQhPZYz
QWvLiqJwquV4d05rMcTrpVk7yn3fVs8q7qplF2DeI0XZBsPsXd2UJhyc7thvzAoCJuyk2IiTQx1l
j0x1kxt/f84cieInxcetpWa+jW18YvCrCI4T5GSuRdngDuM1ibDlBY5Zb6o28S76kH/SSEIpoRXZ
te6SmgkHrgJXW0hbEIcK9kR7z52qvXQI8PRAbBy7EZOX02OdqWF7xmNmPzcWlj+nZDaos1ru7SnY
m1ujHJ4sD/YHIfKb9S/jXka8rGoz59XE9A1cqWfn9Mg1zl0ux/CM21MZEkg39VW3qSm2D51dzJQY
dUZV6Z00i8K3i6mptYbcwDgvj6gdsfKgaPIZOh9xY98Kb4mk92zganrP9AIPSNl9osDhsGMfsHFs
fZ+I8bcrK7lTdOl3WZt+CVPnhLSghKD25lQBv0VWugM+V1nzbpiBangehDOWe4ZCKEozrz+ZIQke
sWrNO5zogP3QjwWwEEBvsmLWuyxMPpIUZGqgJNOO5TLAV7dX2VuChP1ezaZN1182p7ZOt3MUJuyg
huHoNIbYmWZ452HQfjGq4sNrqIDL3jsyeOvBPHKtD4j6u4hxfMZR0ftlq0t/kXCyuWKlG9mw6Nli
fOlirP+k5OEAKA9keKH88TDOuc8V5mCmKTNX0bSDO471j2o6aHxX03o/S6Z3L6lJXl0Eexls0Z23
HJYNVBljsSqC6LtVU/UeA4Pj8EOyJwsrRscxfVM5IT394sUH0OUcpGKePswBXyj47c6TYgPcgMgZ
Es0OvXToJ2vF2R5KTpSgdA+Zk4RnMaYXsLn1yajtnwb81f2I0Htbhg7+3Ri+70gkFeuqsnZTX2L2
VLt1wx3LKUVylT9PU8on3hu/afiTaJVEyT4K+6/Jrvi6ycq1a4F6j83nNlK47728lsduadlhuaOw
zQGZDZMG6bF29V2VQm9PUdnvyii3DvAq1DZq5FGpqjgKw4t2sYu8Pq1MCjvDgaAclzdNIEB3qVZE
zMDCwGIZbZT9FcPpDvS63OPdhfQZtHim0QwzAYxSlvuW6/YBrP13x56+1AyhEA3JrEbvVvWQO8ui
8G51oJ2qMVVHEIDWrnOtEY/66PAdTjTI8djv6HWQPUfMS2HOwW0M+k92rvxC1gfnWbbv0u2dU2Xa
7UNTPuBx81nF2/uA9cgXtHJ2NVKziKaV31lYjDLvOg/4V1uGKBvbbrOD3qTGTmfks4vV/Esms7Eb
6xFDb8UmLJnkNTM148XBCXKNUc1jS6yI62VvyupRPBHXfrJss73PMlliAAoj35HpzpO5OjXFHUpN
cWXWmJ3iIlAkQRbMEuGFyQ3ptWpvEA2xwLoQVQYIPjRBLD3CLyaRNknBelsd4JXsiGkK3hjk+p1e
pYcwQbVuWFQ7ZaGwdRI56eU+0rD0jh1B62NRZxSXEXlIlBP4Q6znW8cyAQAsS+DYmDpjhuTVadrx
SoDD2E/pcZ4aiOjthIiNyMQkUC9Yx3NltVs3Iq2VfYefwAF9aEf9Cc3p0s95Q1NF3IEjYQyGBOTJ
NueiilwRgVxav5cBOJqAFn0Xz35Ngta+VCC348bsjy7bzBwr5Emb5aORK+OhlJ+9wtCvD+VDZSC7
VxBscLLZO43l4IStd9t04iLmQjtOqGJhbjjjgexkru9C8ziN49Nk3FD2RTeAkh9Zq6m3Ws40DIof
rabFzyKLP4JkEQMG0ee6YiXI5gIFiQBQHw6PWXvtacTMhtM8RynXF6uxoNagQI66tve5yJknLiuU
7I9W2GZvkWVFOxiTg4UXHFAMNL0w9/O4N+8BRAKdVkHolxzkLdNdsrCcUh0BTkEvQYjARkQ/ehoH
NWv1HRxvbw+MG+lqISBIJAMIp8itT/HkuyP1XjgY03EIGAyCjEdZnZC0mxrhb2d2pweGxEcdZs3T
SAloAmyzu+pbQkdftgm9IysND3LM6E2J8gKZ9HciGv0GXXVv52g74U2Zp8QoBInb6DpbpUd3zp6R
sTzVI5xRh5jkoPaR1wPXjOf0Eo8kPzDxbA/hWLs3VNfaERT4c8m8xZ+blNlB3hxRaBd+H3kBTURS
mcUUxbdssE2/QqmzCadx2nqjED+6fgmaOlX2oD4M5W2EQVdzw5X8nol9dMySgBJfuVgYNe+mlz/l
2PrjWE/bRrXY33XvW6TxaUn6M9CgaQWErG4PismwPqcx8gJ2M1Q2w0P9KcVcAkpu6l2DHgoocnnN
c81+iqKIMB79Pepb6zPUPoJA6y6xZYNHcIKTYwLXI2bxzJsZ7h0lGFWbIAEJBThmMdd5VnFtp2ka
zZhcf9QSIlcrrCJ3gLxRYOI3StGzPxfQfT3cBFw1qxEcEcdsuTRrrUE92XFDM5PUEmrayN3PpIdt
S1EssbHFm0ofR8xvtFKcL9OKcGhquAeEQCjaDS/Ilt17MZxAkNhXj3XZNIbgaKsx3yoAqBTf0Npn
R8M8n49EOEgZ0G9ExJAXLv9JQrT9GEBIx8VNrkIYascYozux0VN4gAMpt1U/BBuzVeEBoL+xWTsW
PdI6puJu7mtxKTY09JcEDy0/1E2THjCZeb7LqT4Dl6AJFD2AdH0qLXbjEIXvurHr35DEzWgjmrtB
yK/eLr3nNDG850rQIRjpTUjxMDCKBd+DeY2WM1kzuXPSMNluNYIbnyMgVxrF3W0I03dgOOrM5TIm
ZaL2HumPbMuxTPfDPObAxZ2atj7ET9QQ2P2HncaA4DwZ+J61JXc5rnO0peY3k645bkZn32Vt/O6Q
nAmn+K22v/oetNMa4gGVjoxvj9zCpf0hQyrnaPROrpMiH6vqOxSCFLYQ+x+TsXx2GPz7VF/jKZvE
HaVOeAr1NDp6JImilSkVviVN22YlqQZBbTrojRBbdJ1xxlXd0AtuFlow4zUNR6p0C+oj1orEZBaB
6eRHX8VLKgZYVZB0D2MOkk5q5JprSBPnNPRj8glZcVAAa1ySzYwEx3YEppI1Jk5m1iPHoakQuoOf
hO6dq9fqTLQvSQLWRiW0jdPsSWPAb6XeSLIkN/rPMaY1mKfTcQ26I73zWaeFcgAR8KnVi4W85DJJ
1OeG4h6WfkPHVeOXtCLRz7KLjlMu9W1TDxj6e/2eCsQ6DEuWl6tETW621mxRwJVHG3Od07J8uQrD
JtovE/oIUcuz00HToaoeIwlkzJtoG8UkA5bDuQvD4TyiDZN8bPRum3TjYqhlW4GgA2KvlYs7Ygrs
g46pQnUOqri5fhTBYmXMyOvSEF7v19eZ9s7M+7XZY2ctMcoWn79XvrpdeUtEaGzBYu6yXo5HSmou
rksKrBHb5S7UoZN8rQ61NW4zmdAh5ROItnpWAEm4QXW0IcpLP001zcFhSNU+RyVUtcEB8Ot72WSE
dJfk3ylCShSBaEXM1tGys99u2c34oTvFtlgiwG+KdhdhccUDQgTeWH/hA2MV1WhVpbgWvG9z8LFm
YZqzK44lihh7iSB0l5swBcUfRpO5W9MVdU1irQKfsFtzN9cbWr44Qpi/7DRv6s8gqlI/6PprumQ9
TiNpvWU0/GgjrzmEZvqMaNrYUu6Rj4BbxBjwCAldbsMiH9g09OwImf8fhiJ9KiYEaU5c2DsVk1FL
PiLdwfKAXJKAiTy/Lqg2n1LXWnyUBQnnbLI2o0m4ITCH8gA19wcSl5+lmP22cl/mJPsVEMSgl33I
8IZBBqskmCnvNGmROhtWGB0ANL+t0a0mOm3UhNOnjVlkgx2dKjDzyQ96UKM0ThPJ8LNE+gXGVDtP
+thtgnBUtN34IurilXAPset0XW1iR3RnOT5w5LIElvYNKkVxdkRClpUKLuUAjc9Iqtn/D8bOazl2
7MzSrzIx91ADG9jYQMd0X6Q3JDOZ9LxB0B147/H084GnpKo6UpQUIVGHos9MbPxmrW8xn+DF4/uP
ndWJBwKXjBm8sZMcAntVYsH28dpupmJ8cBPTXH3vSKY6r45mNv+smysjHMGpOW38AqgcIBbVh1Q1
YnND3gfaIJAyKfOA5uhR9IO91kPY8APaXtYY/jbWyGSRrW89jza6dAMRieFZJJ0z5WZiNerLgvUJ
vQy8disgdhpi7OzWHfAA5b65KJnTz7rJfn4z1qRH0Wpefr4uZyHnyJwRWZ39YIXddTWq+9T9lM1j
FQYXbSQzcmrLNwxlPZMLFwtUZp+cFIjw1MY/Bh2OjYsC2tY0TmEXAaGwnNlirc2iQdDLsYeCLLfM
XZEpcdD44kBAbbbqmTmWNWq+GS9NRKK7nhcl2GlmiBubXHr7gzLFtc21W9fGKtSsqz6xLkwcl8kc
gKghu3BE8aqHHRdvduxiCmD7bqjPkw+KyAXfqynIF4wbnrGuP9UfTnCTGnZLbsmVXiPB79q5qRYY
Qes7S9kHrWcsM3aXwmlngSuqOlTqHrMgu21XuoG4E1frQ1yBWNKch4BPPajAWPdmFO/knL04eEW/
6ydtmQ5YCEtzZjq2hzQQPMRE/zKkI2d021LxTkzIyhIVIRNtlszQDsJ6gQqjoR0sjRGbzpjfOjHB
KIJNEinbguRzGlZ9kcboN32f2R3Mgzz0L7EomUZkBmaGOr6x0DwSB9aN4Z3P+InyBfuKy23HJwFq
FZgdq2MY/PNIQ4cFgB5vtFPyIYbP7wxWYoKCZuWgwub8AZKEonRVjMSLVpO1Cyrpbn0aIsNu+p05
omgOfGv3He/6MyA4sg5tCQpNIr/fKdJsffgjmO2yXdfPxv6ypE0y3c800DCe+hM1cypQoilGX8wH
lpod0VS67nVoq2cKYpxreMK/Q2TbAu/lYpDGzq98eBoGSZREXb+wmaDFiMBBy9Hn2vD0CGtJ669r
QHdUSr11cIsy3UyjftV5eJSoJ5nhYS3zzfwwzeistKSsHiAVLexhQLvldhs8vY/F/GWeX3PDK3l2
au2WCoHw4MQ76Zw/37e77zckpbcHC/f4OpLOudSD4yAC/j4vJxR9lp4Do7wrJXIc3zMpiLHVrMg5
Q1zUlfQqgr4w6Q45G+r5t0WsQ5SGP3FpZykeaBpUZFxkwLf+jU72h+f6WKnaU9GAuLJjLvQ4H9+c
viCzgT1ak1U0zfNdev7Nv//VJ29d6ImFIgthOeTaMwtM4NRZ+jjcmhmuNx7YooCrOFL4FpQzjGcd
bykynDRltSzgbkSI/7hf9euqKS9uHlnY3PAwERjKEsAwMBSl6todjGHZRd2TUOlb69vDMoQ/vdQS
yt9UCIsO2Xx35+pEAhbneDYzlmoO4n+N8vQQ54Zz8FSX7Stw4RbYg21r9I9Scs/gOCd0xsNdCUqh
wkCFFz4tSmudOE60lEnkrxLX49aVANqC9+PipxI/SgsDtWSOOeCY/r5vM8Bq91r9ZuravRUOJxig
4HFN7+j79q40rEuNDmerauUtiyYmjJszYKm68dTWyYARbTPoNsvJwt7C3X8cu8jn5U3OfDMcTSZC
uGqD9WhW1sWsIFVEBJ5Q7A5XPJMNQoD+3u/6E5XtLd2as3JkVaGHtPEEhtkPaXBA0CuvXH22lkzJ
k8OVVLYwrDxsuoCxds1TjOZyP9WjIp4XK7ztdwCh9C/CWaiecviVnHTeNkQ5v+49766iBUSZXlcn
JqKVF9Ky1M7OExkms6QYDn07bJMEjbiaB3Omyv1NfF9GpKllQXDLOeExVmSMIdlsAyowCoOT0fDr
fTsHL9Vop6NGkfvk54RcpjoYfVvbVmbpbWVcJzvfIGqFid3sYdM2bSr1ve7UG6i8jAtS5yUk6Huv
GxQxajx1rESOVUhET4bipg37U+MjAqAwSar2zYuyd52neGE747iURkteUsX+ue/K18wWrxoJYGYj
j3phYkaO3jMDCUs+NqgFHK3fDzKeFSNGvczorJdwP5Zad8lFv6fjMbhLLiJX72DXmWLN/TFbuTF2
aqhSpIZN5qMLIW9ntJ+6oe1qQ3h7E/cTAd5LNNvyHOH9WzVgB7YGyVALv4zuv33p9dju4s4zDr38
8nKkmIHl7yW95LKyyYhz8x9V7iXPbsZ4pU73og7iV3dLZrO/jKggd6QxWrhd5Zdb1PY6qmu1aAhH
8FLvGIKdXNjT4Cy7sNib5Let+QNAENkMyCxJBpmTiRUL0HhJZAYUvAFGoWfZj7wIltY0swTrQtAf
IQzwgTTNm3nPTWFkJv5ONBe9Q7qjgeGBlkSBNwcLMHXW/TccENm8TvmwyVZY6bzTR+AvQx8YYoN9
s/PQp8c6kYrYMLjAU7zdds+GyPB4OHufSdNdVUX+HgnWiNOHfCnCKc6+qjdFLMioMD4Z38uz06qU
Vuq6mRCgd35BUkfIuK6tGbonycmgwZYpPOza97ccUNHOyQu5pJV+Ttt9keifXtUzmzAH0GOuiyYJ
1enWk9nWYzDEaUWVokcreHkASaBBKmByYF6HoZrzGeHJVRUZM0R6wYBFNiYsqMsVVBrpkPvbSNXs
hKm+umvik0Pmf1VKLNdoWcYytyOW5dNqWOss0DZeZL2K6t5UgH3bHo1COMBYYH+F8gf1x1qvbQhP
DLlyE5lLnN0irnA2CjwVC2UkDKlDJrTG7ShGqmnRQcmJpMN8oI2Ht0UKXM++sWfdlVnHQZ+7NRQ6
hHBEKvGPtp4/qwGzjo2jg1NQlTCyqKlxNrLGZWbBoaFZLJvqOH13+2qEH8QvJgsX/NcI8DXzrF1Y
Q2Akm+XTYR5c6kdNDtnaD+L7pCiN45jLpVlq9HcdNLwS05TGbQ5K+Ao5WEUSHnlkYIBBrZQXujxu
0nqCsSGc1gZG6iRsx72VoAOqamMttX4RpD2mDBKGsD5GKzPs3lUl76aGnDPG/KuiiPbeyXZQChsm
ayPmjsvEbfc6zAEHPNchr8XaHvV417Q4Br1EbCKvZ3soCX+xTPzLMY+db/QXrfLdZcCro4jlgcVo
siy9YhtZGv4JQPFyIPUSnWW88pUYF35tfLD6BVdeEMVSRxBFJjGcdaiRq+FCh1Ph1puWaEzCjeVM
mEgIkcy9smHoNTzb+bXv1hX7G+s96clrcXqlAzbhOk/z7gXxTzrv6DwMj+6RRbC2TSBuO3zJJoGG
W2VDS6U3IEOav0tv69amhDJSWqicmjxRjIKARUHstFMw0QlwI/Y39sryxh+5Hgw7M0PZ7rhE/bWs
I+hVV6YIuPHGubURfnDCeLrwvMaC2yju0qS78jPHWJhWVy5mIkhRFv1K13IWzewtVujX2UEjRir6
dO1r/kslbrMmmx6KlDiNcG31lNa9EMYG1mKxrLGVMJ3UmfWqXodm416hGzNBb1TDOsVoAgnyOUtG
4mbrFqHLcOenEc29FBDZQM8t9XR+NdSKLTwBexIca4V1da3r0X1rG08O6yNyrpivIBN1jDzgmntI
0CFukGjQpvP6QERm1rdm4ARH1lTXPcJD4o/glbvCODq29xS4ubciyH6DWSQ82lZ1iFM8zvMUvyHv
ap22Pkgx6v9Jw9lisDFKxx5arRXEGIe6c1kkJ08BdzQMXjaOVXmI+yA3lml4SCsYx1UxvkQ3Q2t9
mAmX61hkD0VTsuXt3NcQCvsmcMsFdBQyeyZjHkOmx2Sitci6hmsCNVhH0Aj2Dd+M1kV5nEEMoeC+
7LIKo54PH4lojig8hD9jHPa2LptDn81X4kANzdlHqP1P56bedg3UwgdHqWZP5A9+Ztrxn29+vktG
4MIeLXv17T/VxpJIIVJI+jT1icadZ0/fb4x//Os//f/SiL1zQ+M5uYm1+t2f2EU6CNKBPnO0W2Pj
VM6dTksY596I2gj7f0V0bxQ1/eH7X8E//vX97r/6/74/5fev+FefYlkDzUIo21VtGTEnTSmwOIEh
D+AMrX1jwmGUNyjzRg9oDjHScTABhQqqB6u3Pn2wpCfA0z1Us1gtrNLBsI33o7D1bGMhR17afJbV
ITNtCM6hVkJDVBwc0TEQHFm7tg3Twr6LrnjlbTli8S6N1CStGwynXiP1LYBRmclRX6AoZVPJmIME
Ie5NbXj0+TipAO0GHcuyBW4zx469Yh10Mf794MwclrnOMQcKUxKR1myl5YIdNN78yGxXowdZPeuZ
IhkRp6SpKKFaEpnAisMhBv0M5dWzV9lgvhbCO49QQbaKFn5eYmtt/y4K2yAfvAGeyRLUVsyFRtxc
cXCq3MhkZkgAatehKBK2sxBzRWl72mOb/tBrN73rjZfGGL8YrgarSfce/BIzZGyOW7NuikMex4CL
BnQ1UyWsZeVs44JAAK+ns++H/HMao2tqF26Dev2IHpq59MRRMDrJDeXC2qEjwiOpCAg22kvqLZ1O
u6AiAvgj5EMPXZsuPeQzdNBCIvyoGVDADwxJEHLx/IjKuc+0wORSIzzLaEnypF8+YQN5cdoe+wyF
gy5DKp4Uhk5eEJ+HF+7oBK25DacJgK1ZykPXOvJg5c59QswvNS8d3ZAOxPHGisSvYXQ2+JlvkhZq
VQmZZum1ds9i+LOUXLhNyTfMa1M75EPEIOvWZwJbKgBtOdwFdtULDk2yoxJuNKswhcY45i6ZmkN6
C8vyLsC9y3pddORBA+HUjEGBGiNHyBmxe9cys/aYKJG/M07FNb8lNcvmt2OWnqbj1q10DhRX7AHi
J8fRzddNnPZEd9HjdXkRsz9oPHicaCXcnMfC8FMB1W56olEEaOVCx3b7YFd41QGOFZrvAb7K/Pcb
1ckkG22lDyTletlBTKNN550+qTg+y8E8Rz26t+ARt2J8dPRCR5bAYJmh9IVQQsQAjJ++v5Err0yb
v0nrGTkHtrZpmBl0QWXv0G2MhIIyiyVljlju0fEOjSa26eD2uzLooO2OUG2kPrK0EmzV82McSo6z
myiLDiTY83M7ZvrjQvnKXmrSO6hS44VDPYzGle4/djcUeS9VQC84xwKkTt8tx4LyLYHvFoXXjjSe
mkFmS9P13urCuDIjm2Q9hYsmeR6qDk0j2B3Vey+mF3hssaP2rjODhT7pwaENUroaVmaWaSF5Tr7J
Js9G2eobBe5mWYbjC7yQkY0/86gu0uK1F3k8sQDG7nJZfun4kKsgji4tQoaFTuBT1CfbHqbTJQvY
bLVT8qgc5UItpF6nfVgrNlKspp3olMbRTte8YKPlVoAvyHZBd0Lvc9NDC8j8Kh9cbYenm40jydoe
Rgc03gHkZ4N25s0WSXyVTUQXtIQBq8vAKMdn41gg6thgbr1N5i6qV8THCTChlcPmgb0j7tCkv3cS
5hxJGynsX2wd8sJ9j3AfoOZqs7XhJONBzC+/RjKqd2sedrIr6yXr5WMgAOX5MdMtnYp06VFn4Hyt
bwLfZm9VRE9RQaQ7CEcosKxf4ROQ8cB92584/fCz4qPCxumjAwbF3zMKB0rhkqQ5ui4tjYQdgmaG
3U7/0rnhcDBbgKrfb9yCSKBeMDcowuo6M7oOnLJ945iIgpKSiKEpOniN0FkjFLedIcmcYaHx/aYt
EKhIXYOE7HiPQzzYC3wHBTjOsF2b3fCZ6rlaOi5S57KF8Lobc9yoDUm1KxjNxGlSKOKc6BcdA+sD
jlvGTvObKSdWEQwFyXJ1mB0MET5OsD7YI3Tc1WzRHgWpw1NafYowBtM1fw0KABqr+UzDTPiDUB+A
IqH1aEGShOPMQrs02Xl21bWDvumlKNjgFQjNMiDT1bzBBjQ308LjT+RSwb5zCv3U1ajfVQu1wA+J
V7RW6eSFZ0TGzXIgSYLuIrY2fW3X3DUH9gA6jtfCydoV47gZTfVjZF5PJ2Ed7ToEiDXjirLJqL6c
Yp0tE9n5S6s3uKuYz33LoljXEWPJ3glPsVVeMT9PtigyMuqy9poYgH3lZvnFU/KdNJg7AtymFy3P
j67qh6/UxBQNC2oKXkD85RDhZMgGp0Cd7ESEfvr5owDOFE2y33QRE/wRy8AUsER1RRE+i9Z9MXtZ
fY71E9g7cMz62W8sm26plysrM394CjFqlPsAaisnWnudoDfMEGyZeFFWRuAHzLy9r3iy0FE34IRG
ZIB+PmXXo0IiWhmTe6dmCbibV84rXtqmqM+NLi92GZKHV/nxvnacjZOWD8yoWFwls1sghXs2jG8y
OltDGNxnlcEYPZSrkKU+VwYnmyqjN5FU/lFCRLxqGrPdUGUXe+kjKonz/C5HI1d4eo2+uNZpZ0tY
zKj2XbP7aavHdF/dF0FxiKhsFzK72GMLttGY1uUIXjYKDQ+tAMKusSx8HDAGpiieRztQxd53mMGK
8csF4AvRb5vDtPwhymDvVEi+ad7tTdjzQLmgyU8tVtM9R2FLsnYV3eH5os/F0/Ql/Z0xEfI+UeGu
lD+1Rz+QOGZa41xBzD8PFWtFZdsQh3PovH15/Z0Y0pJyt41FwAiYcdu1Y+u3DXJp5Mt1du2XMdvV
iGFqBxaSM701XmoxhZswJhhHzWuK7zcpPeEhfuqDprjO4qiAOxPaawcj9eLnuwzyt4QDkktMrTJa
U392muA5GPF4QUczOVDFJXKI4zLdDj1VGRbrhByWrapc6G9Bs4QOqTjvhhjvOQjEGMf+vlH1Mxbt
+MqX82NeMLmxYsO6KmPtQbZwwJgDZOsm+GEoe75Fjo+sgzp6VELsOwu1tGQd3OLv5ulB5VgXMSLX
ZDrUgfRuOvQAZtIfwmCMz85db8dIiABfkLTRIpBwwaJVmTEnYsD+0FJKYmExSyowzeQcxjstzZy1
40HV+2tfq/zV0IxhUOJnFNgGhcI8+EugWBt4INAB6+xsUWPimWpx3TX6IQQxf8vDtWmZTR1iy8ya
BXObtQ1qgrs4m/8pw5RCKYWYPRnDBEVL9NjN4NQ8TQTcrVDbIV9J06Vjk4zZF+ZvVigzCcQyr1QC
qbXekRMdga8LqZ3jxL5vErfG+9EaRzNGh58bQmeQoE9r5knBThTeyzdLqXbLaC9a81TAxL7+/Y2T
ZvUu8dt73yjZa5EjUHQo4PRR2cA027pYF7pxaZXr/ZuH0frVHszD6JgG+y5LOWQlf9uf/2APBiBj
sGNofGBo6rPofOOlraJuGZuRA89bs5lwdOHz9FyMEJQmvNArxvjmBbUj6IIkyfetlZgX9q/1SRHv
gWYBA4uVYn9h2H3HhYsZp1X3+lhr+9gF1sdI7jzEkb3isa/XuW1/wDarD4iDg1uBDRHJRfCaVAma
omFKSYsZshVQBAanVqCWyD+9G2W0e4ccqyOS0HMj8OlZdbknphQtALOYR8dif/7XLzfzV/M6DxCI
LkpAYWOTVb9mxGVm6+UBuoAdOdmrAXb42vbqbdHn/LmRGCklZQRLsGyOnY6UNeg2Ea+BbW8CrGU8
fOPN/MeADYUagZt/G9gi2ZQ76YOQSNk3Lj9lkfonZ10O0/iQDuHNoKdwYmK0jJqXvoCV6+603jqi
4fnrv42f+8/mW/44e/4vcmHD+iWHMSMdncS0Cdm7nSR75KWMTzd9boavQVFjgfTzkkuJJ4LtlbWB
cDosCi3U3uE7cu/KKYKrpNhZkUzWmcOylf0pmLex1R8qV5LfUKWMunlZLeoJxhejq/rkmyr5w79i
GYCRM5ubsSXqRhNx89FxRNr6mD3ZMCI2UP7nlQSuXONmyoHQ+r6uXrwi3acW27hs0B/1JnoJRRc+
UN202wQHzM4C7nlJEIIv0CIhxOwhaU6+9sTUx77DKkEQbhQSXETPscxzFywve5PdCBUdVCJXjnEU
wblyYHuXvuGQn1QfkJa3yx6m/FXhgmyjmeVA8PBSVtHgAQPPnrra7r46ll2e1bzm7TiicUcKKuSl
6dAxxEqWxO3AxC2Y5W8LctoPDg01OHOMpGmJnE+1nf1cDvnJqCb5xdG6Y/rpHW2oj9ywPYLaW9gH
kWfBzjekfYPNDseFlu4wXULSxmQYBRvu2xX5vVhU+k09FfULtjeE4/Weaxf/bu82VyLC5WJ13I76
qnjOlO0uCEV5QItlHaJAprvGrMatbJBidpEgsi9vzHVCmRF4ufHy169C859PIqmUIZUJrUBXxq9X
GAueUAM9kuxcBqY7HemyyWjzWnVPSSfO4Uwzs/zKXjNMFMcEEBkjP4CySOjp+J2+IX5q5ibq4j2V
zHmJdvK3SmdPro+STe84Et2HvUPUOAXaWVU/Nc5CNXUK/IcZJPEyazN3md97wQvCNkQbTEeXVjpd
6w2fmTi93MEN/zcXn/lroiLSQqnjeoMuoUxDN34Jn9RkqU2tUMFuUvkpjEdxEmPoL+1EC2/ABx7T
TBBe42f3ObTEhdXp7T0dzUnrST4fq7o91xYey04Jtj/Sv9a8xJ6HlSYyGTzLRYf62087lIOzEHIa
3gzcfwtTwwHoR9EDF1GxctmJxVV9Y5vBQeRyxzg63iSDx35alXKViFRuSrmt2X+tJtZZ/+Yh4A/+
p/MHIoElXRu/B9PHXxkVqtMLHMFlsOtE0Z3GxHeu28pkXyaebdU0txOowUPphx/KQrthhcVTH3qr
SvnDxlY6A7nULV6S+NR0xl0yxqiYU2Hep8q3FiVcRoebyFGWVffkhi8eMoVz13fv5aDrO1GO+Nw0
S380I4JyGpsrrY7wq4z5qTE95PussYM8ecxYvJ2msHrS/CZchl4cHeCItneuIv4oK+5bJkKrMoUT
0rb5OQF5f6pYIV8N/vjq6HWHzDTd1MWIOlzajzWw5lMDgOzEeflMRI6+soXBy7QJmwv6IRM2Yn0j
ylbSGqbYQ3rtusVVBFTIInmsn4pTzapm1Yzi+ltbwpm9rxNa/k6HxyzHcroU0rg4bZEf27K6mObM
rkEQdUlpBgt3QnGMXnLLrvWo5QWekyYLt04rcVNMDmBY99joJauCXg858pxbabTxVrMbfUbSWute
Q5CKTdEvLBToqnCuhKw1REvIXwakZRvmH58KKuIaN3W8wAKWAdtJvDMRHScmDsmWzHmypxyUxHXm
E6NE+77WjZQMLkchvjO0eBOKODvrYbtDcop8L6Qv9yaG3dLw4wWp4dERTXe9sDWG5jJwvLVRGoII
75ij4JHiivoPrBF5Xhif63dpEOYJ4AYp19S96Mqst1OACAVnJLVfi8GxAN/M9IS+Af7uDyKuzug2
rw0kW6c+ZThq4TAlngzDB23XuUpad20raa4H6LrrENApq/UMLaBCbTGG+j0+8/w2CYZw2dt8ZeDZ
1OqT84hSbGEq+j4UpvZV2o4seApPe/jrAxVa6j9fVkooyzYcy7Bs99fM3cDQGAx1SoO7zsB6NhGe
EkVKAYpusRgn67Ojib5kReStRqNO1uQFgHkMjNcuUz70BAZ3GmDm69x1h3OtiWDfutzWUqKviHMO
dxXIgk0HM3dnmvZTkwHpL8b0WuYSaOyoId0ru3phBklz4wJydqWT0+CdwQgH53ndd0tBirfCEGod
Zqh+PZbzIESjrdM1zQKKHV/nM04ZVJZwFzJjGLGIHzrZtyvINfJawvpaBLlhsBnO31ibM6l28usW
Yhbqfl6PoTTUjUgaMkntsN4EfRWRFIN1Ox2bp7QX6tzH4drEbTb79DZpcEi1tv6AdrcPCWRCaHkW
4p3xRbfTcrblOXxpiogbRYXLnaTvd8BD0J/YoLY5kNd9x0/xhS3ZS3nTzrT9c5NFSG5owVjNjXu4
F+SqzD54qY6mzVgvAU67S5nYkA/Su4/YaK/jsYROYd1mE9AFCm/zEEgXO2BDcAn2eTB7vmuuLWzY
iwl62CnOKM0RJl2hw1waWjEz7NJDlaCM6bEmHe3M1zfI2GdR26yEQFyN3kXeRzhvmHxBi+s8tJhR
nE8714nLmxA9yAS2Ym35mPFQSUZ+lH64McIANxLkz3jiKIjZ+EmI+q+P4b/9r/yMVoLk1Z8B4R95
weLSD5pf3v3f+zzlP/9v/pp/fM53xPjv712HH1Ve5z+av/ys7Vd+85Z+1b9+0p++Mz/9t99u9da8
/emd9Teg57b9qsbLV40U/O9B5/Nn/qcf/D9f/xHmhx6Wkvu//vgTfvvK+U/4n/97CsL8T3Cfn1/w
G9zH0f+G+sfVdQEMYkbx0Lv8DvcBnSD4qC2dubSnuvh7yrvxN5wCgqKftp//kebvcB/nbwwzdY4N
U9iGmhPR//6r/elJ/P1J/WO+usU3+hPaR7kuueNSKkhCBvLOXwhaXg+hmiGU3GeItJVjjSfPHeAF
SMbkqS/fzZZRmvPudMalcKFLJC5QETry59IlMlFaVrdset9bV1a3L31EixUfd81o2sROd05yhg5G
P3iHnCHILsPSKd3qtgB5RfXjZAujB8RCxAxrPNYcPs6//RTd5I2Il2OClFnqL3GMMEtlDh3CfZZv
yUsNdqnBupSpwsGoW7H+w7P320P0x4dE/IuHROg85jwqwrTtX4s+LDeVZ/SutZ80hTtS4HT2E+0G
u+y4zTVta2cCcX9dUIBMJnp2RghT/KpRWRHTlK4Q4U67puCEal0yQwB3ugUhstAVFwJAwYbNFtNv
135mflDs//p3N3j6fnlCHdguRLhTs+nKsa3vkvYPMwMvEMBKWuzMnu89pyWQ+cJkCz+Q4Zc2LlO1
yThl/VMWAlcYi9JlR1VChqycJ+Ix+61RIToeiJ5a9j1yD5UjyujJfuW+bbPXWsATXgkMSIu0xPtQ
KPQI7DRzx8dHCWW1lsnRTNCopRBfDDHdhkZJYJFWfaXIyhZgWY7ENXM3y4fj2PlPlpgwG6NSJHnx
WXT+gyoaC8UEgawTZCgchUYcsdd3zn5AmnhdtO2Gw/9hItSQM1zrxD7VPCyDzsTqBzO1hc/WxKvH
omypT9Z7hfl9Edi4NDP0rY61TPm6ZR8QN2VU65raZWHYIIDs5lMEJPcia1s4kTcSBubX64DyPrHs
p7If+Ly6RIHLmtMmV4Xl57IT2gdhhNzlVCOZyrU77vjjEmUAy3KPGwBjrKsSPcWiDxBkSF3tWc7f
Z4KhcTVAxGr4Jlrus1RprVvuWh+Y4qKF6LutihB3YnR+i8f7oUOsFw/WmxPsDYe1E+KUMyQoFIuF
xbqVOApiHI5x6myI8HyZJuzVHuHHeWVZsAXYroVpfV1ak7nRAzNdyElsVZa9TfEI6QB9B6vYctV2
1XMhK57LPiwg1BKpXuaiXVjOqqmCY+ri6oUTg44qQnGD/M88MfsndAoHg2dc+WPZ3sbanYPeaTa3
rNnFL9LJECRGDYdUNYTHkTocMNdsJmsTQEzT7JR6hdHWyoOzAW11uvUdxkQjiou0e6g6bOZJmT0W
o/WKGvJdJXCvrfZZOVTRXZN91lF4KwKWMEYYnqqY8jdsuyegGy+TXEKfhwfGQGc5adPaRxcuLe9Y
TGzOBt16hv+N6lJcl/pUUTmIbTiSohmTFoNPgt60AISjo5Jn8uDgBbeA/QQw3gN/ETd0QV27DURz
FeTVtuGu7Qz9vo6rDyVuGQ4fWjd9INkvWfv68KYZcl22IPsRgMxdH5GhvJnGxTAngTO9YcWrXoOR
2aUWtHuZEgCHAmtJysuTE6v7hFGppU1XURHorIuRLQWRr+/wkS/bFO1lmF8iu37Dv/QSJKQ0+MlG
ciUBj2xfGwcFUc2PI/4XDg4CSAMEDWpbYmiiFRNLDlb7fspp31XyzlbiB7rJ14rdXWaZb1odFEvR
cKCrGvvh4J7DTj5HPJ9EWZxiLzzGJbiQqnxg3ncoO/+spPxAqUfMkvVmjT3GbwQamKwvDvP2yNWQ
LvsRGGB5Saxq3Vgg16icg4XvoTab0m4LneQr48pbOAi22ZUlD7BKNqy5MOXZyKykHsbsInOIxYRb
hzW6uVrlF4V/2IgBQk1NEnFqULQXiXkCAMWAE1pz2t0SaX4Oh/g2sscb19R2hXJXRoEuY0RatcbF
zHGN17Wvb8YwNgloza2lmYt97bX7qArqReK9C5le4Wq+c0fG+/Y4PBSJLch/pTHzev388+fGzbTy
7HzTdP6OAvktidVqvr7HOgerwqVEStDeA5NuRvraGFEmWf4L9PtxMRErm6T+7FlHyK2ZUECNs1cY
t/MHIlc9xz1bgcF9F4138e1kVfcVaWNevTQd5xXTzpXvwAjbq9qd9xPdM0ErOmjX0kCihLY4T6Zh
Hbp0iSUz2F7TiThEDp0LhgnKrgAvBJLULju493rE+lHY7gW5uTSVrFprw8dw3p90t9pnjfFkyrUV
EQkWK3Vjq/zJd6t5L//cJBxhzmSxvXrTVUbfTaM9hUyMYCissxY5asSoS2V1sShajPvMQ+7rirxL
aQTLfpyife+Sj6a4vS0B9aHmNh/NEA9qYvTrIRP9hoHNKSmqRy8YzrbCRE6O+aOBXDqK60+SG8oF
W6hPE6hO3jBhyPgH2tnZe9lV3x8a3fJSWJTkJHCPhUM7E5ivgliyqUjA7VX+KnAnuBcW49wBnR/9
GF7hGJ+OPXU/BrMlXtFdDn76biOMOAxVRK/B1spF6Io3c6g2udkVGzHK07xahIKXIlZu74lP7Rco
FThfuPeMBn9zbHykDD8WpsdkES/eQpnyJWbruUKR+FZo3lMVtNemhwwUtEdGNqq+NS0SAzz9OlWo
woWQ2v9n70yW5GTaLH0vvaeMeVj0JghizHmSlBtMUkrM4DiTw9X3A/qr8/tlZWXV+14kRsyZkYC7
v+85zyF8YYZhMaOTDmb7VpgY62b/OXfUXvO9rxWNv91QgRR4z0VGABsuNtexvjtMRPKegEDN7FEY
I1UUWV9HhfTu6O2wfhk4FEXvPiwAbfA2J27IugOFYHFKs14+2BnIXJ3ekpfF084XVo8/SKf7RMXn
ljxO/UpD4WPx9ZdWITrkb0B5wgGvdYSCe2hgB73ZA9WCre42vzLqTLsSgtlutrDkzfkxMQI68O26
2qTa4zsvENgSnCBnD7Qgwl3vQbfRPwb29LFkuDNacz6aBK6nmD9hDtBOMkBxD573MsHXLhL/YvZE
mek7mx6o2zhwk2EL+ly34qX/TqYtoRQcErcHTAm3Uzx8WXx7ratW9PpNDD7287pA9Pqi/7Z+dUSE
JlzA6SM4ztekHT4WjZO4SvWvcFEQaaHUolnxJTGq5wo0Iwc6rbjG+OpJUxw8O9sB1/kYayI2BLNt
JDPNjsCia1BqDyxX37FJk4RMG5lIzVe3nvFnQD3btW3z5qOEoBZ+l7rtmezXJ82c7nOB8ScrXph+
XrRBvcQpIhnHRvkYAzkxgl3Hq+DWO6/bX8fwGILT2BFCC8Wfj7VcFKVF8EwQ0a8uVxzzynsTXvY4
8he6dhchSDn58Z3LclwLJL84iIsU0l8M+aJHGoISKygfhvHHMiLnTAoSSWV3xFVmRa4gKMXBOQCb
wDv3ilyEcaoerYaoDC71xmxGbS1ep37+tuDIuwxULZAdqNAqZ5Pa/NzgmcCP0EvqXc3SYrqAD0e+
W7wL0JAKZJ8HcoojW1QwqYPpARCiGWkNQvu2hockTMIbJYEWslrhfCORhHb5YsDVOeQmKxg6kXTI
c+M6VQr4PpZRmGGvpoa/WmlZuU9t/wV4i4ukoePfONDqLfRnbFt1nZHc5eRHvHqc/vT6mZcMJ/LE
fmWJjKMahlrI0n7ZQdTJbmZzMfdFRyOY8xDzN85rRSPmqa7BmRhJBvGq0I5FgKVV1PZqgRq6EAjM
ruzOKqHZo5UdGADyvYQPkUiZtO51AgOhRejn1tOupU0UwTySllEn9t4t44pqKz7t1Csom5WoRtKV
0Wxqx454GfilpPu4i4sKIk7LU5+tJj5rzsiR64h87Gk8XMB+iYvuY5H7vLntGYRRydVqvT04kXuI
F7xu99uDf15gPZRyUcyM9H++xfbYTNzwwRu1h3awUQ9OerCfW52x3TqmybKazD0D4ksGsSEVTR5q
YHGYK3PAbBtz/YW2N9puCmU+1PTgDu0qolGjpKy57RY6SQpTLMLE978px6kudWrFYe1QBfRwugEs
Mc6V1Ki6e157pJ9pn2lQ2zsWcGRH9zWJpgl9qDl+sR1I79vbr2+z7W0fQe+JT9veGzkA7SIbXjpw
m3aXaEULthRFzM6odP5f7XQD+t0DeThFwM1ICYP4cEa8p1/jYEh2tMWWOzzWrJgsRxyBSZz8zF6u
HDJoNDUjvYdeahy02fO4DnQ1IWIEE2L5ze/SOCkjNZkS5FcQcFYuzxOlz1ChZ3oC5Y0Dm9zdAzMY
ZnPYhmBZzMhd3EbsaSg5j44JxM2sQLAkNgmo6L4Q0ZPYHGWIBapm1m6b2G+ZtyPy74p8FfFpkTs2
78xHMBonQXaTpfKth+/PLLGOKNAeZirG9Ges5QFj98Ggjx6liLQOmiHIkDX4/M5RyQ2882/UF34u
cinOFbYJhof4AuC2pKt4zioMALYm7Cdkd5dgHtANOUt243ZcH2rBUNFXgLLQQ5TvCwOSnxMwWYpR
XsliEkj6RytqE/lYEXNxJd4Azsgkn23gNrfTsmr4qrk7YDkwri6ljtSVyb2hEP+atXNmjW+fuzHO
HwFuu7uEU4apRv1jJGKQMPlLYzOAdagorrXBTAz3C1zAOUMxqgXMLgnfRnI3lghAkkfQdx4FgFwd
mmxMXqal/m21XL+nToTGqnsJphggAqK1tgCF6E3ecsshgtUMxjGL8SRBTDEyx/T8K1AG70reIXTL
J4AnFE/K+itVGJZ7IpjvbXd8QI4LcXdIfjhNP59Fg31Beem1iIFsKTCv+1WecdeDSb3TrAkJfkL7
cjDdy7y08wteMDiENaknTmk+OUCqXhKtq8/aOFRhY5KK3Xbug5pXYFYhlpHC/Go9zH3zRqybUbcf
5snBzwezOdpyoDLPfSjwHZyyQd12syYegiC+m3KjPPlW310TNb3CQ0DPjvljWbwHf1/XQ/4kMZ3e
ZLBV0oTOPUuTp3mGkpJLB3OWsL9mAA74JxbjYXIs/5yqBGanm5gRcTwdasqvMbMR+mmQuDoHT3o5
NpFNmsGdaB1E2VVin90Su6NjPUDf0E/aSjsoghL/RwfoYXoxoL8zR3epb6fJvWnS1EhKszlCkrhk
dl0f0ir+INNcPBlKJzdj9I5zatMDMRy+MGP5NkpVnLL+qOHyOQ91cbVGHQQMRy4MxAMo11doNZc0
JfoYfVt38NL6S7wYxZOHvs6IZXedMBK2egXOz+OAGBdK8UOVXBOqMh7WOESsPRTHO4cchLPvqkfa
HcEBgh6+ebtwTvrCOt5wBGCwzrRImUq1a2xf+9GfUSSLBCTq8AvzSXo/KP9bXFlvY8BMRi0SDcUs
HyVHbgqY7WKQCLAMC2zjFM/XmOJbXjGxzCVM6hDZO1bw8QkddKT1xUVWdfJIh+IuthBkZPhMWICA
gFpwK9baVfjzik+q8she3hb8gYcAb84xy0lv9U1KL72nKCggrJv7qw3n7ErkeC0fnax6yJjSGGGM
bejoztCc/MESx1TV+hXU9j3z6fzQyNo/x8CDiyG4R204MlaXWpR4qD2KxbxsNlS9MoMjieLuneMi
rrJlPaNMjFFmuvUrXf2v9Cz1W/mllVr2AjFlT/F/eIhTYiwUE0aM9E96YqGgTko7qm0jaiH7Fh6z
8142kkn2VOwri373ahTfAzj4gKA8H5dpaK+qXPaegyhHQAOnVnoQiU9pzbVf56DqT6MDHQGvfKjK
PDgJvB+h7OsbWbxKM6fvHgNW7Kf4Mgeh34trBfjkspTd1QRG/UjNcudj/Vst4pPFqqANAkTRbLa9
LLsRLUOy1sKw2cl1V8mbDeSFd3TFV5PWNyOrzxEcRLFOLUmTwO/CUiMFa0ZKG1Y0Mi5l2v6uNYP8
Ul0zERVWXBd0KEw0yrGLbGnZf3azNT2bCU2JX/vs15Me35vlGubrzz3zD841ItgPkyqWix2wgO+r
vCLNwZsvgNT2qUfWDisM4AHrXdsGCuubGih1FH0zIW5bQypps4//2i3IIj/r4+pAcvTLvG62PdNB
trTDmfOv2/1cZnsdAhVeWdwxtiQxbdurWYczw7fp8bgqsVjv1BiUecqQJSvXBkseICxxad01Oi13
8VM20E62++Jt6vL5sMvYHxFq/M5l3g2dIvD+8drtDbbN5wv+uoldqsLEI3MzlAlr0M+XtB7zWUC4
y99vaPg6L9me+GfXwLdH9Q0cweer//Gk7U5fc1EtdFhj//4Ltof/+v0C3xAsgVO5EsHEJW1jd9eb
ygs/P+CvV/xX7/L5FENx5ma9jpeU45ELIZwJcl2juMksjOguPCdAl3io1odbG0uzOQX8kbl8yhJo
Lm4DIWTbeDF2K4qn0DG22/76iAIDBs+ibCLsBizeSM0e9+44rKnB2nNZ+y8uzoLQXI8AzqufASWf
yGnmRo84xJsLbQ0eSCQLfEJxwKyZ5XPQL7DXVXtcCUbzteyQ2CsaC5QACI/Lbf1d1ctZjtNHWjW4
PbEWESE5mIKcBA+ixAiXLZ0dMoQ9nEYcRfhjmac746td4CCVhXjOMu932oj7wGn3iRU8NEbynbwd
gIljcUcl9jcGzW7MHlqFYlINwNiFm51Zdn/FXFztaBWERmX9cDsyrSj49DtdEuu92sQgNKCRFieQ
QT+LqrKofSi4Gdpgh17i8+n9fAvc7nfsMgEOjOd6sl/zYnpJW8idg+mD+KODQJodFd5y+omkep80
rIxcU3yR9i9fUcl1CHet9PFkVudx1QzpciLwKu1/2SA3U0tdvbS4VlpyNI3k3Vz/Zlr+orPAZ/lX
z6H13Tkpnzbte+Z/+YDbZ8C1SjzEM7bZ66QCuAvVroCEXDv2vekMb/jorZRietm+YRt5cpqOtEXb
PvaZ9tERfIMVIQNdrp59Y3ktmlERBlOnOxk0N73sTkIj4Y65W1HExQUkUHIiEfxJrFzzMQYAhFys
aGEmphML5BhabUeCWptY5T5zVx1SaZFcTeyxtBdyLRBV+0H5qiwfutq0HPyrZLIFHBNacEAdImgX
ixgCtYTkq8FM09qnvn2di3n6bbI0pZFW+Nb7rE0HwMxnY4jvWmc6BWNw29ctl0lrnZ7f6X7+AjBS
33kAvHAq5fNt60Cf6cdb8qAh8cz7oH8fp86mvKn9nALy4Uf0EE1iv4FmF2b+RcU4fpMYN5Qv8itd
9ioKJthhFBGIzUBU6bviR2NV/MroSkYuJEcrt7xwhmx7mFrXgZ9DZsRktrDJCE8iciEncDzHoSFo
QkD+J6FBOPhZcfgUPjG3dsNEPlkXMm6Dg7OtPqQ2qXAxR4jZJ2LZCLLTaloORQfEJucLFBNhWsHM
WpCV+sUfyfh4CrQMgM7if3hDeW97dh+aKgbW2VYcjPEj0c/khtVFElJSfPFRV0eEPrxm5PDV2NBY
lJ1ZS7i7auR/Z+sBRCaSSAAJxHuBZJQzfbniv/zVZAeQLc9NGfxGE9NGWKouAfKVnUUGLhZ0873T
LRcujgLOjrXNpqIamtgZlhWOmus29jHq9+aXpsR1T/gnhSAM1Hunc4edrpCkckkpYH2CQqT/hAnC
h73XXnHeIJ9Liq9odc4DUhUKRZBu+QpErTkoXd9LBrmDuZ5rwq1YtFwQFt2tP8QGZzBWOVtmYUVF
z/iKvfuFA54rjZtyaMkeSDwZGrKhZNeWVBnkwuDY1BkTIVKi1YrSynJi/YDWUGIgmmjCtNEvwEEk
INmKVgGjmecxQ0hu0IrMLhhIfdbMqEwYuUuSxuv+W0e559o1RXpYfAubupJq3xQdIe4dSBK/+ApR
gADgSuJGl+1zXALEk3Z5X3QL5Saw98qjQTVxXrkeBTsA7w1C63b9IqHr0/8iYJPVCl2t+Hm05/fO
CX5K6iH8N4x3/5hIrPpgF3b5on719CFlUTxlGOS8qfbJ1Ete14Y03S5sW30KwdAtj3JFcmzmO6+A
STK1PnLRmCm9USwKxw9RhfOUny2fbCzsdyAb+/XP771s77fM1KUFtjrwjmUbs2K2WQ8qy+UDHfRM
jv4AB3OKRrf9iX2iO6JPTqKWaFcaaaQtcwiaNj0/+/cIYKOCS+KM2r1aC/Z4G/OwHrApNcmeDBF3
TY3cpYH200zzm6Jsfsq1nm4Sr0D3QzbXW1Dl+Acgb0DWAI3ingLVi3Nszj9bziBJ2VkzjLcRUif6
RNR36rfCmhkWNUb5RoJOpL2rUfouOOh0Sqe6+7ugZHAQgtYBFZmwL4GjO0sN/wljZsViZk0ZaWbA
w8CObGqwuyFzvmUGXeO8wEFtlpFTLlQEcyLdAsjbi/R/FlxDhea8eoVxrRbOBtCO91o14pc07O89
6NId57cMsfHfTSVothqUZBiDoyLPb4BEBbASIOWes51v34UnxBQhb7d/hf1CYw3sdSArLlQzB0Ss
y0MVaE8+pyUgGhjx/er4r+PgqKyAMAQsBtovCSKEugGdncEh8M+okIVVqn0ryvsSIeoerpy5k0lo
WcK8HYaW4DrhRcUA56duIzGAQiesItBxvNo5kyQEnwGXhOS0Nfz/vyrnZRZoa74TsYoboaOw+7P/
S2QToNv4b1Q5Rfk9bap/j92yYYnzLt+7/n//L/Ig/oOQLI480wJeZDkB0pd/KXMM3foPXXfRB3qm
jkBnVcX8Z+yWtz6CAho1rE/5/99jt1zDceCI4HtZX/v/pMwhl+IvKQd3WB74czg0qITI8/rLRSPH
Aum5a8BLy7xr2VAKn2amxh70Fuq1bxN5y0KBLBOEye8H7bkgLixsBsqPaUGuA611rMA6lwl4xqGa
Cwh6NGv03LbPSP60i44V42Lbl1om0mJOd06nOrsyCRC6U4QWyK1wkv0P1RIEABFvIgJvodW47O3Z
gJ8ZcIa7gX9ZrCq40F0Y93nKpMZsXO8iXOdNUGuED0ugsdQ19zJ22H+3vc+NZofKxKI569ne8bCq
bg+ZVDRZl64vaqfGg+iQdAeYim8B7QA0d8m/NgkcHMACLK0LlOuQPrjJVBa2ONKg8PPJ2wPbJluf
su1t77LtzTXTuMDBs6rA6VTyd9qt5Cuf0BDKEtV124CQq65yiZEgg/52Z6xkAaLLy5+9vtlXhZeG
tAlHyrHgGeIBpMiylFd6YfSog0B7HNrMOzTxDZARGGKdS6nSSurr5yY3xix03YKeZBHnQJHptu9J
GaHa4JjiSkz4DY3hJeruKteZwrZDjFkXTcYSqHowJ/+nK5iNjLQvIlcvv5YLi8M0E+++DzsmmL3H
eMrlXk9dANm5XzMo16xiE6C+vvZt8El5tsbyMLZaERqBWk7khN0QfgQDQQ7e3lateZv0pnGrptmG
GtDTNQ4SVz/kEg8yDrSz5lsw+boEA8pgpDfa/Nuqjfp2DFjV8NvcEv0Fp8S+ytwayMcYorw3fwAK
HjEVu/SHEdHdIrgfQ0P28d5yGoYF6WCGHyefpdH4PFOtVkUw37gKea9cRc2J5qS3JuHzDGFLeZiw
egFfsk5Q1Ks7gIoSLo0cjxbZYzbj94gGRU7z0SZXStnocHBhwzuoppsayyb+O3JmqMFdfdU4N3qZ
uUfPJ2BpfSwQE98evJyKAGDGG57g5q5/NqV2NPjTb4mlsG6N9bfuu/QNjOx8AMN42B5b1ie4WXU/
mw6BWfry6iZIT3u7B9dZ1MsN3LT5ZnIzvg+nPAYoi7ylTw7LzEg9GUt+dObh1h3WjPVuXYrmTL8P
+HH/7b5JfsNIfpf1yZrEnlZXzQz006zJA9hGQr/x/mMc1JdyXe/0RL5z5+dmhR5jEiTkXodOsynX
DZtPzuGRb7dMRSuoAFpJaZB0I5eWDHnMcdTKx8VJXlXGPJFjw7widPgD1lGcLESJPJRrIqCOGzyD
Wn4okvFuA9oOziKYPEmSCVqgKDuXGhrmsYcCbc1lLSRHo1+9bwjVyZzHUxOwAuhNpsjNZFSXP7sI
o/cSx8lJj0W5hD9LHyKfvXq+zXUDQc92+M/5AR3imrrdZYNnypGAeAS/p+2uQLKcMgx7jKSFLIxL
AoE82sSCnCon3WlWLXqTVBGpOOS10KABM2NCYcWt87NQ4xilltle8nWz0Tq3ve0+5QPjLUoMGgYg
wC6mxgfa/FT1bnYSY7BEtuhalozBd0sG5aFbc9m3X2mpku9GJo3ozzc5UKNvfKWFG6UVIOUe6P90
Iim73ZvOYjBnQlET1BAjiF3pmSBjiNRBDIVW0pB1p5EptdPp6lw23iz+AWxUMdQ0CmeYbvRLn1vV
CUL3Qcekm9XtEQV9eqg0d8ZF3b9aK/ih9X11MJv6xY350rNxbc1rE/kx6CUJQNZr+tsD/8ae7KOJ
wvzOnC16UR3wi6S+6cY2PTisw2trDHBahMZQO0CnkC+sbTWS4hgqtt0N5dqtzbRtjwk4KLgMxnKj
6SQEVor+23oAzFsnbt3rmuaJLCaoXUZVXzLf4v0cAlshtY31JR7WwQsHBoETOcJWD+hplkOl0SR8
GlBt5N2VrEuS3pov5mj+NLHRR6S44adbusetMtpOnYV9ZDd335zuV2LAsKSFN5eAhRhFPWK4OFPr
AB26MlIrTH33N9FDEh4NzyyBqBJkwAJze3bhggsCfN7t4nyIvCoXJ9jX2cmx+oOcz209+/S9SCsA
y0VsGgUrUHb2F7N8mlBSnP/627ebY4ZFHz52cjt3cJm3rwGjX2jqyCS3W9tGW78OR7mEKcw/ppU8
uuSudbFHq44cKgF/CKNmleGAb9Ow1Dk6ivUALYArL/NC6dKkwhu3KP/TldW43CnPak6swA7dSkz1
a3kzraRimsxIHlwqeEOQG/vYQCa6MXtlgl4EqkNuSGjW1PuUk1HGZhagj+mz3nOBIDY0QUA40SBV
3nDSnXH/yW9eFJ1s5us6lRanBGgSQikV53SkYc3JcUF5ihAoi0+ly1ggiNEWK1nNXWtyn5vtvm4Z
HvVE9oft8rZtrBUG+3mT5aq4VJlGrSLx5D5tEsbWgbzh9exPdIOrwba7bfzACWjqe6vuor9Bls8q
XofR5qp4oozMpjdQRZgd3NIVLE0w6q2b9gQW1UG268zxXhMgq3oKh9vnbtfb7Xf56+YS69qxditY
wNRBvSA04p5uRyFcTqB2ZlHsl186h/r/VureNp0Guamr+EYaPbFvDA+Grdk7vyvmX5FKtfRq2tp+
qYU6mfWLBhwJ++F6ZKbgThucm3Tj19M06NLV7LfKxXwMUSA86IZPcUsr3dnlI+1pQki+lS1ZPrww
81sMjp7Jhbm1iutAOe6o5gWQzFpMr5aZ99p2N+L19sjnw0Z16obBAjPHcz/v3vbwV4qzN74D5Vqr
xblDLgPXuvUWibks/+idQLv6z5t/9iy3OFuQgofWTQzI4jzaFAng8e17FI7bjNecqDO79iDO8BfX
wDcudl7qNzlUnjXN8zwKjUWkR8hGJutfWTUaF0OzjAtRb0SeBQE6P0rIG1N328uTlQCfrYXjbXe7
8/M5/9V9wF7JrdASNPDre31uSAuQJwO84+ddf71+e8BdsWDb3qDILtU0iifbqSdEBZtz222lWxvo
VrHCmw0FDRi6e/BNh5Z2z0mtMPfPIfTz5rY3Ljba5u3h7fY2zH7erKDkkdYD+UXJbFcbuoq2IWej
1SPqRfW63Z7W88hBXkzW6YQ5yAjkZdv4ugJf4feDfxrbKZwsMdxsG+V5zX5mRCbBIEPVYwhgBqaH
hjPgEn2Z52G8xIhZu1M2FvFxRsA9tCd75ttwCQCgyrruAoxiKATx1Fz+fugfz8qGfNIjhRj3z7Nq
aHGNOC8eV5+o3oac9WzY9rbNUAGu+/OIKNxFXrd7WbUgAdl2l/VEIROvIaJ+3Z0txena/d93Mal1
h8JTY3klg7HYNy1rAer8q5blz5v/857Pt4yzuALJxDtu96nO9M+DF253//WsdE79+c8jf3a3T//z
i2xP3W5nrcezttt/PvHzrfQcj60ZuH199TzY5X+9/+dv8efX/nz4893/B/c11TX3Wl2OBxZC5yWe
54716ErDNt19G3XCWk76RJGsRgKygB0Be9De2blOAizpVpgk67c8I2StCcRbIayRyeziHGqp20cj
9h66QomvLIV/M0X/3ntpGy2pmePJ1cifMXm60UBNrdDKkMOVvgKG0vdDXsQXNyC7Lh0Q+cUOJbKO
enKZkcDSN/2L1WSMND7pOQsjys4dx5dl8qf90OpfcMYhe4eajFj1Srb1VUszSYYESZzUzWDX4riZ
p6E7lBoDnwsBY5qLqGV+Gqo+J0mh7zvyCOAZj1KUR1H3vxBMZ6vsHBqVPn4ze0XF0v3q5z1hIyIn
8dYbQ1vKw6yMd0sDSjUexoYOttlSHltcooO8Ae4/p8up6IoLtfYalZl9xUU+cOnLvqU+obBp+jHN
P2D3gmEEdTvm2nhI6vRLTzsHpWp6tlsWpDVBm4llHa1e3Bsi6flXtSDkk+HDxTQv9MA5mjEVidyt
D4lk5QYa8IvmuR+OtpfuWsCoZsZWXromUz4VZCNaxcGRyBM7UYFYLt0oLa0ftO8eA0oTb2P1g4Z4
NDDlup+H8ntFmIZO2sTeyvSHdvZmpAKWSWfPkyFlaFYc9oAEzH1fAl+H8RN056ZAQqqXUH1zi3wB
VtlHJakYVoS0gNUAnEIL4hj4/Xd96dK9kskbAvj8WtB4Cimc9HvB8jGCIUVaVAGmunIiRd36kAlS
QjFbfc850i85IzVo23HBekFqmjJeY2/tLpgaNDwmoBWzVQC+xlH18WXSgeun9MpPU2I8+5O0j2TT
nNOqtZ8y23/2RXk3BWDl8gQUR28koK3R37dqgpKnRQHlDJTnMaxdNzhqE6l5STXcEF8Rf2hjd8NP
G1L+JpNmkqtBnwscBMWOYi2XyYxsDFIt93mDc8exUWEs+n2QSf1cJL286F5+o4/zfB/gp8VzU6Kf
AcdD/Ce5TXET2gjJR7KLjQZwiD3RfPARihyUSZNwQJFpQiO1kZZdur7/Ya6TLB9i7XkSXzQyBxaP
tk9pQWbOQfM5iHKYE/XOLfmGq4EECJEZFPnVNkdg4KP3BKktn4mgLiEW1U7xtbWcH07nPNm+rpO+
2nwRXKJI/Cv0nd8OejitWhaTqIlbXb/N8MSEnmIVaZuN5Fl0kUtaC/R178jKgU0AT6swHt1m6B7m
+jc5vaCVOroYJng2lXLte/FuWj0onqRocL0pmwKW9rFQS6+z+FCmpMsIXA1uTqZblbg9YRqEosxF
l4X12H2gtXT2sR08O17bndrrkHf20bahrCEII9liUFigtHKVD8ecbs5loarFNM/H2b2qPcf4pkOB
hDB4+MUkN9/ZisjimItTU43o4UrAyQNdk6oLLhVGCqRA+V0bG31E6vV7U+iMAVikupSaOhYHjCAt
k9Ceuo8pakmrK/4CLy8HdZ0XANpP6aQ/C0+LL2QaHlIPJkrf2tdC99pHTSFQzo2pAHzcfUw9oJ2Y
axTB3BU6EPKFha1YRffdXZ1PDxhWXfwFxwnG4jTgpApIkUDgpn9krnl1Zos04yn7vkwlqdOpHsYg
bnd4VuJDHYy3xMS8WdKh0wJ45EA8O0vct3Esf4sMhaUfSO+EVL92NA5f8Z0yBX/TSKMCSOi3IFYn
dK4vRorihW7Ux9DQ/26WFK+7vSIebQuVNhGwUBT30KsGJMQ3nVW5R6jyTyN4LHSRLtb6pIe7TbbS
IZhR4eYCqr2xiChT34dkeld+SxDc9Non5YX6Ff6eDplANr4i2Sx2lYn2rkuvs6bua9P9gekJyCBm
Kg9h44hOuqWP13iTv1f67ykV+h7g+G/fqEm5GcmNC7zxUC8cfpmAA9iJ5Q4bJKsHP4UIkeBTV0FP
/9COI82oaL0Wot4LC5h4wPxojzrgh5giv2ywUQ0jgMGhZyYskbOx9PQZqsojQOZbgnT9yAL4QQAF
gUB6bXwQsCzgJH617Rb/V0NQRdONP4aO3okeCM4LaJZZahDjTQKM+T56KEhjQcgKdSjR4H10B/su
6bK1U4gFaJ79Hb1Dt6d/ElQuMZVa+s12bpcqvlPCp3w9wcG24+GbbRWEKwDelJNzHVzXvTPq9Fbq
TY2D0h4PSHLuqDf7h3yl4SUJDUgiswgqmsUjLc0To3AbBb19yL3Misx8+YKEBPxy3rt04Mx6nzJp
3E30c3ekw+PqWD2G1NitVH23wYwj51unaOUbNkLFnNH8ZTYPCayM0CZcdK/smUvhG2nB1+67SPNX
e9G+90HWXlQ8yNBYxuLMcvUOaxkCOXDN1mjc2qlRHx1xX9XGg7/Ifl8HeXsYNRUtQd+ESZ8Y2AS5
GKd0D4fRegUZ3OyGlHGZAsKTrVmvXswFssiE/iiSejjKOrco82hPdoMgvMIqMo6o+oa+QqjQYK5U
OdTxNMCI3ncPBZhA00PVroblJtOrB9UQe5zzL6s8DIoJjH7YNSQ+eN5Vq5P03IBnP9myhM4MyRuS
BzO/Pkw871UU8jrU6YOXtd21Ge0fq5TCELC87QwOBwAMGB3UAlO4vO4AsCs29BopZPzTSNXLsPA9
avTpUJ9jbGAcW3UYXbUPWmawo/lkONbFSfK7BSCqqVl9pCMFiwQ8pj0GtL091j/KZiIisCWcNYVg
RPEXJ43jEzkwEq1qrjm7QXevz7KiPYfpwPKOuY/22WmSX6w5qOLDuwy+SK1+CkQy7gw7mykJC8AW
QJib41R7JfKujOmTrgdRYVoHMUxPrHIZqDnrJKECwnZ8yp5gmpWd6EhX5hcWe8/48YqbKSNjBp1A
RSALV/PgNl2XIUv1BKUQ65Q+7g2/WG5nSzwamW5cNXrytPavXd4TpijFEOoeHCT8meIxGCW1Zt+I
lgQNCVm+tOHb5kpJHO1VwezWY82nfdVoldLKVvDn8HeETeEfqDbVD0kWePfwVFTfBO9cjkBVM5k/
0P8MonJQxt0oi6vU9Qsujg4Kb0KAxVjTgi0zOjCErs/oUxtzxjg1qwfP0qtIx0K7pwaehcTn0gVf
0UC2m+cHYziZYEOInmquc1f8RueY0Qimi6AP9c8mtz8yjblW6SHyRndM1bjUgScDliwmyIf4cMxG
uJFbDmcx6Sn0RQNeA5cGLoiB/jiRmJkWLYHGvnPG+7H3yymImCZpdLsLeq0xY5/T3RV2Kll7IUxp
RgqUgYdOXNO77AjJZQ9aSp4nQ+ZHy5UlnWwiWhHPuCh4wt7M3END54ax48fgVgArSq7KmYkFw+ni
mxxZBhOt9HfW3eYkcleMr0wjSfyrxJPlPhO4ZLzE0thPydQdAt8ToVXsnbb91o0UzofefLNNJveB
Zz1isv+Cin1PAe/RgGrHuq/uI2UsBOiQm46ucHlqTG3EiIbsV+cbn1N05Uac4HcTw6lU13EoEMV7
AO1s9YTolCwPRJEQiy/ekKJGqcyHnkZn2Ovqp1P78370J8QhA3dpsRYjy1refG9dF8QmkUirAATh
D3qx7p2gtwyb5NLvPaEzhaEvhuCrGtCH1DOjzdSXL3MlVehl1YdVe8Rk43ViPQbN2MigpTateWnb
X+AwejBFMSGqxXDJ5uDUSPzy0qPkWyBwOxkxusPcEzAVgzxilYPEewDoYVW3pcsnl40jwqBDPjZZ
9zpqCGZdRYSqMcfqDXUDs+L7wLU/hOm2EHvrfpN9PnDB81EQ4uIyCCJxVf+CHPjRhoym2oUaA6ag
MF7QYRODY/0f9s6kuXHszNp/pePbowIzLha94TyITIqSKGVuEJKyhHme8eu/5yJtqyyXXd37dkTR
FJXiBOAO73vOc8bhdcxSPp3uPncp3iHVUVHFlTYEXqxpUTCSVtT2awppR3h9AVcq4rOaAlAq3D3W
Yfkp9YVvRd/II3A6jGF1SjjQsQvDNwv9OzY9lNSWfuuj/qPCBY1Bz9oQBPO7OU7nNJYHECQAx4xt
mwk2Na3GTU/sHYAemDCp+xxP2rZwut/bdHjSA59ga3PLsv7ViwMc6y6L5cy1rypUTILJHuOIzJVE
aWBSttsst8ZVNm2sWMUCjltqkQPTXHXGcMqB3Oaeh9bYeSXbF+9s77vrqUDnH+JIvyFarrHP5dpd
q+oFLcpyODbmmdaQv7In0lmCKX1SY4/vCT4ch4wA5WT8xt6FSpCl4AJcN4zCLuUatWlvE0bGM7sU
HTMC0Dm+smLEP5hV5gY2+jt924+gxVNQTxQefaTr4KmeGCV+ljTPNkUKe6rzSy6MAKyWy6jtWQL4
Pk6STumYRH2xiuisL/yG1oJrdWtXKW+2T0bMKlJ8ceXq6a0iZpeCUG8UNPSS8Kc6BdPCSa3viFeI
BEY+FxN36oYyxIKiH+dk7aChHGhXL8IOl382hUDhKCbWVf4BZCBeBsGITnh807JGX5LXsfc8+QbU
LttpQdUuiGQhWeCl9Qm1Y3KFp90+G43xUGHrQBF/DwnrmxtxlNLIp5SaIqp0yextmJ/YyJctIc9h
GDz5DvbtArSh4cfiEIyNBBIE7JAD/+LqubYNUriO7EJZAcBCXUMjyFiB4zeEzIsnhxwplE9G4o7Y
I1m9t0PGF+IxRZpqs+pzC+SvT+8mGOHqqyNE9xBL011MhSG0lJhRu3+FMghYnbA0xGD0yHCYJ310
A1cQ6Np3QiDQJtbYdkgIxgdtLsNOq8/Qf51EoVEy2CfdcKyjxBwjdSPXFAoE7f4j1Sfc/7C8sF6o
5bnDlmG27VM4Wt6pIpBeIKbrQP4AN62QrnUt1GtKeTEz8lg4G61R1XUXxx9EdtKYLFUSqTJ/UxuB
vw4cEjtco0eANmIJThuNSiKpwQlY4U1rXYnWemr7Dzeg6m1rT71VtqAgxA+pSnJsZjmjI5wnd3Ze
wm6RPhGKJEYAx+f1qyQKlzS/9kHhnK1CJSIz97W7DPA/eZUZq02TlQOi0SEvwqWG7A0hrrNMRX0J
FJqCZWwyPEQXNyhWECPeNJ/EdNwzhK1ojHy858AQ+bqkZ66xHK1c9ST3qPg6vYXmaSUXJB9pUIfn
tq2wKMPtjRRdRyZrsfy2SRAssL43KokxfbJqXb9Ygyh+wlT20aT5h9SUWGn4rctybcFOxeMY12V4
C9BMrvRQwJxPWJ0rL5iwsRFjDDw54buZpBcrnaw9wiYEnqw7saWMC700TmqtPGFupktsg4voPHWh
3VKvhT+VdwzGUwbPLHhXOj/clPFuYHePird4ZNI8GcV07/icnunakMcJ+IdL4rrBZwSDsOxKHbu8
z9kCO52IwFAnzqZgbeZejV77To4uLhLkL4a9LyISkwPDeSAyYCCo7BRbSAwSEPaAjy7U43Do9jHA
AtqnyCzKun+0x+gx7KbrMIT3fjjuw6Y4QyDcwPy3Yv17zkfw4Fg75XsB6cTviazEv1Ebyt0gtdbZ
5GzkxnQikYoLlwWtr30j9flV94wnHDjEskztto3KjyhwKiwL5QGGNxGqypNwx11hqacOhNeiCqUc
zePjQk7HBdzd6xwtwzPXGLRBfD6IaXoszSHaaaRw0bhkgciudOlEXbppUs6YyszypbCqVTO5oLqr
H5Pj/EDPSAlBO6la+tHW7g+jbd+y7K2vPcTTNDhSIh1oI92XColvdvah82aTqfggL+ghsfLHrEOG
T8USY0fmvLmcz9s6br9nLLDJkGJIIp4gXoDIfk2ial9VzkMW0iIyEwoFw94cM1CFxYNlEfFHyLOj
1Q+9k24CJHerXHj3YsDWi47jIxbxvevfemLy9Fq5C5po36rJe6HSVaqkxVVpN0hGiB3xwZ1WXZni
LMbhpWvlsxJeiin8Hjf176l/Nkj92RYFARR+I0451py8Db55GoIFxcBCY31YhJ4vfVMWq3QDWqie
L+mhUUVipY3uHEEnOPhnw6wxn71Ug6/s02a8Vzy2gg4OyCS8TuH2/wR9/yPMlmVLENO/F/Rdfs+y
eky61yz8Z1Hfrz/8m6jPMX+zXUxSLlMSdYo/ivpmEhcLb36tS6KW5Dr9Hbel/8ZDNsXBv2sBP3Fb
7m9wT5HzaYjnXFtKAf8XuC1ovs5XPpNDEIThaKpuOppmfwVuJfjBprRQx92QFA8sBCfUydEDlJ4c
tT3mB9vd+AqIJlrvG10F2yJ0s97IyGYSrS3Y/k5yLVik1nKp1fQmceYNBG1y3tapjUHVGRgBbKA7
d7lT3/cuVrpUadBNBRg8RQDN4y7tbHLPPBavact/BoY93yALi5wWhs/nzEMH54U4jXIuDZ4L7bYw
FFB9QXMwz2VieZf8Laq6cF/hoFhYNQ3n3iUkgwCHNcX6AAWxGa3qMi5WJhLz7Qi7ENew/ww9XqOM
YmHxd9kWV70dHSkjPUXBNYyqYju63ZYrvoO65XwPqKFstaamC+p/kD2wrQ2uXZYly2QsiKLKkazH
+qAslCQ5kLlEUVfa0dMuUTEhkRhWo0haqJmHEzvMdNIMTRUIhQZrlv3BUlUGUCl69Ybh/YN4gHKV
G8oTPBHaQZHaLdoRF3CXiH3aBYhdbP0E6gDgAKi+fWgCAjRO/UC7JaaHkAVI94zMJQ6GZL9Vazpi
P8QYfhy3LfcTOW/ryo3D8xiAY4nw4eV2d6Kh1Rw1+60OqBQYnXkyFMM52Q4mySGqWzZBRbxFyo6L
zS71VTc48UaaCU0b35AzlpLfleDIAFy8xHCLg0HWPo0ofDZ1C/vEMDZAuUiZoiVRr/IJ/uDk1I/2
VBy7qocmWIhdgAdAkDmoKs27p4FpRIyBusv+1rpO+s0yWe47BNivFGlAbOrmNCWJskeA/s3KWQ05
YaCfXTylQ25+d7S0+eb5xR1Cl+KogDKl7qjtMLgC+IBbahBA/0hcBBT7IQJo2LvHcbIccCLVHqos
LcvWeyL0hUhdaHG0JoJ0PVKY32AdZbaPA5KQ4K8shV8SCmib3S4V+rBrk5zZDnX9tgx+VtgUqlC6
PgjQ2GrMMFam/M4Kq17GA4llFYVMpNzGlYk36BVnH01wR/WINkkNdcjrh2Kj2okGn5/ap9twnrDi
69FPNe0KJ9Sl7XAr9IPe7ic85itkAT8aKkE7FbomtnOb8NqyQTnaqC8DXQ4YYbpYop08US3/2Wce
fzLUD66dQ/6tvR/Ip5h5swcSwzjjsvBkCkp7fcqcHMdkSeuqutI648Wtkod6UusVmrtp1dbMsB4s
6iop6m0+2qf8NZwAQHbDQDCM/gDgNN35WX/vKmKjauWutXV9VY+pv01C75G1y+8iJFUuHsAUGNa4
1yBgOWX8QOpfuU4bVWInso8US+NU08EJJs/gfGEpB55faH51Z9EeXAjM2cusZtxCMXfkzRr3fMtv
YcR+Mgu1JcjWdp3ozlvp5FvqKeU3w3UfK626qysEUWiooxW2u+bYxE9ujHDIU7dmgciosckRlIbJ
7mdMK3QxDTTcRiKyg1AlLJsANqk0I7uHkCGqY1P04pUaxjDsbjS2sqkgVVkMbBY8Gnrm0RO406kQ
a4shjntAE+abYROioCFIy4au3PYOCwpy9CQ6y33MkM+yQwtpGccaizqTsLCBEmwMXTYsNZrBoY9w
KiHyLrdwRyNnLIYg3eEuVSghkgU/hbuaCBqSNam1utlTotfuPk9LKrjHuC23ATVYRWV8sNyticFq
B+R8FSL6JWmifLFET9ZfYpRbiJ0Yvw18Q6ximrENKQiPwa7HdwQuyap27UA3NOy8VV+HbPZpsqy7
mtC3zKFzbNU3fOtLtW8eG8uG49gLmb/BcDGlwbErNW9pG1KSat47nQ5Tvicoxqe3kEcjaCs8LVj8
xPVlSkAqxEiayfLdj11DJ8Ox8AdBkhhYpo6GGlM0PRhSJ5O5iJ+MQ9/H1G3HhppA6+en2A7tVWO9
449mRww03x3hULip8664Fnqj1Nsqesr5W6mEuDYmzKoYNI+NQs/2VpNj/TRT7arSL1u0XqSsKwpN
tg1DrczDt6nB4tyG2XOzhmACFdfBhuRrZFBSLGs8JLrezmFfpXZhuW6MYIuWDvVIQRx1jl+GcMq9
ElAKsCI2BXqzMnzjo7SzWwwobzFWLMmNitqYhoUKPreGIUSlOO8mJ2+Kr3pO/OHU6O7Sq4wHQw9P
YOZSdrFlu1OweS5YiGw7Ff5QmPkrvI0RDvpxY4EJHInCzMsGDBY6+TwfDfTQ56bz7ssKYWYKushw
OYkkocvVvpd06+gejcHGD/BDK3q3bxBBHNhxN2sLNXmfiAc1J1eOoBPKPI2sVhCMNQmhb4wCkjhF
fXYwK8H9ZZjxHft2viU8JV/ann9PbM0+04M1bKR7vOn7POKUG7M2WQZe+KND5nXyET9HbcxHsVpM
WrSuFuUA5dA1zik54UodYw/QNKykLuHQbiP6hdv376Ir6SWKrR55rzj+ntyRmCujpD5spYj+2CnF
5fgeK8JfNYYfcnjAULrmqvFjzIrOngKsvSyt53AU71aQaqu2utWCVNm4uUAke/YRG62isv6mRHcM
Ct5ScwBk21TheINNhhGRUCEF/MdCmc2asb0nhzZFjNGsM8YC4lXoFNbNuG48zEesNrZJ4e3Dbm9V
8DF9qQMWY/3GNjINscLH8M4pxN9pRclyxPQ3rQ7kM23gzXXdLR5h6oSDQCvPydUYBuAU7JIRYpWl
Gul7P8+f0dOzj2d0g6/pkIdeP7lu5VGBjH/qQ0nMnEIISdY9TRF9kYh4QPDMlGYGRz/6DYgCxGsi
IJ+oLAqOe8t6hZyDIkmuGfWhrCxp99ubOM0G9K72luQTwFri0QQXsuCa23rquLYhdEN/5uwz42oT
DlAPCQ8yqmqREiCzaG1IQHRRDqrInnyh9saOmZ16nFQ+zTd9Y6WLFsPaOsYKUFAtpk5KERfuaD8c
qgLh3OfN/NisgJwf4wRgyWl3MQM4Mr3kHzezdK9SuWQVfzMr2OZo+9CxaK/MP3NxJnvq9/BH0/rg
KWp1mDobkWmBf4GU7HEfFQ9p3JqwgyiGzFLqWVQ938RSdvmpsbaK3l7NH0SZVeWzRHZWDM+a87HJ
9lIgQawsMg0hb+Z78838L+q2fMcQQiqW/OX80Hxvfo5fz/n5dFpByNmxGONiH5Vvs+427x78UHX3
Nl2ebaHEBD1luARTLzQP8z8g2VjdhgLkGUmQ8WKW74op4+6vl/ilbo4orjBnLXELZ4dKimCrVEYy
zHfnBz9vvjw2P+OXxzzEdWltVLsvj3/+KDx4CFEEYAQ6WoylG+JUYYKgqOSNH0NtKmwINsv5Z9Ox
bkkxuuv+H3LG+bDO2sVkTjidf06IV5x+aR4JGbulMZDEbH5Mdfx8V5M2/3lOzPe+PGEV07awHUBf
s8Lw80aVwvdZgDg/FtYWnF4nGf8gyYznc2x+wl93YVI+S2DvetabzkL0+V48i1aTBl4xEVw/f4li
k0BbTX3P1WpnFIdnYbqdJ3sfNpO1cCL8/b8Om+/TrPvb/fm7j2xGc4qudHqygbN81jDP6uT53qdi
uW9OcYFjWZ9MKeWXwuRfd/0SKlYi/C1pFeADnOZ5vozmG8eJOAqFvKIyC9W7CNnUaAUsDxLiK7wA
XEQjsWCH+cf5nip/NLuoVElQ5a7bAZLX1WbtkUGyM4r8u+KK9igpRsDf7R2ylurCw8taKapHqDxE
l3lrvcGKS5h8PE7DVavvzLGKryK0tlblvVRelRwcpQ/XJUtpGB5ltSkcL0IxQtvVLOA8GxCiRHqf
GTSyLSRz2yAfmS6JKJXjJZs5bO3rfJIrD52CpWkhK0XGBLBQJNGunux3XSMltWvtlYHkaaFNDs3k
SD2XbaJR1zfEElxDtNcGVhF+rOxR7oUIFer42MvKrtZ56VnXc2ZIAGmrxmFrXaAfpqZMYdPyi2+q
RbeQSKJjO3TfOz0jPrqAsBb4Vb2OEp2MD3+MD3affXCFP5pM9PsKgfhCUcJg16pqsklpWK0SKHoZ
bfmmVmVT0fb3owLD0RXeEi0KZXi/C8+g+OmnVehpyYRCQBrrTYkrnq1mIfWjqRyVoRAiKp3lovPd
zwe//Jv5t65UjX7+u7ymYVaJYlkZ7mn+XTLLT+e7UyfaTQ5izZP8tUkg3tLkzfzjrxu2JRjuYub5
FhhIxHYGB9KExyQAHlgMVCjd1v3FHsE1cBkk/W1+IqRoxa+nrCTYI5a8OHu4fP7Ok0y5TtLl5sfK
mTgHem7+w1b+9edTfP6YUabGfQLJrp6hdrHk20lB8AxxKWa6y3z38yYRUb3t7X4fJZhoTAsT9DCf
/wJ/x5hkpdyCAnGTj33+4vNHu3KRFFRIZbZt5vz6J/Nv/Xh81Wtgr5//tqgLc6mxzsMp93eKDI5o
wt/hMhWzlQO10R0iZRLl5ZGajwPOZqkikgfbT3N3XM53dTn1qIb1rBl0iHBNAjeSN2ObGwedrhCi
0UksO9chKFsmylYEBh56cAQ7wcJpjopmXZ4Tg45Dwi04xF8eM8FxIMzSAXXmprcCy1kdMjn9klMk
PzIqkBLoEVGJ032ehuFegalQhCwi+/Gky6BqveNTzvc6CUBKlH7nS7MU7U4ijDp9x8bVX1dcGgs2
OVS153cwzQMihdv8ML/Bqjd1afwIVvOrD/ZobfLCOBuVgp0kUeq96H6MUd8e+paw2ELVt56cIHU7
rADBiXtDfkI0SsyPEarG4/zzkICUhKpIiy8afHLP0B+S6+mjYDcxBe1FDDcAK9J8gy7DTHetdDCo
qQKay4/GHMhlcoBcSz6HvKnJe1lUDl/3HLQ9/938i9Yi/JWoW2l6iObbNq7IDSe4CPUdL/HrX8nn
+HzF+bXmX/zbx8Rsyfh8hvne/Hefj33++Pk0n2/v87Go5GIFHQ8OwSG77fOZ53/szB6tX+/982+C
RJCQpOnrz4d+/RNFJzrYthp0ZqiwD+QcdwcAsvamqGIIUNJ+MTrhumXqZYvPpYz/JT9QvArynSk1
ovOD+TSABoVTa0aRTXQkLRhpcMh9SAAmfr2FOp8y85k7nyefN4MjzqB/9U01RWQT9/eRgW9HSLdA
SELtoifXCc9LKinBuULXUs7DReQwmQBrQvov34RadQ+9jnZZwEvziQrC7eRg+cqg3wtB50eksBP5
CHnVNAcjBT0VmBW5uMSCRftUx3IIkO2iJY1LwtXEpkDDij0/B7M4XqZ+spptpSWHIgk6eGTpR9Ug
ef2/xsL/qLGARR/7/r9vLFyD/Ofv/0UA02v2858QA7/+8O+NBe03ivm6Zhs0CnSBbf4ftABH+024
JngY9pW2cMjP+mwr8BfgA2yh2aZq6/yKslQT/Pf/M3k601LnQBAe/l+0FMjM+tpREEIYqmnwHnhf
xtdstrLy2yp13XzHWZktUIT+oCpgq4+jaPSt6uUXGm7NejSqbtllAAB6d0DdlEUsRzRt0ybOOVq2
fnoRZfco8ukY6taLINRrYYR3opYSYI0M7fg19eKTk6sbIjChbJ5gWu3r/GxYYGszB5KjWyytfth2
GpBtF6N1mQtB/vx0xd0tDlpxT7dik1J7X015j7MFuJKfJmcQNs2qETk2d4NdeRlThSEF59ZOJ2iH
VN5BWy1LQu9iaMDoBXEjqqQYEM/80ZTqMVNQNNOPTQL1pkT22c0aAgEnvL5NRlMyRFHbUaTK9Ogj
GpGCido5FwlbT33QLnEC9dZ0fnaUuCtXbtzrXl+CFt25CI90rAyxbsJA6bdl1T42Jq9NxDCl8d/7
cbwq1DBIBPgdkKljUA71LEIe2h57o/LgEIyIOak7xV5+9Gu+TWdQIFp2972anMImOeWZuWsz8P9w
ZU0AMEo/XsLKOYM0OoYq4CFXvbieegsUa2dk48UjfaJnJEu1W6XU6HhAiNcjWv/kVDXhh4a4DRzS
s1eP11C0j3pgvbQxTaFD7dVrJxdnxxi26UBOUxy9atZ0HHs+ZpydEBlfA9Xb6/7ejRsswe0GddqJ
GeNiRuMxsnvy5eND74ZMm5h1p+gU0o6ytPBUaJgz0H4jxcDKvgKstNOTnjio+IAC+dyjMCN64KUE
seoo40Wd7FMzPqsJ5UvXDD6MlPOAKtSR8LO9Z2tHrzR3feavxwiWIMFvDb5fkuh55bz2pkUyaCu6
8ugHjJe4S159K7nz+zUouksRWLuiCQ4RFVNU0Qza8UkeYc3rb20NYm2K39g3fVh+8FE2w1V+jYUy
3UrBSW1Oj1q5ZQH6Pqota38IEuqwHSUeQWirJIv3ZdwukV1e3QzuUJX3x8kuKKDBxq0N9zBo/YWm
CeuC8ABJLdascz5ZZz3gGyyGoxaYO98fj2GQfAif2VClkx8OBpXl+GRYiO84J6cSUKeqLk3csJ41
vAu4MkKsSRp/tEmG6wvzJUANPfXa0ijiU0UY9PwaYwswajQuNSJV6vrJsi39D68W9iLJhq0/JK+O
Ohxts16TvXZA/r6CUYF//AQX9tLJGq8avlht9FHFNYNEs0lRo6tjQsUsPhhc5+kY7rwcP1o13mST
PiW0cIimSzjFoJVR9UWcq0r1EOfrLhq2VdldTVj3lZKeOjkciLchmG7u1F57Y5H7w1XnkBAH9lp3
3wlSODT9dHPK6SaPYKuORyWJ0Uinr/KLkeej5vdXJ+xXSj7dapihHcqSDviO/EgewW+DRRiEY+4s
nUOjlNOlr2Es6T18s40+pHvfqHi+akVw0QH24pr+3aLvrZd6qNfYwnY4a96giU4BY4Jntg8t8Yvy
3I7j4SjfW+IzlvVd8xgSrxaRnRJF2SkKGQraYDraVksAhKxzp+0mrZOPwTTXYfjSY8Qg2fCR6uxG
nkwwAzYwDm5eg0I+vTV8U0bnvAwF8hyEfzcV0LDiPvhFvSEJ+6BEMkOAXVc2XZxquATW8AhudAWe
n0zSi9KONyfqtySwM8rk4asgN5WQzvu7erDOZqW+B5gwQs9fdbpPZ1K1z4YzvLvAz0BfI4qLPpps
PCJKWZaczIofrpuRFRX6elIDlYvX53dGDiCx1zaj3uzKKZbyq7Np4Wor1QtqX4zo3LXwrE9HAINR
fK/m0aGpjF2pJ6e0nHeMwWIMOCX4pm2astUPikrf2nY6ukXzWNcTslp85t5wpKRxkv8pYbghzlYx
OL0GfHCWrx1Lq32vveEySHO82T6WOpdYZBZbL0C56SBNZ7AKsRVB3AXYLq0XmtM9ygHbpOXt59E3
l5mtiaabFqWvTVk+6d4NBeUjuTX4FswBftbvdeju/cE+y0tSjgmq65yDiGPHRVTrXGMaITPAF8RL
2xZExGbMNK75QgjkjjmRpCK1uZKiiRsBXl3cXehivza8RpIxuuGqCCiVLHrD5lJLXyO35/oI7qrg
LF8r1Z3zfMVpA44OTBGeYv5oFAWzgydV1gEhL2Tj2RGbrWCUYiKatD5u/cOgoEQDsoAK2PeWqkXp
JypfEeZ2cGq098innAAleuFQob0zpIJQ7+1DxBB7h2I0IRdxVNdI+IzYsQ9Md09JOI27qKP+F5Q1
EuEY/tpwcfN4PI7YMhutxk1omcRViIbCr8Kkl/XkTkRho0BVJ7OFzeK0T9THgcyjgyY3Y7PfeL43
PzZO5Gj1aYNJ1b4Pg0jfzJXOz5rn/KNiVn8rgaKm4G3Tx5cbTrkX/7X5dvxncG8DAtbmDpmzd1Bh
GqEtSDyIigGZXW41aYf5ppcQlTQym403sU0WlE7G1jt4BJgNefIcoOsGpos9X2ACoN1PclfSlZtR
DW8EsAX7kRRBEUwMIa26I/iJNpCynrJu1U0x2F9ljXVzwRwAnuJF1B92RfEd7sGYWctobFbDgoit
FRiy9djod0oR9Ou0psZetoosB+fNr5uWjcKRNzft6NKfHVqEGxZF7EkwXgYI9xMluGS5mWMCM29i
4SbW62S5u4BZYF0G4pWkd/Kp204cwqz9QQdimSlRsMaSDr/eQX9vD8zGiXmzBwf3IjhFKL42HgYL
gR4bHxAdnNhTpL8nSnzoMusszAJnFM6juBK7vBhf2MWxUeMyjyoGDy4BYqSvJENd/WqkyQ04xWOh
gx/ie6KiBVAjKJILDIv1WjD8DXrpYYJzXhzFPltp/6hX42Ns5ufEpt/nie1kha+huVN68kSptP1h
Uf8nsW7avy6TXR2PnE0/lcay8zXHFpKhiacbTgzNl48yRvufPGZO/+iJ4YwMfFLGY8k6anDKvwiU
077Gkwvh6i67B8MiswkN/5cEb/JJ2gwRRUYLRbvg9aBFT4h1srLRxFOJWoRRDebZWyiAqOVS6S8+
OLudf4r44+XBmwmHd6DqRAd+efnecQYj8op8pzcs4hlrsqDZKGVB2eIaa/3VNsLXOieW4z60gFyZ
jGosbINo/CVt+6cAyT8G62lf05TnNyJ0x2bR5sr/543+IZrORyATiNrLsEn0j8DKrxYrk0Q5CsR0
Y8HCIGmuDv48UVrLViMsKGmvNOgw2TL7JCxYXRMyjUkU6vN//orkHu1fvyJiGFUHsZfmfA1jLWIo
VNEosp3bsoVSs6MRGPdKjYBx6HsWoRa6prh9m0/vomZ9nozvrMQe/fqCt/JVdYd3I2AAmJeHwpou
IG1t5Rke0a1h6sKsurRHliGs7YgVRWkxbOUSxHb7bQy6IuACkKt0FaW8SIZrGkQHkaqXybB2Fcei
R9KOmB6FeXeN2mqtmS+JUDclk58nkPZT7apEfS3Hfpc0FsYfhMHIq4IO46RdbVTqnqVB9zj1ibel
1Tqpz/ZgnrEwLh2jugitvRLW/lG6LU8fvVZYUJjDlijYkDBz1iwSFbhGwv4vzSkPtX33GFQom//z
Ufiz08NEF2dptqZauv7lPNWx0qe5bkKU1Gv4sOoFjdghTd7mlfVw05rqr9IS/yXWXJ6RCAXlrl2Y
XCNfCHturwn2plyZvj0e6yR6iGCqRMYtyvtrzcS3EWb8Og4MapP0ybTdI9vdQ2mmB4N1fdJZe216
CAhGyHLci93VdenE6dk39H+cDCoL0qQbL0bvsZHQv9X6MWwEEV4ZkpaWqaPPyJFwXlqWYvJ5e1Fs
8PhYnb0zWYDKXQFhWgc3gBuhD0cXYw/ZkreOXVVqAXuK0N2kP+xaWyptv2V/vwVVcsrCbhPWbyJA
2qPF7cq16f0P5LDpTrELR52GVo9vKtJw35sFBDUEUTqQ5SrBSSi8kye8FsBB/K41wGlZSekYydPW
/5bFw613vMcwbJcdWzBW4MaLnrA6rnJo7cb3iu1onoSvctHaFP02spIz6Rq0u8f3Tmc5loVs2YNr
We1JfrZaf0/ZFztldMKTcgqE+aITcN53h9Qc7wYlgs9QYCSzVsJvN2jdXrXEOzg6KoHLUBg70Nmw
zcYj8N4Xu9MucrvHiuU4rhUuV8v5tU/K7Z3eTgy7waHM7gedSYvPQU//7Nr+uTdy5ALtytG6Yy/U
dzIFzo5GmeA/n9pfSI7UljnPHIHcTRWObokvp/bkKHmJcTOjekl8Nlu6gcOu3RyveJYfObOLXfYX
o+2fjfqWypJTCMdxLV3+/g+DbUXzw0mQXe+smA1ZzcY0/+sp9U8uWcfGJQIHk5w+suD++UVI54GH
puLpJGYlW/RWTREnmR6rId6WPuQvSkH3sVpep4m1gaixteHyCOIPucqu3Okofbih4a5dS5OVlp2r
6OeYbU+nk9DIQEi29CEK+Bt8+nUUvQmblym7+CRY0ZlUaeVATFzKrfWxgkcM1VUVw/OboLynJ7S0
dCjbq8Hxb734VXfHY9OQEJXxNtmXOcZ0C1zzHBcmyBuW5PimLOc69cPOYqMj36TFOoRG2Hk07Mec
ogX6PgKnn7BGsVhE9w6rzohObt8+ao714qfDUdjRKauMU6D7a6WGCs+2qQnCkzo5YCqrO06P4+R/
Ex6lj5p6gV5RRKC6txi6/FkjR37hBcBmBpZeqh5+WEwXysieJIxP3RAfdN3FCxcfRGLgKjJ38uXU
ioGmi6yXzG4f07pax6XzAtMNVWhzdQeC7Hgvntc/yhHcZL/2n09uTf2TBQ6nmAtdgeWFaVooq/94
rmV60Qy0Z/E5JUyfWdot8zKqMB2xb6rIQKdzph5znGhLLeAYKUOINQ5k16A8IJxKyG7vzhXbvI6t
YWva59YUdFFuFn2Zkh263Lp13aVOh2ug+Hc1ATOliL67UjqV0Qilq0uD/XkU8Wuk8/yEfwFfh5Rs
QmPIKfxlVrtodca8khJAx5XPalQuKtoKv6RnneWoWk7dO+ggZHn1kbCJd4eRH2PYK3Szk1nwSqM4
EJTE4mPYahQXqN55ynB1RXfV2nbVWsMmzX/ITaoTR4dKGbbE3mwKiiO10W5Ti9UO9Rd6obcyUC9s
8IaegEmKZXI15sXdymczh3nwnDUbX2vJoqivade/j+2wlYsgq5YlC5SgeLltg/88h9Sx/gYKlPaK
zyVhePcFJbpGvMUWXvCiaVb/+UD/ySjGwk3+Dyk8le0vh7n30Z43PXa2XmSr2u0WZuFQ1+z7rTzJ
jWa4mPbBK/y/OL9062siM8OnYPnMDK1pOrqFL8NnaRqgIcw22zWBdUur5CTnOUFKddKue5WDkaQn
r29Wsn4WR93KM8xdxYKnGCm8UOHUuVCM2sKfqK+ylpIVi+yYsmalguRhLYYIW2bJmXm1kOslQaHU
oQdNdSOLxUvn1qCjo4McMvrw1BIBXXc2iQJ8dPZDCQpGLx3J7rXPAW1/k+JeNFaIs5KTlao3Oe5G
nHQR2SlIcskttNYt+tUoPY1uu4JAePVZ9LCeyMsJ8iCTUcbRjMw7G3MAastThj0Yqt11SMZj6jBu
yGvYN+JX+ZmNSb1N2v9n7zyWHEfWLP0q/QIog3CH2JKglkGG3sBCJbTWePr+ELd65vZtm2nrfW/S
LKsimBEk4HA//znfUZ+jST2VLZ9L/KlYyWkUHPv43jiEUEHbpG6y+uK6mDc6RAQODZd9zcl1AvtV
JueGbID0XtEDZ9eQ/TorFH6nLvA287gV52JK/8xyiN2BrmBn/p2XzqZLh5MG+1YjzZpEQIvSkzkX
Mo7T9JWqK8NjJYqVpZktlXA4Y5LkbMi2bpJ0D6vMFPrx4gfUhtDiSIa01BYT+a2a4y7AzP2oikVg
q6ciQYmNrDNO1492tM6zaq2h181q01j6lKGJ1SzCcfb6mn9px2DHEmvXUgn3qoWaFrW3+Qkfcm/Q
NHb2vfE6/73Qx4NKthG5qGrDE11XHx3JRLz4eCyAPYQx5iaPUEGTiO28+s7KGnCOR0H/L02kv4fY
sX20x/5Ly6P7hDijtepd2c+rLknYk+pFJ53RAfTWDxFGJy1rOWwGH4I8R6VIVmjU17TDLeRFuF38
A2zp11lpSzO+gLs3U+Urj/BDlPD4YHdZBPeoNI/zhklLxmf8nK+RH6xyUtuQ6b/oY7oZ7Ca6LN0r
XbQPHHREB/arOUFrYODpr2etrWkS5EXK1vMtu9t9UYyH3wueoce8jQx5DA897yerl0AVoOGKxAEH
MMKNtGK5aIhLeLlUQIltJhpOkPLc1Z2b+V/qLyueC25WXyMeqsXA2aEu8RANKSMI5IXa6p6TiQkP
nQKrrmTxnzq4QajOLMezTjgV3s//f9XSjP8SuZmXD0tK2FAmi4j6L7v8ZDSgWwgJTdAav7KaN3Lq
d4b3hM6F4NGKYDEfRu02BegbM6PpiZRmdG808BWpVwkc/J8NZ4AGctwi75NbEsvfZfv3BSz9s4zY
4FbhHzwZX5GtMNIZzjy87w6kbqxXFPuRcTiiB/Wrmk4r8MFqThw0xKUhOp45WaWIlZo0C2dox61R
Fikx9vaaWhzSfQh9qizYMtvTKcvDV21WkcyJ22Qw02qt6eVHUdHt6jPhXliIGlWOFtrkaJuqUfSL
c5YzNzODdjHoEC0AZzio3EB9n2kFDrruj1oZBSic9M+8vgS0e+VRtOwLlQCseTZFc1jpLE7zmnPH
AXwGtMWkO/hQbXYhXf9sqESHIrGlhw6I376bi694hidhwzoMt9tsXLpPDvMS6LTJCU/Ter7/asu5
a8a9Y66RROp1frV5m+Tr89E43McXhaq+nJnAfFXEFrkjXsRB76+Ql2dlQGGcQPxnP580RN09ajFw
7nz8AkewatHt0xGQgaOtt1XBLihvb+oRsh1xirHfdDiVzQw+Vln/SZr20cByNN/QjfUfW///JfT/
N4R+Q+Ms/093qvvRfPzbz+/E/vyRwva/z5Pwf1uiJiSUvf/z5P3vb/2Pybv9l+SlmMaTXCbsh3bz
N6bfNv4yoOxzzETXs3V73pD8PXo35F+6SgKC3CbFtTC1uef/Hr0b+l+EocgKSLhqUjfE/yjRpxv6
v26LHEuqUhWoRnTZkjr8l91JG+pxVkVhvuXG8wEMdhYXGhtxQfLHGl4qRkE3VhrYa0PX0SWrySNj
1Q7aEVEC095crNTJ18LGcAhRywO05ToTyf9c0fYGAzNXBJ638sbzWBXVlrDzVxQxN2GxJT1DP+3S
oGFiEc4Tqd4cctc/2ylShhOrKxQI42n0EttNB0NZa1PruYNJXmCMjU0DjMmVFKMuk4pngwBmBmwL
np9qIUriAo+2OpU362Jw1gTp5YFTJmf+krtO01aAFBVKooJ85eDp3uVeuLcHGqQqtSe4UPnOJivC
Vcwjec3Mi1kpJ+4aZFNdF8mdZQqjOTSwLeP+bah0OTXhWnFQB/g9ZU/mjtD/Rg+GJxRDCFdEio+K
3FBPGB7oejWXo9PXb4oxDOAXjI0fRbSKJqE4e80Mzud6mY2X31XMaCJj0Ol2ua7NeWVJ4wlRHs2U
5OjC+pU2kePYKcFzQ5NJFGHvN8LSYFrn7HSuKoC1lrZPeuOzgk2wtOsy22n+zgo1+cghgkKlsCQ1
AbkiS4P06IOAaYGW7TVBUNxboZaNHxPovdSgZkY6B0PJtVXk9TcDkuZ2Snj04Nu2CSMv/I76GMdM
b1RyIuEptbjAUk93teODOAjoYvB8Sz3IVjnE5pjsg5jqzqhzhpXqFE8dHOG10Y6lO1HifkwK+huD
ALAPrDivrnA6QdiAWdKvq0yAa8+JeRZTeVQr63nISXgZEqlo9FTrRqzCTTqFOGrZjnOtGuSctotW
Yw8Q2oRQRdpbPnstzxiS7SCJ/BsxUWNdJtHSLotgVabZVQWPQ6V0yVNOD2OQNSbybQztnVTSQ2UZ
oPNq+BnO7Ociel8oTrKsHWwqSgKHI+ki050KqP9xnEMWj30DcOQ3fT9UHFmmdRVwARa58VakWvEx
AgM8Jl6XPSjdDKZVa7oS9c5ksIOaFKESZYWaubmVXCxQSCvonz7XvQnEvxxPaWAR5O8eAYQUh2BI
b3amr8K2uQsHNPpYBXPUIjgUmnl0as/Yh0ovt6VlUKdQAFPWU3+nZf62FWV1DAceH0YjjF0wabOP
tF01NlaJgYKThSXb+tAo00OZd/F2cuLyMH1HTLX3VqhyHk3TO4AaUrbh+JD73nfa2imaHYRsgzDb
jNOkarSkzCdKKZjUwrlvtsdWLnRa3ous3yoc3A+6d9CUd2t0HsuwKi+xx8mhlBs+qKCn7GmM7KPi
gKDINcoTmKY5WG7jJzUVS0U6zhGf60WdHZu20V4GfUgu2cY/g8A45OYQHWgyU6B7wtkQkb5vNRvp
RiFoCbqiX5MI3XtD0W7ijrlTPejVpZ8GQpTl2jGy4LHSn2E7wb2A8JapWngGqa0tIwcgiaZYs7n4
kSXIuvZ9SweHgQczo0YrzImYIJqbx5mOmXaFsXJarNqBKsxNVAJVseMc4qZZnnFvWse8gVaa2Eq/
HEOqJNumVQhVMqYqyn4fhWbg2gwsl73fGiu2waBqCifk/dHfmQuIZVLGzkYN2u+a0ZgPxnmj+Em8
jQyEjUZUP1bL2HQAD+k2DGZXfWSnVxq3Y0p5K+UpiTx9HRoxIaxi7iky4QrRITjh4lauEyOV1TQE
c1uA/Uc43nNlBOkctDQWoWKKTf4yKi0hYZuuoaj0PH7u4cJbS+pxTG9l9pOyV3mqWm1G90DK5OCp
CgDyIsPfDtZzsPtl40fdrtL0dKV4gCF6RiwujMRhjoe5MF0T1xp/vCKD3lBaAyGkYFo3dfkSSQ3E
bleZLgR218myV2y95cImeEGJ7PCUWVQdU6loLWrpHWH96UtwpV+TXe5bQmcubfdfqeanSz1msltF
HcAw2FN5kqwMjcrcNNE2aP/gZqDRLkP6kjyt8ZnWj2uUSm5K7Fsc1zlzGTE2rAmi4OwQXvOjbwcn
2DEnt44USg1MKwIioNNuqEx131qguGhZb1aQIZlw+H3KMg8/cxIQumvlRYT+00gQHLq9Y+xGh2Dr
2H/KIR3IPtrIA2ad7oypfNP9Cc088R6qCgO66G54TZhWygeb/Cf0NI3UQNPVkM8j6Y7gOenhCB8o
lWeJG7k1K3L0bjspqywmye0NctFllrPWYn821SPR03ixT7SGwKFwOOck6axXnOxOTpfGirKlX2Tq
1s6iz4kyDbdHnl9MYqWw0m1y1cZVVo5U18jsTJP1TExJJya2c2KUaC9mVKhvMovkiog55tKpXFHR
MOLvEuAVjerF4ACz1ZtQw7pAZ33UZx/AlgiJkoGYpljOkVvqZ+XAVcIFlpTojAAESK0WV9OM/Kch
VbYUYM2Gt4l8hfimuy84TVFgAE+VLD7NnzG1tces3qp5+qpZfYF+5b/MokZmUFcLexDE4EjRTy7r
S0lFGRDiCEzfXEWktdWbbcbltkz83nWKHhFHcgyxasvcONaU3jW92cWeAh6V9XtGiRFH4BcwcGg9
OKa5ijIlfKWEhni1tyVSG6901Pi1yAZvL02/eYk70Cnh8FBnWvDa6aSTJYCjImrlIz1zTyxLaHxB
82Jp/ncgunppxjFz+JB5m8MOBjBjrm5jsjZu3LTJnVBwDngOfmOpsuappZEuo6D2XrGlv+tj05w1
ZpWuEx1NGt0+OpUZXm/1HslE7WyXmPwCuKoLAmnWhwzsV6/wPqhm6XeqSMVj1gJDzn0gpEE1icfO
qnA7UMME9LfDh1z6N8nwcFEFxI6nMdFIvtKlhDaJqCmHm0i77mR0Vebqk1JsTZyWkxf8wHYBe2NW
0R2Ucos1S9NoKjLkJep5P6TIzbWDHM0JNNgVcS/+gA9gaUyOtK/8IMYcrcAqdnAaOeFCGYJK6G/6
IB5BBAHiraCk7hVIQNbYNkczu8Vp1S/KgK5EMhOPzpwHlcgzX0NuzlwibIpw3oH11TsAYCti/Hfe
KmZcdQgEjWzV2vQmKoiSyj/Y2N1C3zKXUWm3fCgSO5pWunIIg0czus77rC4FmJGQd6Q/W8IVLZ94
9q7pc4fyUFK22Kry1hY1TUk7L6/sd9tDdK8hId3xWxgrfBTZKZwVpMCnFygBAYZ8DNLND5aiyRW3
yIzJVeYLBztEtIpzApiKNSd8M+NPVPfSDRpBs0umXu2AXVL9InpZfRut8+bpRfiqwphYdoCqrn0k
3HiS/dpAXjL9/HkgeoKAUkCxVmS4qtMox9Y2BW/eNTPCk0cb7o9f5IdABNPbWBt3xZKftZPlN6pU
gIW2J9YjVhDbAOEqSoRDO7xoXJZUwvbNxuxfJZNOkp3sSvOlUxCc0qofbzaZW0DBLnYnDjT2KXiN
/hgQGg4lxjI3UqOc4l2ojEONeqhZMYA2ReDORWSHf+aFV1O4qR8qz3Yr9uzjqMqxC/WSe0qwgwn8
Xdhx7Na9Nm5zb3gp8YGUhUJQaJyct7irTl7Jjx9ZlrqVBOKHUDx7tt0sLVX/g0FoAIhgAx5s1XZv
hHG25pjwbQDSjE29PaDjYAqaGWK6Hj7/pvA4esD7yAFPyPl7fr+xF1W7D0SKOSfla9mh3wvAhliQ
Y+Y3G5BRCPRq8JypubUU3fBN4RXFVPAnWQMbLFu292yqgAzZeHT71geV9/sH6zPZpuKBkKfq5smE
3BbubIsrTseEnGtdt2EDdgIUweiloC3ltyDh9w+MtMM+7Po3LSfeLUBtYtAjGMaAhUbVatWZtC/E
vok41ukppE/ksmz0J1e1mpK4TUB5ClVeGDmLwkBmjl40isfWbVOelZoMkSaHbBnEPtw1vSBdULcH
32qJtQSi5sRZkoibq5h0Oxn3PXtLyjf7edtsfoJgVRj1El1wEgCBndc8lsMIycUOOdNN/trXE0AK
sOXdZgweSmmZWPRaG4fUbSqtW97RZhN8mnEXH5vvAEMi54fokspWLpuwJyOvwYkdEp9mdimOA50N
Wahu4sbEfFeI4KQpHkSGOKIhwY4u+EJwltH5DFHOWjDndE7dlDznAabpIRbhLe6TjVaaS7hZbJCD
OLppxJsLWf44AMLuSuQBySZzs0oy5DtK1aj9mbo3pVeARk2Ziuhqv2Y6ztn8l6TDhKDnlqyjejYS
I/j1RnOfIsdZwg18i4Z8O1ZdsFWz5BXb/JuImAIU2tHqg89AOuD9UvGiVKdAYPlqIGUBpcBFEfHQ
6rzp0jbjWxM7azAeC7VPfI4fiuH6pre355UtUMcZFrjjYHKIs4jxJhqaXHgwVMtEd0kTYJvjVFyh
2W0zOCnbVtE39WjjZOOZtQDGxnaXMyCBLHIybVksk8CcAavqReD5wlV87NJe7I22/OiiqYXaKm9K
TQ7cUQnHUFEfY1F+jnsbUqZx5d69Zm384hmFuXcaPAiDehYm0h0b+98XIpijbcsi3pYeidG64MFR
GBqQZ1gK1vSi+6l+8HLu46CyORZ2jbfs84I8wXz5tXHacwpCPgClcPAcR995FbzQOR82pjgay8Tc
V72TbJghXHASLxuZUVw4kru15hgbSqFFmAs2sJbonRs6IEfVsb2z8DyELX1GUcomkrI2IJdY5YeV
0QPM69NLSOKd3Fa+GC/FEGk7oAzKHte0fyAZ5+2U5lsBorqsHKtdEtFUOARWZ3uAQh3GEGLHFF74
7++fKlrLqWdmmdtyL4xSknycJIYNOhQlr1cU0OwFLvWlOrd/jfOa5rT9XUzpW2I2F72lQKft+9HN
FfZR7GXwoRPvpEaqx7XDCBh0wBe7IbpPfR8sayA3+Gee+sEDodEpt8xbRph3YFfFdPwyu+msFEhH
clYnygn8iS5iHq/PqjnCLTCDE8UG36kNg4lxvaCtdUNhK60acUK0AKvJgqEnGUwmjqKDLKCChLP6
MHBhJv302VsN7eGu6z/m5DynQ4i9OoZ83JVUOpPLBV9g65skuKRjT/bStOBjK/muTWrXCwaNSo/m
Uyu1LfNOqjZ0a9NQIh752nuruXXWyp1o1bcGDXCf27T0zV1TTdtG25zkp1f7bhAh/hrah4MisZBl
s2nqUa4AMHKKGcth6es/hVI6p3M7Os67jlIGfb+cbdk9yphv+weznqtiariMpd4AxR9VjJW+oPYL
L3ds9JdmCKg8htKwltgRhzCNjjpb/SXN4D76PFbWriazJlbwEheUx4Axl9p3PyQ00lTzGQBlhOvS
PHiKb2HrAzWdG1p56fmqSOZPatFEK5IDizKVk1tTIUjRQDcsE9DuK0UACLdqcKg2Uzi3a/XWhQIY
LuI8N5igjdQtcgIuuay3VTKsiim5xlmJby//KTnrgtmmuM3q7KWSDJfiKbCaTT/g1w+qZwc7LQmZ
5FrPcOc6fNcD2tRUmRAnneKNTK2noGFBy5FCJv3Mfb2ORoqvhvSnaLgcdKM8CK8cl5QngpbtKM71
YnfQQWlR6MMcOPtQ8S2XpXkv1QhkCIOi2DPoFhLQF6VoIesO287gKecYNXHmuVGaY5xlypXSEPSx
JM+FnD2LQYkB549QfNtR8I1u6ATRfaDHYhUbBh9Q9Rqb8Rsx3Z+62YmKT04ri7Ww2o305AN4bWRW
Rnl5oGGXYA6SAShJvN6NA2WHC3rrq9m3XZW7IR+yFWa5PUwGuBxYLmC3w4ZSTVJSjboTs2OaQ9VB
jZRrkeOyL+qLX82EyOJuB0U4r/DriP0Nm6Mb90jjFw9Yr35MPY3YVppgSaiTMHlzkCiqqLghMO1D
XfkMvbkqPBHrAp+AardAplnmwb5vPfo4tDJds6gpCwZZ16oxqSYZWHE7QUAmf5mcCt+h+IG88JQK
ExT4QJ6hf64pJnWy4Sv0Yio4qhEjvfGpDCVTyXTZReF3p2o3a+pd1YEIE2dvXaLRx5KjH8kYZj4d
KoPC+Mjph28mugSXGm4fPgcOKmehI5tyTNg5oZkvsOQ/GabcjUW880MyR3W6YMLylpfysecU0OfR
OmExx6SyrTssDj48mEDZwIV2AytHdcXviFOaUnIDWkNcaNESRNi3HThEPDR6cmiHQ7ZJnqnj4mf0
6pvFKUSl13TRMFsDI1m7o118IgNfg51IGUUbC6WqTkbV82BVY0r2+pGbSoxkXMrPRgcABeIq7yWy
ypA9k94HzqnBrYzZlzUqumee/IxilykeV3gyn27sdDuKDRjr78rr30RHK2aksX/MM0j2RXYpJwhn
xhVMPpnX54zfPYdG43BN+cBLy9D1SgJwU88HG3v6QgL0mbGlDRhPKJcgjWv6CEz6rCDgJsGCFoZ6
QXSeuahU7lnAKciLxHNsPMUwfh3SUWXOt09o0E1G1R6t5n8KAZysiJ0nhof01tjTW2CTYJOeMe2M
SAWwhtri9MGfOjPOjYRKUaJqt3YLm6EFjhRkGAbynxEdbB6FhVhecZLaytZsb+WUip1KowQaB3Ho
eFwJSN/Psr3Vs58osTtv1zjByYvrgFN5sk4mL1uR3rhQTsLGFDEnK8NiHSosvThuTSq/sFt0qsHc
uKsAjQ+fUELeM3g7VRgcQHbACvUQVTRga/ZY7aksavFOsYXZiqJkRqx6tNQTaIlSAO5KhSwlCu46
paUzRI1oXXJ44tk1Z8wqgMAaji1SlZePR4XbSk9K8O1piSYLJqy2CrHDFqovhrRl4wndWsmiDzPw
+92gQnJOCeoqXPrMceEBYx4NF3oozSO2NmOwF5OuKAjmKQK/RTmgzR6oxV/fySdf413uz6bUPrLk
i7Ze48kOmBBU1ELpnhod4OISNbIklIHcz2jtgNqiJExE264CX6Ozx9DQJQ2xCjJ2WlkXGetahzMa
tTlyuWh2fon4WeLxdCpfWQUe2JtKFqBaqvYsL1P7pRYQ7Pspt3nKjWwbAxr5lDF3exqpRl2dARS3
qQCpW1tIEqrlBHi9ISlC7mKww+wbut8ipFN6w3NRbPWhxSfaxMQeJeAow8ue6S+5Vr7/WJBBWATw
BuOmQn3qxaVj0XK0UieV6FzVUtC3gtVVtxnsmhW4btwWxrLp5K2ogcSOgeDYEnefVeA/NvD0F6L2
WXfwNPS5Xq3Uur7bSWOzGjiWC6wZWzKHyV1DHwl8W+6rqOAJUSDUE/Dm7rQdmHa1UNmLGIFzFfgo
pMZubQQX3nAdHPEc0v7Q6NuY+BM/l/0ni5x0mbFWmZOW4Ugwt0GZ0+0XvVSjUlyFb4KO5zJsSCVS
hYBHO8VQQ1tR6KiA0fVqaRUWtjw0EXYgyVebKzAK9Cc/tspd7HAIk04Ksd6f3muZmlzXRn7uAiro
k/KJrsh6bUi81XKk7ifrC1dJvY+inSAmathlOgOXVTHCSk94Waxrwi27Z9T+1u3bn6ge94ORUrvT
ubWOPXFSzDdhZpcJoqeZF5uyMyDSdNNrVseAcZzsPlj8UOqDbVE2RCKJHS99gOJdt/q7nSFhOBql
UIVEUPAJzSrZVK45VZT0h6XFYLqCwfq68iEpV6NaLNRwHYks2WpDvWWmz42vKAvRjIDDPPAqdw9J
J4S0DwCHA5xKqW/ae/BzrXtteNAluXcHEMXImBAoI8O1uMedWu85a0YMw2IEBeYQt7ESwOIstPRa
pfWdL4a5+ScdvyWeekv1dBoKGPtBc7jpIYEXypJ9sUnH6Fyk1XvVN1yxyZtku2sOwxFK6RL9d1ko
EBulaYWsyt01ns8GBn4rko9N+mIOTA6hhLLnUssfUH8cU1JOKchdxiZW2wd96F+YLpLkMXAkWBht
2j8Tb0knxY89JDRFF7xK729Trr3Q+DCw9+tx+g2+bPCdB5iNw1LToWs6/VFXTaavXrMCzPpQEfKb
6njp+PHKMn2Mn/V7bcWrKq+f2eWJddjamKGsk2JGrl/Bf12omD66tnktpLefX6uSeMZycWDHuiEp
WzoVMYZ55DTsNZ6toeg38JsOfnoprezV0cdrr5o3og/Q8jYQNl913TrySQL3cPWRsprIc2tAnSJk
9THINWkbnSUSGD5ujFyuEhapqpnPJ+qEN2TiqFOMsLxZKsOUIrNxegzr7HVA6Gjg3w1Wd0zN4mD0
+VMiHnnXyFsOO0DVq5Z5SDU4F9m3l/nzaukai9Lowj95BvWj5uaD19TvfYGqNUVwsikWQjjCRjU3
7Cne1uv7LTzXCBtyxaMFI/lCoK0DNqPdYCwfzKR9KW1oIFXNE0C/6aa9UBpo++Z0NWnrrYx8zTj7
LZJGDQaxfKidh0ybYznBrrLHtRkkm4xt8aIv5XPY6msyJdQLZyfihnDWY4VSwgofD6SJCKVKgbi9
yANKRpIkeh6U4Zup4jJJ62ZZNP7VaOMbgDVgKUm3HRpiTwlzg1oRbhB7YlF04lLquLba4DtPGLgG
ZWEjkz2jPWNw1arfdAZ5dVW/mGdPvCNsHZKxw+RIFgtu01Z1/E3W69ucU3I6uT3Lo2ivvjmsGq4R
RRtPodA2YRTs2ih41CM23oqxnppxE9fF1vOUNTFzmLZMXQrgZ8XAVIkuX9vD0iTbu4cI3MAZZNnd
DAIUMIviUc/DVRpm9/nCbxRSygmqB8+0vDv3sAY76kErw3qFKnyoFOeMl2pVN/YTg/ZX0lkunRgH
TtgsV6X6opFUWKjjn8zARDWk9cPILb/QTFCtedcry17LDmw9jmUndrpabdJawx3pPeqoDwX7lzzV
z0MYUj5WfDC+fqsHe6thfVoEerqx+q9MZNQvwRJWJrdi44Jhe283yuek1d9tKp5G3X6iMJ1TV2J+
Z435OAJlVRR9ZzblM3PM94m9Yuu9q9J7oLLpT1zC38vidSzjB2bOuz6dlvHIoBV/hZNFF5W2wLwk
0N26DKnWoZN86ipzYNO4Z2Rw4Sp+IcNsqVsh1v1RKeqtSuq3lLteyYpjG0SvetG/9Q01Cj4A1Y6K
LarhrhMjWCNn9u3rFEXEPIBSkLipQ9wbkrMFF8f0n3RDu+Z8JoZtf/OzLso+WAZ1BZf1SWWSZvL8
LLX0Gg2PzJd+vNE+l75+rpP4PSkYxlnRNgn8YzgNZ5vGH0PJTpMhDnjHfkISk1XcHaTSvhrcVCaQ
PXPUUjdkZhqrD0kdvmWpvk8qHT2PA27LYsIN9iIVeZRh6NKwtygs3GhhcQ4sZ2t0DFPUpr8YU3Hp
9WrfTMZZSckiAz7gUgBpEB9brX9EXLpXPFMWExORXKOZYaQ/OefSZvWUmjrXe+w9+m/AA+68GwY8
ZUF1VYoUabbNgYY/Tl9VtUrAUFoXOeoUTNA+yEF7DJbzxeLp6dXzoQhU66CAKBuiX7HOgIqxalqD
vAzRCniMlxoj7olinc9WfP8iumTrNNkjbJBVZwCmzqWBJQ9inFpcEkiTrXU3on4nie5ikzl5vv4q
x8yAz4AEZI13y5zVmB5wo6wuUydO0ahf6TH5NIZg60PKDtLp6DFFrae5OaZ+T9vwlqePThDAkbQs
zPDvnjPuBkgCuVIwSdF0ygzim7e0Z5yOVn70xCyq+tjX9WsgxjeLqpA0dp4Dm1suE4tE1M3XCM9U
oIIzFtkUwEVJErCdMqp8NzS6Gyr+NraslNEYkw18MVQrHHoHLS5lGB3npyiYNl7MHokVY2UafEw9
uByLZPcCz42+arUML7ZSwCO4a8pIWt3SnphunRz6bnAH7DnjbEORPIuO276ffF59OqjIDzQmbTOt
4vJDeJLiyp73Z+T/e2RgHWdcD9rFLNPHPKk2vvEwTOELlLC7KSWAc7bqaotcTq9UAXAvKtaKEiBQ
02toauLP/O/Go/mgGs4hKINTAMRlUelYdeZ/MBXanZqY0KUM4zj47c0JQEPWXClB+KSn+rrp8mdr
CU31JLXAX3iD4BwC1ieRNrWvzJ/nLxrS8qW1fI574Y9eB0QWUvIlevHQBmsrWNLmmOTZ3cZSItrJ
jVPnk9JwSM2GvKkTAWFKCicOcET/I5Rh2mNrc3qe6yUiWa8Lpd7U9HaYAlFEoc+RqXwBFEVHYK5j
Bd5HCnIVjDTNWNvK6i5AQpEJxc7r68uoWKfRN3Y+hagRXlDx2rWI2ONjR9/NEI5b224vInzzZymz
z3+i3v5Ebd2Z9NDNpRymD+3ZeWJEs/W95McT9skLKI4bzXJnq/XH5Jk3gPervg12doaC0xpkPRnl
KHXijhNLZJHGGyS8JWbvd8hMqiuZkCdJvtfinrcStOdq4qm1tDJLcS3Gqsuooai3wzbABCpb0hnI
3jbV3+Yl06+HVzMtsyXTH8rm6otpN0TDI7XckwR26L70cE2cJFBlsPPdPlP+kfz6X/vnf2f/xMSJ
U/P/jV16/Bk+6v/k+vzHd/zt+nSMv6QK2Ej9h0eTPqD/Y/vUVPMv02APquL4/DV+/l/bp/mXcEza
H/CLOtidJBHjv22fuvzLNqQUtlBV5nAzwOl/QF2SQv5L6IkkisTB6Vg65lRs5b+20H8K2KkAGroy
z5EKo6rbmnV3L7t6drRAjwN6czIdFjzdwwVBn8/CmUbkRIf5k+SMwZfoCUQG6pc5H9IBY1c3BIUP
dGYYJqq1ncvkA7V7dAQbGsMJHgpp3/tGO7LfdimjlFTR4OjOJvEUKya1JapeH6VRfWTIWQoezRIr
4BCyL9QsDkZ01EcMzdrC21Z2smYa+DJlmD5EkB3jAiCKV8qHEmWWOSwI9Yxa6dYZQnAqaFwtw9+s
nja9TSkzjAK9hWHiT8BdlS9mY/6a/kso/pWFpKsvcF3otEjR2IbEuJqsHfoOvnTcnSuqDjet1j7P
HTUTdzO/WLZRlPCxduiM6C3A92xDeZaTaOrDAXgVVMmiTde2V7+XNqyqShzbX9FMD3YMGOgfNUC3
7zUaJ+nk2odJmR7yXuEH0H1/WXS+fmKepB6syP7H3yDx66ff/65VpgGnAgeOJTRQ5bzPuOvx2mA2
5LcQ9RF/8XCoFcPE9zRpLg0iyiWjOfKKwuZf81KhU62fjhPxglWVNMCWJWgUf5LoUClyze9f29wr
ryNtnWpIY5c+BmzyQvFodbW+z61OLGTaBacu9158L1MoSfNh1/shZGjF9i6/f3DuUC7FvxN2Xrut
K1sW/SICxUy+ShSVLMs5vRCOzJkshq/vQW3c44vdp9EvhoKtYFHFVWvNOaZW3kv9I3dHMqhmu2NK
kFmc+sOSUXiubSsj5zbR1FTofMpJrCT0XnOmOHPalh5htDobCU1FyVjY2L45vNck/jpXRFzaV81E
I0cZq6MpR/uKdb0hGSuovJjs5ZuxsePrmEzenKxtB0tQ368bgU6faO0bl+H4yUqZu2FmjLZTCDu4
t83uvmhM41YV19KFhqc2j0Ip+SHeQn0O7i9XNJN92FDKG3gdK3VIrEeZO6uLjkfAFj/qQlI9W23y
MlfsESfcHZuk1V/GsiVHQu+eJHTHj2TImQbPhnErKXIOWNdHumJiWIMN648Tx7SthERAWADDnbG6
BntvLLEe5UaIsDi4TJ4eNEvHDQx93RIDqr1Gu2dyNX05NfSgoepR4uC2UBmgvZYDX/HMhRVlUCZi
Hr+LIN2/EcOFJk0tnfspMbEVCDvy28FyV04hoaEkNPdrPudbuqRyHZO48ebM4b6SafAhtQ7eCzq/
sRseW7ucdxG+SN9p9fYlnTFWB5Z2JjgRL/aA1HlUTOTh0xA+0RlmhsDGd+OMBCblqU6taYaCZGLu
dQdtq/aIvxJ8ybu06qdnu1Wfp1Qpb1pDZzfVtOneCUyaIW0rv/J3BT71XTq3OjrC+pjl0r1uR+Zc
oWq522yMHVR/WrymqVY9RBalRcJTZ62qbCBASTRUTXuwpPboagaGySx8zxUG601ozDelKqZTlCLX
0vIReBxftmNd6UBSCcBloXDH+1IZxvuCJITeRAo8tIX0SfMa76HIUNHDT9xcfoOq26XXSVcZqe+a
aed0mzb2eGsa3YDzPT783sRnmW6JrzzGGAuIHCmqZ1qj+XZ2SoVxMFenSaOSjBY/U87wd5DZMyrI
M7Cr9tac+/RxQkVtpcObVeO9Yf9YPJDBcx0TFXK+XENuCM0pyiiD+U6ME8U7KxDa1HwKr6Y4Fc+5
CD2nMc0H0HP9TWO6TwinqFqsjO2Klt12ZcEGvUVrZDHMZHSWn4xmBL4FfgH+U+I7jBPTVTXq8THQ
HgxAwIcydmy/tAPzvjIsEgyzoP6O3G1fJ/JK1vjjLaVyiafA+FjUbXPm88PlL2W0tQkipidQPoWG
0t4rhZpjtyVhBPZO5dtVRVy3pZ9DghK+HEc9O5lQPke/V4GV2OH0rBAwcwDKgDNoueqVSzBO09fa
vmkNdvQcVXCw02cDB+nRnk3Kxjx3XqjZGbFxeJGxjHqXplb5gmhVt5sX9G7BMYvxRqhV90MGskVH
Rj1XQy6fLAXHgojVfN/IgLrdbRHRhEpAP8Zcxk4494POBsEpa+OmmdoCuzNf4bpwiOog85AJahPs
LPIMnmyqP2IRuvg4xsV1UFYuyuQ+X0ehHR54ycmjbWbVKsqmFy1Y/ElGGN/nouxvHZnTLxPRfT0Y
rNUBRn1kztmVlnRXae3IGwbmCl/zpH9uTMXHBVJA9uzjx7Elk9iwC7RtdczOoKlToth4R5d7cSbZ
qUJFkM/7MBR4Ty27mW9Mq79Vwxm9zuW25SoTgBLkl3hCRNSdnOXH5RKYbE6X0ow23cjWe7Q1ebxc
Yh4erlHak8QaBYgeQs6+Y8HyJJrWWvjfWEU0rfISGgerHJncTaYOOzttf1Qh1K0re3QjBn1jyZRM
M6wMnFAQ+iqeErZvhsHx4+z0kHxxDnwGTPWrbqnDPo3DXZSJfp+XMdv0hBP7QAKk1tjBVRVgjSy6
5Fo7kBh9QxxVfquwyi62ZdVXrG+VRCyah0q5zQU47lRr66NMq2xtxeJ+COJkrSaBupv1wPJsp3H9
Eoa+rtevoZtvUURqm1Gmw84cmg8W4Zn0DcU9hxNyJ3b4zzWG7JM0SPTGb2j0hCpj6BmIR7fsdTXd
x5L5iybpt+ldx9OiREMIDsjV/rSn5IFsBVbUdD0oEZbVZrwFnRhyof4JSLghcVGAtQZUSBj6jdIh
ONI1+aWP0x52MLJnuta0yABDlkZS75zEZiBgtC+zm9PxRhbViEzzbWussRZDFIyixCM96TNsYbzz
bX2iOQlaH827qYMNCvONG7tPeq19qrly6mxxrYhgXPfGq1NF20F1bvsSjViSDSjVMWfXdQ5qMLYe
w759gmu/bS0UknXPWKuavlPixlZmphAVPj6bQfUpyaUiwD48UmrY+qAiqBEeQ3cssdFtOJMFavpi
EMQ4yuCtRPq/Kr762OJg7nqAW1W7DXvCqUSjou5ALTjQRjEzsyWMIfzUUiBmIjdvK3eFkO0zTpqX
2TA9uus43AlIHeKciMvsUC9dgtlUn8tO3Ad2elf2rusTAmLY4mdAkzdMTwFxKZWWelWI+1pTDkD6
zsGsHBpInhxNTMYJYZI3Y+usnSafOFiVO6kr7+nQ3opQ7NlHeokCvd4udykrMTFr4wNuMgSSSsVk
eAnujPoWf85MiBaaQ0m6Bu5fLZ5zb0aD7mEqJd2MTFuYU59QyQlJ0/hKNsm+1sx2tYxgxwGPF0TZ
qzpF6GXUNDlxzbic6/GRVPW5Dglnb6L2ivoJFUa5sqMAujwYOK0YXC8zoL5DbY0CjFeuCMgNcu0z
YYd0YMhdwh5x1GouLWV3zNxyk4fg5YLiOnPlKxqpI5LWz4KW07ZVpgfB99HrmoFAaFvf5dp8NRBg
gpKGL6KLEZ6NmL0uXNzRE7pkPUmLdQelYulNoznr76c0P+aCSWHhiIbQHzBWRFz7HOrRqnfwVcyh
eBKlfp0KGE6jq0P3N5PXudbZteNt7VqHCFYo4bOroVpo5VOb66/4PArYeuZr2GTXeh9g23CYVU2I
lQ2+I7pSf8oqHlZt3yZr6xGr3JvtqB+J88UZ4CZokIzpFfoJhM1F6/w4+fRhWNqV1tFiBxnX4J3o
b9IW6CHMLTpW6IR1h6Ra41uiIZni+sqovltmhuu8zK/Ir9+b9FIWFcBnBNkWTRWWX7N6V0urRP48
cfqaGHxxLpJx9WYlHMucB7aOOe7KKDpRML+og3wOe/Outaxrp3JvMwYsSHgW/df4iuDjVNbtwaiV
I6URrdom+opUHasFByDzigC8R+vLPiHptLLOTWod+xnutEnKr9gg4CIus70JipQvZVNwkMzALXSd
a8pwo6jJTVIZb6bAssD511JQMZbjXPqy7WmG4GSXOt4cTAsi8ZImv5EygFc/28hM6WM2eX4OLWKm
oG1DUkE01kch9t3Iq5w3I3UJ/Jnn794ZUCvgX2oturIJ4+MA+KCMmYzPVrrTh/jcZhq6Y1XeOLgo
6MLRjOz3pWInviFVAvxaDE9jfOprySiiU9WtFYeeatRiN9XMA5QSiJAFwMMms6tAFH3Nfh8JRdVQ
b5Qa1RL7Y9Xhf+BiqAEHAVjObaMbuwFPVBIiOrU4TUgsJR7VDwzD+Qzvknun1+8ZgsYPaak/BwGn
9rCtFE+B/CdNgl6pstq96XJIFW4/7mZATkbdPeN0RwGPo4wB/URvHz104zFbj8DVDKe2TsSdkj2Q
KEGLzawML9NJWewlMugabdnEaoIUaPJqNz4YU4QlxCLboZaJuVVGJ2Lttp6iLi43plOc7XRKfLmM
4kRgH1M+taPCO227aD/pMtxUIjsryqB5temch8FpETQtyCqXbCqjcb1KdLPnsPTToB/frMbu9+wT
9yZtYXSBqFqYDb7GSamREMMuvmgFeh9CfzBjYE9wEdzQSU0oiCcfr0r90uIw7xpnM7Hxv0/zWKLF
s941XR/WYcna92YqmrEmVnLedQ77ZosPf1XrAhVXbN+SduizrXXWdePcWTl3hY3+JDSL02WT0fNr
LIRPzhlXy+0UsMDbmTi1PSneRRI4R1fBVCU8BhndwWEGvCqqSXlsEemQIREDbAZcm2UZ887hNBTi
BzYm+NsuBqaR5uFGrQ021iFIiZ70gcaS1SFBA5exlvzn+uVGYj+fU20mcXC5fchxv1kkkf6v37vc
nQhQ78EILXh5PJhZvFGaEX895OVOEVARGqO4ujzk5aahlt5YM4ybIRmtAz0sjsJG2JfkJcvysG11
cz805XUy0Ugqhu8op5jtJrIENdYWCLFIhzWl25dtdzbgoTm0fcDsyFXRQxaN5Udazd92Mn3XOoqM
fmJui+tJH4bvmQSMVVlGC/LwmEfr2u1Q1ObUCqCjiLk3tO8JH0fqRF5TqadyihnVfc1zafsZ+jnG
ImQiVigA4oJmaq+LtY0AaN06IKBzgAO0U/khJ8j2l0tzhjpSDjV5373d7/pBeJc7Lz+irst9xFGP
dYrgXGrxex6h9sV5tpODUbNdtWE99yPm0c5FpobTRRgh1v2FAVpr/cjpGu/i4XK9Yo9/qHokHdlt
ycxnC1kFZmCLbjSgmzQxEjmkVobM3aQ6m7X8OTPmyJ9tspJqRB+rIkreZocmvNRDjemCrv75of1z
yaL/RykV8iUeEUk7Ukv300C+uZbcZ4sWuWU8RUidZtGDE/edFj5lQ3hs09zDcXVyzeYTZ9CjHY8E
xPMPH69zcqfS/GrQ0SYpxcFQceMk80lXiRDCz34VKjUIM2Wl9QKqNqEAIyEovZdhLAk4NtikIBBY
1NUoYdpK2+AJS9d2fHtxKUzYTi1707nKW01W42qwi+t4dL9AGO1j8LRLiWCiCyID1rPd7LZXzaNd
MGWrb5lonKoCIwHqXjJHVqpQ3iCjevT+KPGhEDHkrfvoTYU2o9cd35E5lPToAropTUezAfNL4dZe
dFekWrDT++HaBYgHy5tCKvPn1jjiX7Iw7aVKdWWIhIkXyfN9rXLe185akJzTRcM5Jj3wbTRjkg31
SolT3qbNEVzU2UOJHNEos4PJLsrJHqbJYGOoBc+qIrdM5thfjAdXOxt2g4g66z4Ch9SNJglMGDDZ
jZbsddGpMHSqn7RaUmuUgwOb7IgqDqMYHQGnYPMzuuV1xcK/GqlaTKfca8W4BHzKao+OZzM6FcLV
/qrOg8eysoQnjPScEHPJTOk8GYWzbYzXKQju8TMvmpboUCY3vcnIpmsrex2ZkUndqB7mvtvmBbiZ
tE0IYMyfgx7mt6qb6yyO6LBG8UNlbPvcBniP9IImVcWhj5qsatB24ulx3E5bNxYiy9aYHiOTxduQ
Tegp9WtE28EhXpgd0ypv2k/i6w+dkdabJE4+kzJ3PBq3dCanwdOGE3D0t5HE3YPecnAWYYPkr9rh
GozwsgKUhIXzNU16fx0bVI+4c8eU01jmuM8JWDP0of1DgirNtvqZHtHwUmcxg5nse7DaZ9WYtgmE
mg5f/QpNR+mbms3KEAz7fL7PtEbzXNGT0zeivxTkoduAU4yoPERTT2Zrbx5FjIIivsshhYYIDopu
upVhpezV7gWczk7pnnvCunVCuwcCd0Vm3CUFYgNhq9eDimAuq+N2jdfypyH6WyGfCkDZuazxxefB
KQta2EMwpuihMPCW3/XMgCu5Qbr9nJVG5RUVA01RWLo/WKxoptn5coiuXBmEr31VfqpWutcJKx8J
LQ/CJ4cvIua7n9RBZVcRbq66o+sRXOdbantfE39umMkRl859qBFQlA2co9PjXGMpbez7HGUchrN3
QhFRRS3J6qWOVrVL+9fIcKNtNRsfQWIxR0VYs86JZid/9j6fq5+IhUKb6x9k8GsRdLdQOx9tW73C
EWnTwvwAV/cRsCioRMA7rnrq+uqAi5PInOqtR4fFOuW1S3Z8VdL7l2qZ+wOuYBt2PniJlfbaLKnz
LvHzraPeZ/XaCIwN367HUgy3meO8VUtqfRujyxmWJHubrhlMiJ07PfY5gbvhVB6KpVTFf/zTKR1e
BiTGeqA/NpwC+lA9Gy5pkAL5pjoVfjnb/hSzFUzm8MSpz6fbdpupqGrMT41TWBX0eDS1V1297qne
rKmAuj+ghw9v0bzdWQZF2bwkDtP2MGtY5umNUQ4Db0U5j/hZWlPH+mKcYhWNeqzb93ViEWA17U3m
r3R8HbrT6usg3LuIzOLQibWNTW0oFiHvUGs4+jPeLt4v/tu4dNdIpbJVtrFCCp65HG+Xf3GfVw9u
RjIGnA9K+cjXuugTz3+B7bykzOEtRK/JjOHWbQtMVbDt28R91Eb1NFhcKbBTNnPD6om9Z29mpHTE
n7I1p5PBAHplmspLFmevOuNetlau58zpUxOS3Tg8DkWp8mfx+fJF6jIO/eqH4uMxj5FhEwzgJZ1g
j+bc1BYK6mFy6bYrmob9TmX/0SirSYzPtsWb0gJqdgWFHB0pTpPpfNJU9kVWesV4jMeSWIA5Yjij
12uNadc26sVHEFWemkY38aB+ZLbDIu/WN6Ha8b2HPzCVFd9KjX9gk9DBXrbbJcYMUYbqlVUJGoKp
e82nv5dFEa8dbB5gA+GshwZto5Q3GDrQPzl3rC3bajALP2JsexvNmu6O+hhENDjk8EON+9Rn92Yv
S5/4UC8YsO9ybKHY0DGpMHbivBI7itdjnqCOnA5Bg2SMTd+POVhiA4oElPd0F1Y8PzCN3q96nBSD
pn3kjgXOCqTAZAYns+8fh2xc562oSXJwSRWBF4Jc8QgOE56FxUZ7icrK+8mk5Upd2tJ8Es4qkipD
txmmRl36UaYxOizChA6d+jqr7/mQPE2MYFZ5GizOIVbIGuzJKN8t3SFFcIggI0j1ysmoQzMHZQ2H
SrMaiRNkHYU8HnBulWNB313D7Io3aeL8Y69ruAuMvXyrRwxB3AD0yAz5Bw3ukE4b2Imqi5CFRSFQ
pAhC5wSG3AhRoneR4w+ZveSqRIAIALO3TYP2z32ecafpQ/fZ16SejsZM1KAZnu3MvW01uqSdft/V
43Olu9cyZJaR1coLHVtTFHhUo7LY5QotSgsPpVZwQovj6SOOpl08o8Zmm/czA7wCTMeelTnfegIq
gk+AE8FAahf9dXcfxB+07W2+QotxF3uqrr0SXsUpO4u/RgdgRW7zwUVpCmIMjr9q362stpN+pJVP
kdFvyo4XICOBNKWhqzy7/QadRAh2xvF6l0NcLZfppkRBVef6tjak6WMi+KS8eSQrrKcSUrywn6GK
ZNPPGHWfOViYLrapXV1iiQPVYgMZ+FDfymvQuk+qy/6pb8+g0fh4j5gcgMSXw1kpI93rJYPgtof1
CZ3DxrGxijyKpR46rVWPRymQjmZhqV5FBJ2TYhlETwIoKW2Q0N0wYctpkL8bs4UoWeKEDeSpGI3Y
MxyUVh2UE2K9fZZn4t8WfzAzKDQsLuK/8UGk1ckOWfPckg1aGk17263eDY1xUhTuiTSgiSW/sfmi
8WbfpCbaCkHJIwLTyY9rQRc+SnzTqvYFsRZgRsAWle13odSmr7S6D5aSqJontWMubcU2zbw4/qiO
Y5tLaGIY0pA2mcnZylGxpZPz3bcO/X/mevBRUK4vK0BuMIIeIEZMuZ/XebOSMrfQr4tFDh5TlLvI
d/mPN6F8B40dr1DWuiqI904nSYiJ/aZt7Vs2tA9RMLzjYbNXU+dsdMzGMJHAGOf2tA26nuC8kciK
jP6WGuOYiEYj3ag9+TKTikIVkEEgYHM4rHy6guSsin05RgZNddzhTFM2WsApnZK9AjznMsRpLErQ
zNlVM4GC2PS9XKJns6yvwRDsYGw4/D2oR1SVlpdYACdkm3zVjMzWQ5E82DgGVxqdgHWDBWSFpaLh
mTUmAp5kzIXZrn0zUSGtRp3CGFX0xrWdeK0281OoQK/Oe1wlgzPEkM+cyevF+Nnb3GQij3OQFq6d
8RAyefFojHHreNeZJH7bETKDqDwCwdxVyOeJqMShrZKsPeWwqitNkWta7ndT6wbepM5kXNdFt9Ec
K/eGWCyiAopJ8zmw9VtjDJHMxXQJHdVB0F28loSTuP1Tn6Adj6Dn7TIZqEe92aqFXfsYj6htH+xK
s4laENMhnzPwqBBWGOsjeM34JjN50neJrQB2Cg3hB0gH/X7kJFNZROsRnfwds/lbR0A5I9f0mxJv
NenZQ57t02m6ioZ22OXZnG0yw9oP0HVYDRtSf2Hw9Ax7kiE6Qe6o9nGGQjl1mdFlYh9mKiIshzLE
Ahlja/N6hA20VfrUMyHR+kVLiWAsAQ6yJxc17pp1YrEhn1vlpWxAMZIB61eV19blEZvnuBZkC60X
lMXGmADryAWqHaQ4IGUJfHTqpg8N8cSJqCyP6VnmifwuDkfouKi1gj4dGdLyxQjFpiyT9KoI4vug
Hyg8HF7ZhMatBhO9YlS7i6PUT5hOrrqmv2Mf6/dCuBs1YVILriQj9qHczvGh1Yobs2CwULHPXilO
djfI0H0OugM9nLIylS+6cxA9rC0W9bU6cZoBanIONEd6SiLjLc/3HsmKVROzU0ds4Ho0qtLXZfGB
2c4r2yT05shmjVV0ssnoiBhhcm0W2oFT6F1lW3tpF/j4O+KYUBYvubrUm4Fl4JO2e5pt9if6H+DW
fb7wOhNnQzw7055W25RawNBh6eQwjwxt9aNQwvbYV8q5xvcb2fajMwlm7kEGYzDB0Zj5FW+JMPgw
2rMtOSqY85gf0A5BGrFPa22N5GheJyK/mfr5SrfjzGO4sxJde5M3KaMOcLyqBsNLkwCvbAkspE/Z
MTX2vAFkc687hb6uQxRyWVxhvghCRomK/li75Z2Mup5tR8SWU+qPcVD78yLONRg67iWZXuvGHTYz
PX9ftBBjAtDqmXJtKF2x5bg76alyjagA5cfYXGuzpC/BHg7xTlwfzFl5r6Pk0XmhoX/MlKfBmPZ6
yXZvCE1rrbmcesS3PiCn7NrsKS1QUtILYuLQvws2X1aFQgh5w62U0BDclE9y1kcqVyeHr25hIGUa
/Sw1h/FbofvTXNWIW+YdztFbOYUaIA0XS8hietZLy6GP5FyD2wYBJ6j2tCI6gfIl7yy1cWObiKCI
tzKD/hWwSrydUNtymAc0Kk6All7pDrIT6TCZWhqo8B6aRecg9oPPxeTDuM5kvx6wtBN8tbPzHNIM
w2VlXVtk2XQanWxOt0fJkG5dtfLDKg04+0ZdeLp8YW2vmE+qX2rr1OvETggX14Wzyd3+lG+dQHpD
EwF7JllsTKl/015u3Qwxb00Z28dsqWjK13qhoceuCo89nbuGuxMAZWXFNgHzNJLGN8AWzs8BHD+9
WGKPwvw4Vqr0056kZaQmO8Nuf0I1oc2V/oAidiCOUONJC39eHR8ADqCLKJCHGh9TPJxdU4FITObq
ZPNbsXzsgNAmCxM9GpJDMA+PE+9Gk93bFL93ZldtsCBgXRKaF1l2ARinyDYllN3NLIflY0ruOj23
tjn6H1Xtb3Dkw6/Cj2bo+X1qIPutZswPsrRxcZQE1UdMeYRVPgQBuHQ1fe0ZvyPPZCFya3SeSbSj
khb2bO9I0GLeXZY/DKqeluBfwe7OoGtL0Gj/BG7/tFAM/GCiXTfIXODHyoETZO8W2GdWTu3oauIr
sAoqWmp/6lvnAQBzJHVyDJPhZppqwpgWmXIckWkb9puAJi6sAa3dOmn7RcgJLK+JCjgTEBb72jjG
NmrfvEv92lYCsEzafYfjlakKg0KRcNIOnhlMNT7NCj6bbgEXoxVN26qBXzZ5Bh0NEtwIX3DsDpoK
pyUnGln33UPCeZz8oGRb5bLdKJwxzZH9ZAVECVl++80oDn+tjvAK29NK0qcrJnIuQlU/WIAWseQy
qtJRhIC6x+UwA9yQSWtsm6Nl13Q6DPdeiTL4N7L9QtrFJirDLKFZU7eddB3Kx5I1aGrKtgR+LlT1
aRbKVxOOxqGtyn0jXGK4rxCZj1FxbEP8+2Vi0e8M7y3928qS9qZM5tuwr7s1ALNgjMbrcV7xFWHH
1eIF0QczXU3WPK1FfQLPI/HYYiJwdHixEIbFqrY6jJpt+QzGW7xYrXnX6OZHaabQ8bEHkygofFY1
ad+ZNFi3upsmR6RRNZMcCk7Q/ObJylkgU9AJtJkwUtm47ULT2Y/Vc9oSDx0sIbHCrD/KVtaHvEJA
HPQ3XaUvaY2UmOWCh6saBTcPWYFhaG6jDonk1Fbhpq6NVaFk18GEs0iV03RWbeCBYdccgrgRe2sW
ZxoH9LCTedvgRqlZjMHB1cREqsDoYuxxHR36NYGY6N4hCyw/rso4Cb6inBHbSFhGYrlbxQqybcB8
yROasunrcVjM/NvRDK4VzAl4zTgMHJlcT5N1r5aBTmheuXcHDF1jqN7HzKJ240K8m7rgUJqWiu2o
OEgG+weoeyfF1giMH9VHlQ6hacjZTwOhrNNiUA+a7rwnFW1HfHOZP4EbD83UWsGkYdeCSVY1etz5
eVXgcKCb7S4xV3MbYevp3tsMpX/ESlNYSu5NDR0yKFvbVIfMpmYGmrU0w2NcuO0eHYhgKXnLkFSQ
RF0oPrP3Zl3FjIG4hPEqFjdtnafsuvG8YjGXZq2ecbpuhvwjEGb6lAXZbZzpH2ZmbboqV2jGSvKp
AwIMXL+PhruMQwFFLXRy/HXsfhXcLNZX13TPSt27m5hQ3sDG95KVmglvh8Koar6sMKcwde2WfSD2
EUJQEccchrLC3VeHe9YpdlNF9AwZhtVXR9qXgwwclx3nV+x0xbURx69VyXk5p10dK0R1ZS1Ubg7q
ne4YB4Eyaa/X1NZDuTjgNjbMULQZ85vOZhh329qqknQjSqYYcfcSaE28ASb92mpNsA5o4a2pkL+H
pgJt0hYRgMQOc21M064uKJD7YcL5Z/u5wvE6Dz0eVoQkmWh4sVrhrsM4JhW+SBhD2MeKxcZevG+y
Fs+C6t6zsfmKEA9avbSJjTKuvL7sHvLY7QD9WRM9J1P3zAhOjM3iJJM0OEwmMnugN4+FZkLwKw20
s5oORXNWCl9ErHxoSSCG69N7QzpxB4ENoZR9UzbC2FrubPoZdKQ1wpWnNKYEHObiqR/4vxlEb3iZ
jeNV1PR4NXCQTjU8CCnnXe3hhZzwAzvIEFoTTF0a7CM3HHmjRnR0cdnxLTfJPl8u0U9BrPn/36ax
eyen459fnJZH+H2YilJobdVRVxzVpKjBhPHYl9+paguh3eU6fXwH7vs/zxikFXddrsdTxF2XP/iv
i7+P/+cek8VGc/b/56v48yL/PCPnu3be/PctoREknl0bfXa0IET+eY2XZ//zQi7PpkXQEXa/T1wp
KSXE5Rnr1JqbP/+/Pw9+ufXy4/c9CZvo6Y3kIN278i3EK3JwclLAMDdq+w5GLssM2deXS5A5yz+X
fm9z5hnkyO/1BJEVXbV/fvNyKVxW6t/bWozOI1yD3eX2P49wuffPH/8+1+/f/fUwprLIetRQXasW
fXQ4rSQYMxA7/76QWlOYQFwe678uliTIiM3voxHjuqSDmo9QiNiay1RMvtOLM9/CAsQrP5Ilhj1a
fvx12+/Vy6Wis69szPOwDv7zp5dLl7+/XLo8yO9VeMAdex8yaP7t9/667XI1u6Sw/9tjXW77tz8B
ugp4oTWj9RIO9vvkf97u73uDM5jM678e5s8v/dvDXt5KOrsHt+2rLWzg7kCSYeephoIXd7lqBzFj
tOXHX1fF2OnZ6q+7B+Ens+Mn7tJxEZDaLn/0++Ov22C74W4bDXP9+wx/Pc3v3/71VP/2e6oL3BBV
539eLfrC+tAc5svNlz8wqoEZ4F8P+l/3//Ukl6t/3624ebWb4LT+67/g317Xvz7M5Rd/X+vldy63
RSjINoOtf/dxb6zR+SIjVBmhrYqhY/Sh5nrT3YTdEPt/lotBf1LMNgvmU6RVj5d1oaSFd4iSstzj
nrIjzuB0H3IM66lCS5Etm6Ury0ksxbKnkmsallumv81xQoZ0hMXUHOnWNQZbbKvaSJV4BN7ztZbS
OhNO/iAge+0A+WzTUT7Ar6DlqNDStAENr0a8q6gXQr8K5LlVyxNgNpRlPTVzm083UyW/jCAAKYKe
QE869h7MYekB4hbNpskTkCFp+Ylgm6viy83GB7VyU0DJiCLysURc1JirSQ3ijZZTJZGTky/UvSYW
Je6ZKiLyoclP4TKHKbF8D1N+natoARhiQ0OwCgQBlMJM0SsSADsSduoeRshkY86cxS3R7xoEa16Z
xXZ1tJ8pTdjadKmKhJ1CR3Pa0IfxRSXGDFzmbPX5n3olexV2emeyUkGZq5OyCRQwF0s/BlMLQv/5
UTeyfVFVJ1S6BPm2xms91IeynLIFFQLNlnM7FcpVFDKRwmYZeuzYSzhaQDX6K7oS7DES2oCKKFuS
IdSV0JkCBJ0R+0PN/87sdKIDo+gBw+x6rkAuKAH8tIqNeetMZ6BUP63NP8aR7iszdcaj0r0KpzRZ
xxmPUyTioFbVuGV2dqVJESF6Sti3NNFzLX+SgAJSCCqCEY7fluBuW6m6Xacx/lYaZxsbcBUGg3Z6
1Q7Ghtr4iVpy9NtalJA22i87vslDhvboAvlbi1byVlcIXNdgMYPoU6jMs3ltB+lbK8GXML7PdxVZ
pggRIGs4s0oiRJf5RLPQhDV44yG6xl3q3I6x2+yclhc9zmg+Q6wAB1HwQRO8h/F4zQxSXzmhIxgb
8F3qNHb2kfLTBZjnm/G0HEFaYnUnIOXfjLD/h73zWLIcyZLsr7TUelACYjAAi9o8Tp3zDcRZgAMG
GPjXz0F2y0g1HZn9bEIkM8Mzwp+DXLuqepQxWSMP1OKDRHZ4U9ndd13YtNVy+62xAfY0c2OVi6Gm
roUJ9TMkXYNMMWwasiFC63FDUerOEZmxnzNQMBK0ybKQRcOx29cwyTDzg5DCs9bjHrT4C/NnSZxk
G1ru+3U39tOp6Vx8dMauiHR4P1nUINf+l8qJ8EZm9Dn1xg5s0hKVZy6znCv7hPgck1F3g/jHWJyv
1Riz1x7nt6CGiCap1zF+vYAkpJ04ydGxzGIJTN7PLfxSZ8qhuQGSsXzyacGl85m+K5rad/A8V7WR
fWc1ULy5ZjBm8Ui01n+JlwnaTcHlNDngEtGX7EKM6jIvQNShhTqSWNZtNLKdKFBfO/PTrQVjD5jJ
bdc86qx+xkyfrwM2lTJQ71bb0xAmAAZRtpW3/Utlhs5aaOoQm9AsWNL0nDegFa6CCHBXOyF3pF58
cMWC8aytBwlaiQR3LYit5TlnJF3U5gZGwIniUkBvVnewHAyXeT69RkH/GUY1ZWZJ9ZPOb7OdDdjU
4m8zidHu7WefyH9P+uBcJq21G840jpiyDz7bEdw66yrg0N46rRjIZWj/KXP81KZ8TwfKhMb5tc+B
D9j8tsIaro6J/66dRbrtsbS0Sl9C/CGspsAxxLGEil3Gh+lLQkMK86eMll+rK9GFKHIXqQERhsyg
ZJNISIJnt0AIq/sSk1THgrUZNhHXxLqpOtxx6SdxWfw/CiMMMYujGolgEdOCK80ZMTaZ2T3yPro6
O2rXFNANcKO02yEM0vUiIcux2Dj0WRFZY+OQ52/g1PONFQC11A3rCK2LV+VaztqleyEfs2QTZcO8
kY3JQgZch4nLfquN/EWm9n0/Lsvp116i+lK0RJQSQ0Ri/1RG9lMk9reuHbYcDS53E4JX5xUkZjrG
NRB068TCSOMvsFJIfm8WLoWxwNcJaOLRTOubWk/ropwuqmPRqVlY2SAy1rG9CzTRO7MFMjQakr0m
sXx0K+L9EHYcL+LcGo1H8u4xP5EykwT7a7AzbisjgIvHBlUdMjXhobwifc9iy/GOwO8+dQJbdxR3
sZ8XG2Hmh9gCaxCFlDl1A5gs6Q9UpJPGkaCha966285J8bUPfbaRBtoN5r4Jf0M50p1jfPs1Al/Y
j3sHWpiYBjxK4LBRvZ+ENe+9toAZL2yK5oZrFpfP5WjuhJVjRI+xh0x1/p64XGZG9RYsbVn9Oor9
lavqBzzAT4Wbv0wzrHdQKLS5zt/VKF/tCl8Nq+FC1jsZjdfZ33hEudeWxspqSXmtFDaaSqOkVogy
UmjoXzhUErkfEoN0CU61d1T7D0ornqTqLqOErWIOGFzzgxb5ezZyTaSt3tkds4HTX+IZE9FEzs1s
WGplyr5LjGbjNNyfgKPc/MCpG/dhjtaXDBKLfUXdQ+R+TO34EWk0QS/HEuqDrGoTFN8i+x685Nmp
x3eAcb8pIm0fOfu5T46dKJ7QV1HkzOpBkSrtEkA1fQYIj88DJieGlGpO+m1mAZosCLyKIPrUvj5G
HbEctpvb0ge6PrTerxZ6BpaDcE7HWgK+APkJPAI2t2FVl5RNhEtGqC3vMwBfKwtjxJZQ1H6UwfG9
0ABpamTNakSmJ6QWrekwq0AB8G42bGCvHeflEEO78OzD4qOuVVjCx8jOrfttFgSPzOGt4y91NNUr
oK56RXn8S9AYZ558j0kTqlXXeXz00Y0FArpy7X2bDoexCnf6oFkhaz4WHhJYJRIiV6sBmfAjnhAG
O0/dJP7iXqCI2NST3IzBBfzkY96BWUAUIqTC3QsT+TfPx1OVDe4a1MwrrpCLHbR3nZ+vvW64V230
4RaYCTroCOt0yN+9IMB/QNhzrWeWWo5gNzxzbWRgh8E8MzY0oMfAeWx9x7xwS+5FN83HgGRyVdyQ
DcBtQxiIzAy3S/cqW9Zycw6QQ0fVbQ7zfUXKh09T4Od0iugJ8CLkSoIrRZsPWK+7Z9gq+aGJUVUw
9HikFsgY4Dsvo/6MdSte4WH8IAaz4ZEL1aeod54God4E1xbkx6YO8dLnCZkvpHUHTiDK/WuR4U6F
3QuscQYR0Tt8yPBS155HgqDAZbXpbC9YaTLs7FlQVotH/NQwojLMTHioV65ukoe237ahbJ94wTFJ
3gc/5th1F1q+1rqlzc0HwmyIidNc0H3g+V1Nk0H9x9B9NDrYRb2PqpFM/Fcsc6ALtw2qCCj1mooN
g5uHIazGE1hHyGdofRhSwYcWc+8f/Tl/9RjqFW/wrlf4wJmNp4Hbs6LNLU2A4lT7PhpuxyDlcqmT
B4vHz0Z33GthmCET1hcAkH8giLMet5DLM+c51P4NhpMva8SVMjea0ZuQUJj4O+TeaxfVZ8mwGLFk
Aw59wwiyShv3SkXMC7P2iy9pInMjIJCzPX6zlUJsoXHwxqdWOZTTJvO7zwj0ZurJeyNKWY/LGus2
WDg1rGXD7talk5BhHK6pgBe9lpBz0ij5Ay1PtGe3spoVuruxouH32a2GrWW7I4OVwbvV4xwsuzti
qIi9RnbnsBtHc/1iJVbukdlua3CODLSgPPDlOhp92/LLZxxEX5yU67Wb1dheLRR/j4vG+GOH9mdS
ZcdQog4mcXtW4qZQplgHMWbivGAQnd0Iw13mrwNCOensXpsueCqM7hdpxwkEdTLhFsv7ZiIpvSJq
tG376C7thcBEUr+PTXrqyvlhdljO9OqDgmHcqgGmMbOKn5XAMjqq8NkfMNDWZsTcSSgfrywBcB8v
hwlCAHMK8sp86OW0Skr3M+0KmHPDBLNY2jvhTE+2SXgp5Q6M+YRBbkeL5ezXxVCyyekC4YwYWxIn
CCSk8YTu85xTZrMqiqHeFkuDhRjETTTSdEmUeTkk2Yxj+qoz99WAMSCIkWFXBTimz1AtpTkiAwDA
FJXYgRIkOGFgrhamTw50evGX7O4QblWW8WAznLMT6/c+dr6oWp92od0/mtQITC1A0SnKKRlpmAiB
qtNCYkzBlsEk4g7JGKhg8SRY+qrM+eMgV6zk2P0iav/13FwltWuvJ9u8T3DXg9yitjdAuzcCrhLP
tT8pXP5N0JeIClZHxx4O/USJbWZbD7UbYJ2yAkzFDtG5rHKXL9gmidtuMGAdRj9DGLentYUp0rN6
nzkgVWsrwMKDueMtteojGLizgUGxrjD96Vw9p3l5jU156hu6naoF/NeCXiM8XK9kvkT+0s2q0vMN
q4A3JX4mLEmqmNMNghU5Md3de+Xw7unhOylaqiIoHLCtD/yd7kaBGQbjT+Hw2BDrmwcEAS4eJR7h
St13iKGrKS2uPYklA40SHFrwnrr4T/A/PYXtQyfAWQUc3ekvBKxsenSLxeU1h+wuLJTPLGq3ch4J
apjereLU0QOW2MSoAoEYnu3eeDYDoMlRPD2QcOs3oA3uizBACE/DI0etNz948Nm1YzIpPFqFl8BC
mzJgL3Awj1wSlP7NNLgnbGMr8Jf71ovxD5F6zp9rEqAnMw0PXJPrRsXOdkwtTmI9hjfyBrBKbcnm
+aQjQpeWJucXJTPFQmRPS2871Oabkecnv+nsfTjSaj5SJNznhF5qoOBR337HNRRa1zkyX5AJZ8CA
TeMyVXL6Gm7N7Mgk7R6NxXnSJwEOmR6OpJZb5n2D3EfwVtYOHjw/pUYlfovbeDtNBJKNHhwOjUiY
rqbXSiT5NgSpDYZkVfaU/GhSLTJF2hPdW1aisIeonRuw9ljMZIMXJgCe2oDrCbwDvy1dzFcyex7H
BZJUYWhVAyNHL9s1sHS1QgQoMQkFJ1H9qNAD4x2rmzaKd07mJoRex7PK7C9AEMCNUkjnLMFZhnwn
w/Sc4WLbGVUQQEZbXiKGx9kQ4hXZTH1TTrsgJ606JRFez7ZG+YqQQqsQQnS4FXmvVikhuw111Nkm
SX6qML+YHp4mjmAux3pXQbrVh3isWgqItEe/vP0zOIQ68mcL7XqP8e3Dw83izeNSBVccM0f9VGhA
O6/Kf9KcqO/QD7vajm/mCKNqzS9rvej35nzbxMHBuxt5m3Ir3pBU/kzscGe7/R+QLDdhQM4L1vbV
ojS36L2XwBrPU2Pg5Kg5xVcO7PtG4CtD/fNQr7KAhqhlFR6r6ZK7FBHRdtjtEgyMErF5pdTwwj2K
G8RSmFwGoM1NNO35OoB8XbTJYO9ZuflMBtXYJKh/L8LGOzLU4X0b/wQjtELnFf/Mk1d0TJtQV1x8
FmsdhskKUweOJLyUHqcFBl7uTTy7Vb2vG7lz3k1pk/9wXsaio0ooaR4qPjyWgs69kWfTphXOWw/3
w4oo25nxavGTCaILEYKnaJZUeTOggySnehgIZophxOcMS0iRfFcHnq2tSD32QMni6F798uANI8x8
tXOh4Oo+F5zUZGPj2xlqLATmW9xoezXZ1Y2bD08jPoXdFCd3KShIJ8BH5qPJCmTYDYfAy0DMe5yc
R+sTK/WnR3JZm1yYmfvixfLRluWGfP41piIxa4mgUGOhG+6WiOi0Px60Y751rftleFhC+L6OhKp2
pHFZxqS8/72Z5jTT7o91d0Obz1XzAAgE+OGmtd7D5fDq0zE+N3g1rOqS2RKuZK+/VT0uXoGXvKvx
MsTYtQaAOqYJGrgIuVqYYrqyCg6zSZrKRUGuwvarFP29irsZPoDLmaZ79HJxxmQBBMwgxBJhtfdR
LPmLGTB2i/SXAcBClLGp3U2r77iID6lLLy7ZYjNzf2K/YU/VNGojciva0aJuT+omk9m4bur8qPqR
PImptnXlfmaWPjU2SmxAoQx9yu0qbZ2vOCzvm8Td8lc4d9DmoSHoebiUBvSbTGLdSMBfDA4dhAbp
jPDPXBpP9pJZI7HzZGQfPR4Hd7apwzBpRB9svJ2F2jit9e117dEOkkeIONGxKrOfNlw+7Dj/mKz+
NSuJqpQOSWNd8T0nw82UDdcqTR6JUHwyQnyai83Zq/qdq6aPToFG882FDF4E2TqeKwq9bA97c/fX
pnLcjzwyN87EatZM7BOudbYJ8UdAJGjRVC9FHp1xQT8U/iBWnmm8z9FwMWuAiEF5tXmEA0XZt1WF
xWCgyAzDYjIkb0neiPWf2lXfrpN/hUqFDPDVfWHUKyxsPFwk6ZiQ8IcE2VgO25DYq2Sjl2dUVzo5
3QioIKWHh6TE/TINRJhiK3xNU1yxbgf5ZR68czIDbjQVZnqjivayLoe1uW7nEdyfl2S7OfLOsN8+
6dn8wDp+2xehv024TrlDXkk70BPQUc9WXcHARnu7oSJroGLGM0paEOcbIyxPZd7P+9p1tm4H6YdX
nrGlgcK3ubtwUfYHWoCwyuGnHn0idss3pZzgYfRY3oBp4lTORMdVXF6d/AWCzCbOq7smbt/iHu/r
cgnOE8VZJePRLpJcKOzyb4j7wdOc30KvvWFzexvq0OSUYA88naytm6pzLorHNrbfi1EKDnoxY+2g
9n4wb2MIg9u+TB5xL/AeNhfyM83FB05jj+1UvFGa8M3p92nw2/bokQdx6B7aQBB4c9WlUeE740F3
jGNGlJBF/cXwxbbBRwVBzs1AMdkHCOms9dLJYWSoo0sxGZfKU8YNZ83XkSK1zdx5YF8TSiJdyiX4
g8ENzIrNuKD7r2yg6RoIBPwPYFgZ35x7V1PXP9EP5R/G2bhRnMqPUZGxxARO2ScDh0bAe86kjbVK
Md0relsmXVjgn/Ey19AqUSI8Dmp+bO6L0NpPU1AfXcPHjj8F/poEWPFgTNRjJZA54NDzj//676CD
ptyXyDcbLwcH35TK5l3Vuhzji4r6DX8TleObL5Irwg8VWh6ZqhoSZOUVAHR970OyR7YIUK88pzMO
fD+72WJQ7UTIps+ieVrLlzlv9L5nQm8G3mF9wwIyaR/VWH0C5vdZ9/D2mY3hKKw+2HvhH8+bgL3k
SEM1e+NZ1z12SVwEmmyK0U0tESZGezlYv6SBuWmYsIsw/HJSATZHskKHqiQCIvKxiQWrkTyWKBYk
ObIszw1Mm/7BC73vOLAJv4hVOvEQDruQ4r7kYgo2Vm1gvwbZTYcVgYzwtV7+uGRRYBxpUYsbfwyB
/+ILiBh+eRDkb9b9lF5mU9ILeatSMAw4a2CwknAnyHRsaKUeIu+WDOOq8SgBGF3wxxEkLze/Txfp
IDAK1oZjc6aVbSAF4XBHQA3ddmZ76np8j3UEnbOasKxhdOO2do5lL+glcjm9wU/BJ15nMZtQGXYr
y1OaK8vxVvZE8A6E1C0Nim8AbxmHxpRYo1P8GZJZX9us3Uest02Xk7ITBbxgJyAspKq2QWy+JZN3
DaI/uKDSs9ksWQQOnCrxSx6P6WMxvIQOsZTe54wWR9hjwZWuxrbCJVzhzAhSzs6w6UHAj/s0Ma3X
LOBpndH56masWKBBuXsrOcOkhKzSixvO2E/SLF41nTJboyFgAAX0zY3g+Bc+EPjFCpfiyOSHSPWC
Zx4Em0OWVPg0WXsS/J1ztBIizcqoT8DLb0Y3y/Y4g/gq++yghe1MX37OBBIL+gc2YY+40kd8lV4Y
b+3IGc6gdtEvaQrIpKR7aO6fLKon0LtqksWQflYOCytX/WRpfdcE1KTm05IuysmM2OLYFi0tjxHC
lJ5ZPnle9tmx5ONtUxmETdmY5VV8pFNzGaDtd1eSf2VbGe353c2dWeBZGmzsbYv0FH7UbFgILhnM
ru2F4AChQQKVUQ5Nj2HkPgTzAmSOZWdnGsG+v+mNBUFTdGoblG7DzI/sIXvqj7uajV8ydwN6GRdM
4EQZDI5mg3kOtmWTdfc1AG6g3JofzVABJk+vkQtXoWNvM9KIYw2sNZml1DHtl0ID3ghxLcAOdIl5
bZHdSZTyEPNsj4xNci2FeRso4eyF2dG5OVXHuU4JaGTlNl7Ip3PEyyGKhD4P7Nszn0hDmo0vsiQH
arbPqGb8/MsZ2Bwb2TDR6SmvWKtzbi0IvoKZd/pdaTrNeqjL5NJ66Kc1xH5gA6NxbriKYYABC2yx
e3KAeIMnvS3dZf6sWvc890c340maJ9VLKWfnQOYs5RFWTSehF02oMY1VZxXktrysYa6llaDqWKuJ
mMvCGIRN8w+LQG40jlnSfSlyYmOeRXmSL9YlZTQrd6Apidpe2Gb+ckve5iN/REatEACJxl0LIRxc
dPWFfO1rK/lsQ6uVUPYyPDTc9ptifGkk33Ht8kfSB84mJpI81pBkpN+/uoFrYQUvLj5LyXNU3Zus
ULiiELr5qWzjTEN5BImwpTb51lLTzql5hFrLlOWh9WyljxM8jfqD4OC+Mg2q+uxOlHvEYid2y12A
DTOOaQGg2suUon0o7HDbp9MrOIaL6r0eagJlfgXhS1A7SEQzAIExmflNxh9RGHwCbvSlHNltPL87
RWioLA4DO2gAWLA2l+rHbul3Jp1w1y9JXT/0X/K49w/klGhUqJVatXhQN3ZdH7ryTMk0q5eQ1BQ3
EmQWdRUTba907thHzybZyVjhcs0JZf2MkftJ4V8/zj9dWd8HKt26bn03a2medEKwXIefePf4amFL
At1PIWSpzah4ZOZMPNIY+psBjVmSn0op19Wx8R40gJc7qzHXPO+wFAjD2+az/x1ngGNjZC8KuZh0
OOeI1cTEyrl2b1c8K4txoq1aG8fUCaeTJIqzoviDQHPHMBtV485Qxj5XyWNr5Oau8e9sYTAYmtNL
PwKo0iZb4bF5bnsUEUlLoh1RLzQOAXidMZ/520fXWLfvuUQic/7YfXLnc9rnEMxbse/HV2FzHOjI
q63iwGBmPzSVG99GFamEykE2WCDuGj9v1b8Dj8DTHV6zDvKt6H4Gn4W+SlnB95Hx1LIUqOw8AAle
SpYfzjNtfmxb87agAGP4NDi6N7E3QQ5LxLFI03tDKCA0LnQbb6YJvgrYX1s9Zz6ocSz/VflrOsNX
25tMLHI4WDx79llJr0iVf5EoD/lawiWGz8nY9hrKPcOUq4pcUaPcfB87YDznepMZ6aEwYQs1oXNX
6yA9VfiS10DhIz7kFWXMZ64j+pxrsjZxOww3imiWoJfYH0FnxTRJTdUtb9iUKdhZESpJYKKW+EDU
bkorfSFZxtY/SNWdOaufVOMFaeP00TaDcB3XrF7jyoXQV7M4IUDX3ZZynRTGN7v24QOeNeorNnZD
3PQamW0ey2/Pgw/qCY5Gjb6pl2ROapnzPoJqd5ssv7hs3woj8E5//StyKt+9y+ZBZZLvVvtPgAtG
akHpsc+wQLAgyna+EUAWbPppo2qew6GyntIuSbkOzFd69IaNZdsg3p2DL8mMiTl4jZIYqEzDTrvS
xbBtQg4yxTAzC62asaqP9aifek/Ne5sA0rYHpjRSkoF2jDoHC6Tec/OQIvaJKLX0U5AxGBFkDJ6x
Epc9J6+s2jqN7m565T/kJR9oOZNXVVZz0watWmUJSEq+HgO8QVXwuh7S2yacWPKzZiRR+DV0FkxS
D1k+7awXR9Ye7o4PVZfhPh4JWFegyxrvtkAR2xBhx06Mcz5Uxq5HYrVyKjkroGUpoa1Q9kTDK4rJ
u3FXFDXwsPAGKNk1kpxVOJbhg1XwYo2MfYyFHzpQiiFn/OWRC4zN8+8sp7mvu4w1jITEMaF/Ct5L
Ud5yEiCbGfZ3aUhqPHEdiizLItoZOfi32vL/eG5P9rB9GVucZqJh3PAmHLZ6Wipl5h8BEr5xoLOm
fzzJBToXtPyMkDRMb4G6G7j+aeo8D456bjLMFC0Xl62fxkyfgwaHDznNLT7zZyuDa+AF4lv0DTl5
xwItF9jOOqR4w46oHkV/2faRPAZYfk4qHZ+tmQhfpAzU9ooPwBM/cAP2XWysSYrkuzH0082Q5k8Q
ItBNPZL82Mix0023vYN64IrwPb7DgcJTZR0O87az6ezumyvgMTpjy+449eGt0gjEHruIzBqx6nj8
P4lBvRal+9vM41WAN2BK3VA6dCaQXK64OqmDz/UuE+S0smU6Q0e5lWlMpDvTBDZ751C77dGCmNQV
46Mxzda1wwtkK5fXQHKASwF5PXB+7cwBZwwrwqhAlXdzxsuAz82mv67G9ESB5LlFS2Pn9mmLtr3g
/+RpTyOH0bbBRsNRDkTM1ZLc5xVcvohnfdXstbCOsqcGPgOQvM0t9ZHLhGjdSFzJNn4jt/ukIPur
hajM1W/vh5qfC+0aa3JQ2U7OGlwtS8g0pU7dSFHQHPJ8dgUSRJBiY8OAYuvyMfd4ljE+8YQ9pW36
zM//wftqyEtuIvYFrGlZ+uvAJHfIscqNfkc9Pmjb+1V5++pP+hEVAgppakR86C26M+myOuQ4IKzF
vYOOapC5lgK8kRlTddoV9Ht7honq7IXOWdXWlxUOYJZKfGKLmlW29CJxUgMWVqpjP8pz35wmZ9p7
3EEl7r2CB3cojTenS/40NklsWNYjPePY2kLS881v6enXQEVso8vqthY7K+TNyTM9h193KER/HQFK
kJ0dEE+2nZ9gqTOF2kUMqrXy8q27xFx4+Px49i+Cpr+N5+A6YknblJb4zovonrBwfIIhdKLp+K9A
+VUBCGNwLy40VJPnrYt9O7nmFtsc9eQsfrpS7q1hjC66VfUu0vUDObCt6Vbc/pk4NRxKo7amt6YD
PVAEdcsTniBZ+kthrCa00B6d0uD7BqcoJFscxlsOYTLaGtNABCIOzmw21qMul/dgYm1Hr3yKVXPn
dM5mBOrAXyPZDORoNz7b8nXDzk8CzF3VyOXrZIKh5znZJZX1Pd1mZHVHhWI1ImKMBX1rtDjVrQGg
RN22s2lBbe53pCbAq2UMZUofqhLUR8dOOCkh77R0yfnxfE3gV6/DuC63pmpPkZ8ew4iCK3ARZwsA
4xZ+zWvCYTGn8gUwLiMAxTKGxdAPAOInQtCrU8AKQWQkG2OyP2Vb3wqzPRRBPm1bi3k3b0mHMFcb
6zKvYG0Pd23kfClxjhyemmMy0Eps/wnwOFTChVjZB7/e1H6y/BK1/4KCsh/LCK0kOzscSuOIMWKM
7FsvHW9pOL9NKJqwO2pWo7zYWawHZCHvRpswHOupZq9q8wRXBrRZY7/qEd5NzcKURkq8Q326Dkp5
U87OY+ikD4Jnys6n6jFr5n2gLBpt4RH76bqrEMgkyKQ0ZRtJBC4lImHXo7PBRsk/+RHDjsIXo+EZ
m21xTCpQ1b2189qWqYRlY1COWACM/CLG5idM+5+M7tAwpVu2fqCJruOmmYjCVG/47n+S0f3t+mpL
p8bGMXO1N40RvYzGKKvm1C7jL1ayCPYEyFieGbdONT/FrveSeuPBtJ0jocx6Y7T2JaGIGLwsHp2O
F6Krydpe/uCl3lIpzwtDN+s+EDuXkrzWHL6wrN/l2ZdwFsABvUhZfk8kzObnRzFkGGwa0AdEnazn
oGpwIwXvcYe1HaXzYoBJoMwYUGBUjBe38B/JWrHgLvxns+kvXVjd/oXy//+tB/+X1gPLkS6VA/99
68Hhc/hMkn+uPfi3L/m32gPLFX/3/6vOA2n+3RaSXKHlC9czHdoISkyD8T/+Ztt/tx3LswPXhEsr
qST4P50Hlv93TJEE7WwH0hH/xfp/6TywHPG3f1FVPkVVefz5x9+oVXB8VwSutKXp+0L4dDKo78+H
pIz0P/5m/S9TUgueupH9aKrUYJGSdwcjryaY7dY1SzLjNS9ZK6uBR1PbiWd/BtfAGXI6kTZj32HN
L1obFrofy3PSYWjksxhP7eJKyeBhmgv5R0ZWs++J06/HlgIBxc53QG9iGeNGD4NvlBcn00+JwhPQ
JgdPtPQzYw4/mSFGH0NaTBM8ZInHtRwAI+MQ9qbektE7TNYoP3xocKvcAj4FlGcEpTU4h6TlmD2V
g3cgC4Yg2uv5js3eX+nWdlPFI8xHn41LxONoxjO46wb8Ja1OfQhKRLS0fK6xYdqBfqyr8SBkCH7W
YHERUW01dpwpUmc+BJEHLZeheHSqsyXSfMe11CBfhBTEk1ki2dZz6kMhvNX98K3xCRkT7K8mVQTR
1NDtB0N+te706peiuWE7eW+LBtti2/AInypE66ygH6vNj772eFanwbJnT9wHdhsbUXvtq/bDP7Xq
SGpkQbEbHQkUWuRUf3aSk6W1yYZMH+ygm7DA6vIwptT79QO1kiK6FkzNx9SjXTaXAiP6+AeSQnY7
dMabseT8qCd9KFx2zV2mo8cyARsJ1ZhzllBXeGQWO75cHFMojQPfIz3j5nfaBvKmwUuLLZrndmQS
wQUv+lSPvFwh0JR7VXk1TnAcdv90z9396xX7L0iwd1VStlya0v7PF7IkmsvNAd4A2MTS7fFPF3JB
XUBqhFo+lnW6zsywO7hOx3lz5J2IFSE8uvDIt/y5cZGnH6ZbblxI+xhNRXpyY1vf9kFFV2Nl4YEc
qv2AmRafxegyiPYca/ElBdGTtQQA5wlFwFM9SjFuiRkNYQvZcGdbKFUcmW5yC7iEItHCYF6cQMiT
J629vd/gl7FqL9k4hpovfTAwIjECGFrfkCLex3RwbmVO0FW2+bensk+vn/WrbpN9MHsvfd65D7FC
S5yHDxsnHigRLtUgwjwHOP0WZ8CDFoA8mGenDUVE9lOTo2eWjsmavi2Cx//5A8cW9B8/cWF6y0OI
RhdTCFf4//4TV770I3Ap5aNXQ16OpxYWHTTdAf/OFZr4Ogjd1zKKo9ucllXVn9PJuBtV/9Gay3GE
OOymZkjApdd8I6WxjMn78uBYRQNnn5k9s8F4Jeku9e2UDT6/RDVsEWvpA9OKUGw64lVsiHkYXerc
0YZy7GLtn5LxKypFdgLs96ozwz+keXJXQ4+CvOaBNPaLl4aD1xCNMNxVZaHN1eXFsJ2939ETlTdg
O1j037l+CFR/tPcNC07ICRZuqXKgxSNhtp099T6Y+pLnqtwX3WzshX/RC7hl4hG/rYMxXfe+ek9M
7d/JQZwCSaDBnJ2FsrGQZ62Dx8ONVHiyB/e05ETT6mVC0hT0wLuFCetRGO3Ggdre0XGxi1MFADY1
Y4xcVXCeWEQD4MRrQcYF61ksTqltHXkP3eRL9Zo1uQEiLjlpGyBfQnShr2iRVByBgZG9eW73jTH2
ksUOLHfxTEwweSRzfMxaBKoclAebimwfV/EDSQPYZxZMEGNIg63ZRSaDJrVU9OzptmwupanZYkOw
6GNN+TOmt7OS1rMs59tOYBUwdTZSt7JMNToZdkHsUwCWUPcQxDTb9/N0NueGxl/Uz41S9aHOYT8w
MnsN7miDAuRN23NLz72azjUqh0NvysmTauPjUD/iaFyHgT+s+5y4CXK+D48O2nS0+GRnV7iP4E4O
qu8mRtLo2tMFt+dG/2kRXlcNjqVVh8ZNm1n2XcZaA45p7FOCW75tzSvXFaW0GU6vObvUHMDjlCmu
42ECo6e8Ai0vd9MSV6yjaFfrObsdp3snLsRd2CXlmljunuUuJ/PJJVoXeOr61y8eGSlG4vo08Z1h
GcjUoSzcchW47VXkIQ3sg//h2PA60RqynfW/2Tuv5datLuu+y38PF3Loqv+GYAQzlXWDkk5AzhlP
3wOQbR2rbX/V9227aJAEKRJE2HutOcfMKUubckQVNiEnRKs2tITxvHdyvw1FxSIN3IschVk3ETnU
+6nEELtlcHmK0H6AeScVN7/UevWtKf1u+++nASKU/3Ia0Iheki1dEhVFQtYhy5by19OA7LUuVWFD
uIWU1enLkQwtp0AhLQN4XauNu9FSyytEbWfoO/wTRkOSBa1XwQh2HCyokiOLmmWA3nakoW4kafvo
lRUiOi7vO9Bi36GQa3dB4gALzZumP1QaRG2tcMxU0DcCtchVkjOREgDWJ75CXoSZP/cW9ehi7Jtd
p7EnC96At7se5AMy9mClGxv/LNaGsZK90uYnl/D7N9AcqgrHikx7XVXSH7qrNHvfA0ziy5hwMuxs
+1GWdZvQwwED0qHwgfxnJc0Z1Xd5/x4UugaNgzaEJbvvfaIQFiuqyR6kEZbtPt4qlumQhCMfgUWn
q05oyeJWNNwM/Hm8CIK8GjiwDgqSQ7sWmf2GdGe59sTqBj8S6uMezG6tQMxg3qvtcfc8ton/Ck/9
XRc8awPMDFON7u0TSqaEIuFG0ODTVahCfWp8azxw5spAsWhbQdo5ZQUEJ4eVMnIA73ULdYnX0tgJ
3BqoolSrQJjpB5lDIsJOGRiXaZG3Dzx+3roPuyUV8JATQLSpSn5ROei2YG2iY93rMjGyMVhhr4sO
oP6+ZwYShGK4BYLlr1VDE2ySM6qbHIrNIS70eyrhrgquXULJmhV5cmhGPBvzzbZvm5//vtfq0075
OeyddlqFwTNxY7oua5ppGH/dabtCqgRvLN1b5cLxtCAh7QkCoVpQy9VWVOXHvEy2gjD2t1b7Fo4W
cEZtLQkyZW0Adm+4kzZCGkcrQSQ5iCJZtQzkTF77kdwfkg5BqjBOzf7Q6WtdYHJrXgUtHl7MFIY9
QWb+LU/QCpCtClcJW2NQVAmwcBnDvVaCmjHLdqni2z4WGecyYlXGNaRP/Ace/DhK9S72kfFdp5uO
gYCGVY/fvK5wgvXXFDjsoXcRJJHfZyyEWhVvxFGXDKL50WisPVq+uxyNUdoSjgxUEGHwQetWNUfO
JcQ7v0S7Z2wMrVoWQSOs/33Dq9N84suGJ9FG4teWRcWQtS9nixS+SQl1zoADgfsI+VZ/KnLOns90
oN1L2qMAE1WEoJlJIa4mdlfw91kVNIdck1R7UIXwlmSn1NeYUdfxAE2UmnwT5Y8i+Ik9MAjBLlVy
jgQK3FxXlEVmStopnfqJgR/vJUYGOzfzEM9wyqDuVxlbeirMCbQWQcugRPeSqJ3jyHwpU4BJYwss
N5Xd9KBHiMe5nN9Rh6uWI22fNaPknaBWrvPv20iyxL/ZSIZqSFNLwJLVrxupS8qgHNVOuzFG5IoZ
RvI5kK7VKDZO6UPU428+63IY0VnuG0dsxp7pSogtoJVo/LSc6gR0U8imGurxWk8Ag5tM1p4ClJsB
0imNLGlZh9Jep79xFAnMAtkKdU9OU31n5kHrRHVwNIrwiTRVdUsLxk9a9JzgvmhlSLtONqkUe826
1hNrY1XG++An2paz4nhvALYte8Xa5Yq4H80qOLQtXafcHCgnhuM6Z8S4lM2kR2sfDqdY5SQXBa2I
RLpaCyK5apmVqU5Rp+aBvB6MZ25HKTsdkI9FJ5T//rMgado2DZ5aoSkPGKTXVLz9o6EjG8CCpN6L
0oCSIhr1fVLlNELKgROJ400RbGGAOATWd4tuuOs2cr/GQVjj3ZEgldBpW9SF9gwsj5E8c51V36W4
QGDh07Ymx75LdGkZprq0Bx4tYQPyLF3YCgyaLpLaBaCBSrAmNYlPXTnlk/j08zP9kDVxcwtGkcI2
1N6iLvTTmLnGEj2Gf0DM9wwikNNG1dtKFr3LfV+/mRHEzJr4gUJDkJQwJoQrblzcVvneVsAyE6jT
gxsv04QantQgMp2vQIT/XUxOUIcMaGkAHy3uJPNcFiiXTDRfK1VejmlcnVSt2xWioDu0BO3MyCQn
JiVFw4UiA95zcl/fiWnpPSpRQkjFEAyUdn14+5OfbiACqzalh663dhGiIpKpBdTKqgDvWw6qVQvk
aF0LZroPTeNS5w+JTNx3UTDLkcmgkDWrx2PLmcdLNoHcKnuCuxZJ0Tb7TkVXHU05N1JjLMVscpBD
8EFjmkT3SuD4geAfCtPL1nkVYw+c7ppetTGS8JtCPvJu6BnFcUgx7ZUJqDEtqr4Rm12N5QOjJTr4
XX2nKBjP8Ea5C6OmiDj0nnhk45ofKaHf+v/yfmR/MyHlZPb1KLYUlemoZGpoASjYfJmRmmRxNVXU
FjcNbZXd08Bc5uj3wCuME6zdvI06p36tTFUyIoQ7GcU8Fc6KDnBHGMHgFj7kVp0RBbO7no7PftJW
rQL3IiTpVZXD9B6lqi7X41WUEScGymBRbPDlB5TgKoV9Hd8zYJwNrgF6x6a2ESuu2/N5VilrqpQx
rkx4qvwSXtPRBnK/t2Z7E2PFuvc8YM38zCfy7Ehel8Jy7VJAsblmmistpzwvt2a/YYSL+dUSAAoS
1byuuipaGnCStq5EO6/3Udpaglsv4g4xnjAQl0tixcktMm/bwPlc5Igl+cNeetYaZS8MaAMKa+Jr
pV7zQutzF8IYv0fv1a5iT/TxlcvY0/JrC1OKggymGGVEnhAF/N1Y6MP7xL3TrWltSHFHOmjxzlKr
eNcElkz7hbObaHjXVkrEo2uJ4zIRlUPo6sGio9Z9ZqT4VOkSAv9Bjg56wTi/9dWEhhlGQasxvgGP
TW9eI+p25Qfe3lCw5+TZNrWUbi9NwxkvxAQXD5axRLmLJZ8h062WYJdQQ9hUFsQ17JvCCjn5DgKl
gShwZDSP2QiSHswEBnsLVDzuSS4yC/uhrtmgy+qN6UNjrGsBDV0fUdfohMegnVnTMFvLAfOLAaOd
ZuV4myTz+1S+F0W/wB2FK9B1gaeQKqytGhJ9AsUvkPQQudSCwF27aD7x1uolu05R1Cszb6ItmnFw
Sl745EO0WxS9qCzjBpZs6iH5zWKLOWzlHtpQH65sh6VW4dDUYukOWMgUeaR4JCGl1VmnTm9kdWjX
+JW+SeqZK677JhD1uHRrjkhP6iB2Zmi3Zcvdu2oS4VQMnCxu4odY0t4p2EhHrJPxQ11Ye8sbb0UR
K05MMfM+Tuto5Un4pvTgMUE6dkanQXiQr6C+KiNAARVIKKzjJj/hxEeTsfaSEfOd6/9Pt+ze9cLU
r+GjrAie41fduO63dahk10D4HoBEtuuyNPdA2SbeJCHeQ4uiURIz80Ed42SjZzWpnGGMXKJj3sVl
4FGYGPt+zbWStFEdqqO4VHyuv2Bwh4U8JsF9PED4pQcU7jwtfchRKmwaMQUTK963Cnx/AoWCF9Lp
tkV5rEcPNz2ItHWd1d8lJTT3AwwBuhsoL0c69x6UsJOY1sG182pkpq2+9lTQTsTVDI+Ry27H4Mj3
6/G56Ad2nqhNl4kmTQQx3UdMnUZbNX3Je5oyqm4YWznUDi3Si4vRk7YmtH18ydXyrqFVuY4tWAQZ
IY7HsSnoO7mUJ9ugZ0wmVIPjNeFTGsjaymQMZTcm+W1J2hG44yH/1ognfU5wTCMCa40LMkhqDuV3
6hTyibaStewD1Itp5I9rkIv6Rm3pmtSBtA4Ikbnf4sJViJ2wdijRcB+q/kOIjn2Ve1vAh+W2GLqQ
MpiW7PUcZ2vD/GnRCKq7TQSzWkslXjwllNqblK8Teoor8J5gLVI/GElPcC+9RuEUdkG8S/D/LBtV
cR01Sko2FK44QwKMmlYg4qFZICooujs4rfFRNgfc21AakiRGRT4NmwftrY5zGP+xeze6JMuh/Q03
Kb25UxAsY2vY5E34LcY1i1zIBK+BrnkUWuJ5CMAAX1zZnj649HSK8YRvnLD6vFAWuAIZzIqSuR0l
5YVs7C2uphdDGuWtmAz9zpIYJEQ17tkI199JCovXkWLxinYrUASzu9FDsNho1oWDpXRCkeSOOIf6
VqTKz7jwxlXUS8OTOqRnr4TcoeYF5zQ1Km8RZhPLAmddpc8mtfNljQ0GqHdTbTFHGh9Xyv/rLP2H
zpJCZ+dfO0sP9Zv/a1/p9xf80VcSrd9Eja7NH80lWjvdj6r+//9PkCT1N1EX6R9JIi0eUWV6+3tr
SZV/EyWZSrmOf0yyaD792VpSjN9E/lFETTI0Etdk7X/TWpI18+skm11LUUQFv/eUpa0rUwH5l5J8
VmRUJwdzOOoSbuw44vBZGJqZO78s6kaDsrINqIZ9LH5dQY03tIqMZs3YYkwYrI6XwJ/oElZWb1J8
H0yHrcc2Q5HdZCpAmyJADylcfI7fbdmYh7IUOodYC3MlSOPPPhOCC/OUkvLSEGy4noZUcASC5EkQ
QvjgUWUtZfhahndKQPU5kIhffGF8JlIUtIjbBdtchWMTdf1GTlDWJmh+EKpI1YYyRrRMyGFcUOck
AGD+JmaCs+M8LwqECY9386IK9rrdm2PWLdHwoYgXcgRY81NBE/+xKX55m/mpX7bSvNb8oEgMRVCN
0oac7VZcGaML5w0XVPs8LwKNjteq6t9r0xPzQ/NN5FFFFaE1/e1jaleDfptXZIL2x6IqtGQmzK+c
n5pf/nl3fuzzz6TzC+f7/2Px3//65wecl7wg13ZDUPa7uitzRzQniN201E4389LnE1Uk/v7Y53qe
ljMU+fKSz6fnl8x3SRLzad+Rhvt3KxNNj1dvfuaXd/x4dH65hpQJ0+z0+QI43yNTpvnOl8/0+ffm
9/ryp+a7/rRTEMOG/PfP75PDqiecaboPZUdmGEwxPx8mJWc63wYT2a6jC0a0y7QInDl1wB4wtyuz
zfzQx4pI60Hg/bnKx3vMa3+sND39efeXp6OZWoeBCCXfvDiv9eXt5rv//PT8J375lF7teihjAzTF
OEyLRTgx96Lpw81rUtAhFsPqhHyJm4+kqvk+FaHfV5pXn++Ogh863W1+6fzA5zsx0eJN5vvxDAL8
82ZeMZ2BgZ+vMQVsXk1Cx6n0kXpMToZaSjGMa5+LBG6VToJl25mf71OgqLmGHqybeIbAk5Vl2xjq
shOEdhmp10TTtN0cbuaaxJylQXXAYCMwoBOGLbU9m4YC0g4zcBPnY1GSoMNqbE2cDxnQn4/F+VG/
NvZq6Pmb+d58M79wXu/z7i9vOT84Pz2v+Pm6+TGXgoidham/ZlSA77tNsvd2KGiWueV+bDKFM0WM
1FQz8OjE9as5ncTnGwoXnNSz+dSO6Sd3aN8h4aQHZqtN3zmdFfSOarj6Nh3FJer706gW9xm10KXc
0iL/oHPq2qFMqmFH6mTiQLeD0jgtfd7MjxHWlC9pSrdMNtkeFPdSmBwFoHihVJ7UsIi5Tkj61i8L
ZeP5Xe+4Hjcx08c1Pbv7ICG8lbJVJTpACpBValfE6KirSmLu6oBaYdAVwXK+m5TFAjIHFcK2gT3Q
RyP9tW6aNJtSZkdtSE5RkGdOLoPVNMrCQjxMOSwoup3UPCJCfVPMRlonFXgMZntIf6oysiFac4UQ
FXfNxO/OxVcAUEfcgqGoHEskQlQTjN+XKrNUcUU0tjKdo80AKLqm018bUDVzQHPyxteAR3le/HyQ
QtpZ6RhN99MRNN/4Gofr5915qRxgMyjJJInmQJpvGJZTSUmlHeNwJgy+LoqO4J0LsRY2ekm7Tcg7
DoEhqRC+e1VlCyQXpGVzka22+9gR6d3CpppuPney+bEiLkHTtiqQfYNCH2nbG7pylTPn/FHwJkbn
8/68VMhTIuCA0GRrKvES42/vMGGefmEl54RHwN8qmO/70EScvnD5VTrq56lq1OqqchuSV9A70zzt
KEzNopSPxbrYksUp7/xxXLtdqTpeadKEy4HWoHRcmH5qgYqWzI8b0IBqN3BBbkITzBPt5UoZ1SX2
qxIlhgK7rh+JwzAoBuOqJJubA7mn/smIZisxPQ7Xwx0TUYU4ybv+1fQ35IKb2YLm4PgYb4WfiNY8
ZVngKsL539jR9wCZ5AXmUu49o7qnRw5mcWieV9+U/MTcS0XNAR7MX7W9bK8MsIFytdI83x6MLXLG
YDx54kUaVoX6vXHfKLzy1iGIb3gFKSqFZf1I8GsprET/LVEODRMckAj9vjG31LP9dEnLTs+e/YEQ
tx84cEOcY7mPa2+teTs8eROPGr54RG0NpaP6AFlO1Yjt3rfek/FDz3cDoU3WKmtwa27L8Jjpjz7B
OvEBkTSgkGTYq2RZ+Eew3Lm4NUGlgFpvbdXfEKk0wrDOKZOwOWUBUAZFVz4WpkdEuswAoRGMtvCz
z6uFQfxg1zyX1JBHGI4HNz9DvElS+HWIAQ6DeYPf0DVPCaCaxrvk9XcAa6Vj7tHkoLwz4b0E0GAx
4i2Z/PmCBrZhqzYOcg0vuhkACVXbFU9e6+jmtkroDm+Vt84bcXptqMHn0Y76UFLt2sLORAIQbCAR
PttXuQ8UjJYLUiVQqeKMthC9L2ooBLb4XD6agtNjFPwZAo5gvHaWjkm1FOKtq610n8Iele8NEMT2
Mdz31qo7e8FSeqiPCEZMDB52BLBCwXCwG/Rdr2xyH48H5cMfJKOMMQ6koxnZUrCFCaWPB1N+D0eG
1Jwmpxyjg2hdM2GZ6chQNv7olMYlavZh4LSj05jKgj7eIox+Zt6jWh099qN9bk3bG7mk6G1oVWJv
EX6CeTI0hF1Lgd209518kgmsiD1V0cHke+0nx6yKqR0DMOIONLW1I/3Mymsa7XDeKoCaCpvtJMD3
JHeEvROvWmHuQmFFGB/Bejo6ptauX7OGKD1g/OuM/nptY9bWLDsNMUivoGV35LOYe/SuUr8UD/mN
gpqkkozijLgR/WW1g4riIpYnDinbx+OqI2G4PmBlBmQHtB8ZwkI9jNGwWPWv/YNfYsmRrFWsXWt5
1/kkRrUHDOGE9sLCRHQCDAVmGV74btzr6EF/hK9I5Om8LFB+y+Kyk29dcjDwMd3De1CFF2zWgXEO
nuEQKSNJTI6kMwK3kxdLcSoOBQ+u6SVHDy0GtxGQ4QgpjKO2DHdikAN0A727VpsFoVgQ5zoIcUh9
KOPB9oscliVg1fDxyWARDmH5XiebyMMzIt035hlDZYkZx0KjZOvf8VVbDyiCtJVyIkGA9vmEu7DI
+GYEucrVdfeC7ZleOMYiqC2TtLm0s2f4YZRgG1Az+lIslrxLBXgEemO8ZJuf2JlxpJ6UPdA+WkMr
oV5zHUfnCtUdcckCgXlv2HySAKZStmrrByZOk85n3zxrynPRoHxZ1dvmJn93lVVUUlJgprHIsWuQ
JlLmlNQWbrUxk4OsLKhhg0d/yJ+osqkB0QL7eC8SBkHggHxHm70WkROXeCMPbXfQxbX/3gSn0VpC
UhPeYn6uoqZ/IGyq4EThCliBAe70IX1KjoXjn9V7YVWPNz8gOpbS+6uinOmNNlmz0LH3SysCtdti
o8RHqT8I6rF0916BgeZhyNZTG13Yk7RKkavHjXkNsLyoW3CUqPwGcGsX6wmptfUte8T9r24REa7K
O6K7c3XnXcd9pC5G5OhPFvC9YQNerotW0IMox43CMnwWFUcfqRPLi9baVjHXOtBOcKaW0VScWyDH
9qm+3dNGb8Z7dUTbcu2YlFZvlniowdeTMI9EQONHxgaw0MI1MocBWEl2d9/498PomCYC/NoOAE7F
BKDD673zwp/d8NISysx8km7pU1JVi7Y+yh4gRQKNuCMS92OLuEvMG3nQMZV396D325YzS0AdcxkU
b11+kIR9hWfApL5E82wBtjog3xNJo7+YZD8UMFmWFu13AoXCxdl/DtQ97x7tmdD4CghBwBUL/x4F
46a7ZYRz0bWqyY8mro+C3CZewo3Bxlm/EziWbfxyg/zsflK52bqDTGkRrg2bQ/2bFtr5E7At/RKt
KM5dFVgM63CZ7oeLXq6UV5eSL10vGxUIFfQVFFDxO1698NEj99QW74xTF6745JLNweA/IRRwoQ+B
sHpQL+b3fIt96fijfALFop1CGFQeOQc2RjeBPZY7wkqwCYu5VcvepiRps00XtHQW/lq7fVv8yFfN
N6LCljtfXMgX5ZRu5cvASYEBwAPMQY6Y9Cl8EpUF1tTySbvB1cI+kqjLPl+5kBhBga38+MiqHW3Z
dqeTALFR8EJcXAMf9kOMvSvcYGPQXPizC9zuHuLNpcUQKkNSRfTmaofxHyCJTzDIa7XJzwHaVgAo
G6+6MV2azB6j7ZXrYRU46rK1wR7SfiECr01Po0OlHYHpO7ggm4AgGfvRWnraqdCsXqECKQcC7rcG
Ocon4Zv4KBF5Qiv3zeMwwD981bbJVXzwnOgIftSn/6fbbnjCiJc9ZBvasLQGr+YL5hmek6DyAUCx
x3eDT70C/gOk0c92RIh4ZLUxbCPkmm2L1+6K6RZzjsFmfxI5wigTMXt6kO5lkt/u5MfqlC7TdXvR
QNos2ku0120FgedijSZJZaPZ2kE5VKf2Uu7czStxSONhPBQnZU3ujrcFg3CATXzk8AYaGYErPPTt
oryvXa4ZC4AAI5rjO9bIFjC2T+NBW/svFOdbvviwMh3Xea3eaPSe+qWG8nTD6OMgO+mB2uu4xnNi
R7awipcoPBbNIjy6NlaNJQCLY7y21qTmXOqdbtr5fXTK74Xn4NYvm7fw3loQJLcQfxaP3SrfaYuc
DOBF/eI90XwDg3xPIiqMIC1ccpvUi3IprblqPHEmY9dhC8OljeHqIqzE4zGdw7vLeCsPxNjnu+gk
bLWlcdDu8yVEIjvdUEy2g7XxIvDaeukfYVSNL40t22S42pyhiJkDE/QiKFswA1xcXhK+1cbbMCjZ
xXt2h8fwvj50P6OTuWkPxVvMqIfK17P48zk5BTe0uj/9l/Q7Wkm2BOcYbU+65hHCFip0zp93zTGV
7XXzKj4EVxJgCOxkt+KgChb34o8UL5wt9vbwgPmuX9xb781rLfPLRvvimmzNN/WhfAGgBYGaMctb
+RJ+U+0OUcGyv4v20V5+0O32UlzVB7I+bDbqRj5ya49L1COL9xzi1IYup50C+19oB2Or2wQaP087
3VZ4oo3N6a1hTktSxytE7uYI+4MH+0VylbbpmUuiU/xgX80eYGntxn24rh7Gvcc5pn7KolV25OoU
/Zj3+/opPKPc4z+4ctmy3yf8XuESRUytQ6yxyXLPgaMQRM2c9EdNif5pUstwdWuW6BNM5ihsGpIL
uWCxmYQFUuD+fXwP7wTXRjnidguCqiRxoQ4bavsYGcUH4V08cl7WbW3d75DIcrRcdMfb9rueH2Q4
9d/LFwBy1UJZs7+n0Fts5ZtHRpOdPQrncS2tvW3GFSmUtkAhxMdOeQb9sPN2wQ5lM4mkJKGtFEc4
KsBUgpVxS34AwURo5FvfI5Am3gKpwMLqL9ETAY66tfavw03cGOfx0AzX6FiS3EL0UsSxIr7gDly1
W/fygw4Ym5qgVuDiWKkZKjvhObiOT/18ApzPEvSwOakQFFQ9ZD88vJgLvrn23vBCWjjk1HL+4DL4
3iHQtNXHepcu+53EVO2tPheO9Z7AQgALcYNcZL6xVL74z/TLzsjh+dTjwQvt6tbWNjlt/O7tnfEk
PpRnzKzRuEmu0/jgVXovXvmIqOLh9BU/2uEwPnFBbN9Hfkbsyel0MubExhChO1acloYVuG7YoM6w
eocSsKAK29+UEzCYBT4f27e9VXnmXMpl8nVEcTJsQDWeOeXF5+7Ido22ok2Tct9gGT7LDu34BUMg
W3oVd6BX9YO1Mncc+Co5cDaAqSXuAE43+sY6ixvxlAGMXWr33lO5zpcD9SoEMxy83vbdX+YrdK0+
17T+qh/aRcYFLzzzuftiJXGSFG08vovkCbuw9258H19qCKTfpRftbHLtDtfWKX3K9/qu3vuVbSEB
JOlg1YQrLmnyheEgdRh22od+q3B6LnedjaZmL92Zm2LDCJV33lzMpXZjTNH9MKdvD59nT8bhtvnR
cp7YJltaXLa0RTp+F1yjK/3wdXdbozGWnmR2gWjRC0v5oeXIvHLMuo/UFvkB1R8KTsZgJT4Ob8Nb
finvo1tyqg8pZ0GiCc/+vXEnncvYHneuQ6jaybyKK9JrX97DpXAjwJXDWdlO/+r9wkc+Wdr6o/wW
XwRthcKym7jHi7q1hWcg0gqiJ4ZQNoqbZ9M/cqURH+mpm/WacbGjO9EK1T/l3R3zhWu4lhBXT3st
2g5ypdecp7Nu1997jrqzRsiua9lcjcYPEeWX6V0jfeBXRItu3Nf3ZL55js5+VHLEZjfriQ/xDuxk
0YRhu26mSmiEtwAhiaEwN2J+NJfdhKkQOWdIzDcfj1VEdZiyTq2A+pM5NRTmJWkqUc1LH9UoE1x8
1oVXZiEUodSpnDzfzJWoz7vzkjd05kLuMMDNVaj585hi7DS+ldMele6AjPc7Hz9f4Xb5ToFZKpF3
vIOWC0Ax2FfCa0sxR5oy6OJ2VUCC3EJUwbzIUQ0xhagXwAZGlG1F0TvL1OQ3ZewxAZ5umLroqKB2
XkGoDc7wzJmX4DhAclW6pdzTYKjCqaoP0I++Qlklvy9GBG1zFcDDocdTxo6P6jkwqWCaD55ZAj7x
kNGSl3TLRgAiuDCY8I4h/aRBKS6lSm0w0Kk4SNNDfee3ju9LxBoO0btU61Rf5CkDghF13ns0qPp+
GpQndh/FxyHXGQZNn5iqFh0BMRQxVkYB6k43J45szE6yonDCLYQzNdotXfCYEyefSfEUbOPZU99i
lmoiLASaNfVSjKk9Mi82vU5JI1BJ/5pLunONd67rzkvG3KzrimKfuKi3QoXy93yDYaNw5JJC+edj
udAE0JnBYqVDS0lF6koHdV3ptNPNfHe+QQ9oEuzNDGyug843uSAU9N2nuqjugk1sMNbOddmPWq08
4ZrkIuC281HgBXmM2tNQqHhOleHhzyWt8ah9To/NN1/uzuvNL4sEcu4pIA2vkplR6K5+RGKFydkE
P21wAoiQ0Agi15lawulVy7Jjlae4zvlePUVKZ7DE0gHMCGMpgxzh4m8DXSij6wPVTFU8n7o2fUVn
b16KTJTGqR8tw7G/YHRNoRwVVBmTojFalETNuQGevYYlBENJzguHSOScGqn+aMhms/u4Nz9hgf9a
Bh41+18enF/3cX9ebHtgRAY8u5GaKzGqXFYoItdeSf24gudBb2xenh+eb6AHcmxPN593P58tkLz2
RRujcPhjjfnJj3dRmrIc7c+n9C69mo1Rw9uHXdeKWPnbQdSOAQSHcSHDYaDKQI52r+psXo7BOdJJ
UFvSjqX+JYu1cpNZcJ3+fG5e+ho4BZ6C9Kj5qfmmmEOjEH/BPclbGXw7R8z8IqrX9Wh/xkuByePn
/Zp+9XF/fsH80vlN/zbV6mPN+fnPN/18zcfbf/75j9V7DYVdWbZ3X14y/8HOKOEqldS0P9/mc72v
n+yX+/OH+PqnPu8XGmQI2SJn7jPq62Px67f7+KLzK9153Xnxl7/0sTg/+vEFrYZ5JpIv9ZfEsH/c
JvOXgTLODji/xS/b9fN7fvkyf/8JPv/E+DrW6gNtupdqamoQm5g4o0ZU3Hzz5bEvd/9uFXoA1LW+
vI00N60+V5+XPteZ3zabY+c+1/l8+u8e+/pn5rf48rYf6xjKeKvpt62b6fuZcwPWC4dsU+AzqKcL
eTNdb+dnv9yFDEZzkfNz+rGiOXdR59U/Fuf1M2pNsqkhS5v+wJe3mO/ON59v87HK56f5x9d9+WD/
+Dbzep9/aX6/z8f6qQs2a+3/T3v0n7RHmjkpf/7Z1f70hnQz9eos/YsC6eNlfyiQJP03S1I0nRGA
pWjaJDP6Q4Ekq78xXlTkWUb0p/gIxZIoqyaeUVnHA2JiGa3gtmF5V7XfMONNFjJitdXJFP+/ER9J
k7To02aCjR0/5aRuwnePlFD66k0dGXU1QtXo1wicL23KaNhVtberPRHgd5Okq0ShoGxCTKiR0cH1
yvapKGYMWzlr0Fkt1lZp4RxtxCNk5Z+/bMm/kYbLfxVGzZ/OsiTLwKms6tTMJuX4L8IoT+vV2PBr
9apTFytA4R5hiDO4MAWNVHrpmqnuTZMyoC9ZSOhSBnzR0CVp23gIu43EDFaRB2PRHUkNNbVwyhSy
FiSYTaDXzj83bgA2h/HvSDdFydz3//DxJ2Pvl41LtgdSMdPUcVVMeIRfP37p1RF5uZJ6Ha0+f8HW
HJ6KEZROZEzUphGTAepU60Jds1G6lwEX+KWW5H0C4f2g+GqAjSnG4GGmJyPDiCNEq9qcGBcoKINM
MDE1uETDyEW5a1ssYgZRAq4nLTJ3Yq7konFIhPj6H77TX8X6009iyCqeDdMy+W6Idv76nWQlIFAs
jJUrO3q6KSvG1JzqcWB2xMvKGGQMX9IITumkdR7RLXSzQnA0yR8Ovep2m8AsHsx+KPZGomDYKSRA
mvdyEFAZCyP1psclPR5gML0FQf/fP/p00Hz5OfjoHDvq5KqSjNmg+cvelOap2yClla+YbGxRxyE1
SJsuKUp8wYFrG+hw92QCQIIeomPbxP0riT+1SU8X2TDAQ5pf6DWYOXhjv8Y9jh486jDA+BiK+Ap7
IZSPQov1ejAQgcv4os6moKygq4l7X7Vo1wLTwlkTWQzdjHjNvsF0UvXHabJIOV+q+lWdyNaqCEbq
WxhS18xego3QoZ03lLPmZXiOVTwBozv615xowMLFvtUIlrQrBu8U+Lp1nG8iUlRbPdlout/YZSQe
8RUHOy1gIifBNFddir6dlw2vFlr0hdlNHqGsOYY4QFacKvpNhXMPdLcUrgHmtOd5Cav/JQrRk8+O
RCyu2UksXKKirI1ZEHHbIZbv9OheH1WA/H0kISRUa4IUymLXV2KJxif/PpD0jdG6epZT5qpjb6pX
X8q3WlKV23//veW/21V1xdDQuaPvRF75113V7Eyl6Q1fvgpyc2gN7KmxWZYbt0Kb10BkMA35xISa
NKKhevAhoq2iBCdR5mUErcqudPSzfNNQKZWA7hziRrp2AmFeiBYUawCcTNYJ7jHr6T987L+a2j6O
MABqlm5M6m7+/9ePrQsi+CCtlK4jXStO3P7Ni/SzYkS0gfXEXBcpocSFiyXHNMz0qPoVc/forrLe
QD7A+xSDn1h/ym1nQvWs6HEKqs+ctkj/m7Dz2nFcWbLoFxGgN6/yXirX7oWodiQz6X3y62eRfefW
uWdmzqABQVKrVCqKJjJi77WnjYq7ZP/PH9f4X7ayZUBH8RDKclr4+zm6B1gqKwTS5Ff41UNX85xO
fkuG9BIzIEQwkEMry336DPbFmHJ5MSLxlki/Pf7zB/k7oWU+M1lYBD3b1/k0znL4/+XwDpXXcmni
WwI3/lJJw77UNA4FtjKcE7GudZ+y/qsscvslmeQ1Mkecw4Np3pdNiTJol6ghvdV5a28mRdIFC1lh
HqH4lau6MUjqE9qFL2dg1JIfegwBRzPpn3tpY7Os1GkIDTKJQpLSa68ix0nL1QnnwxchAdX9859q
/i+7CIJhm5LC8Bzrf5zJAG8WQYWR86kZkx92N4jzgK9qhdLL26TCeVaN/O0WeGlREGzLcEy/Cde6
Gqp3t2Zi4S0UJHwrQoqOsWeezTYjIWDSxv0U5Nqm0pAv/PMHdv/nhdzzKC64ZvDPc8yZrvOX78Yo
hZ5oVm8+1U3rb8wM4Q4n6f3kdT9KeBj0X2yLOA1Qap0HOQZ4cnHOamETYGDiWnUeRswU2C7GH47f
+xcjJj3D8Ytvtk7iBxdgxoC+JY+xKe4DNK+V6fbW0bc/u23kH/TYqlEpxSUiniQ+QAGBhU/YXQbz
b1frFo1ow8NInansAg7HIjrx7JnjM9w8/4IhhAawQKajjV62ksB8J7/HOg+ZF2fCXYz0D/XcfORN
5PzW0LvlSWk8afjXLNFFp0IYL0YQWW/ZqDF/N7FsOg15QLNpmXwk7ZTF9dae/yhzJgX/83a353PF
f1YgnmdySOgGBpCAE8p/bneRku7qq8B4CoJyjg2d+mdFpMB5YuF8cDV3fNZQpUEuLNKLUhOU4EEd
IScyMtCyevbkh6yi7NPkG3s7125dZ81O6LGCcR4BxUH6SJCoOpfRW4ffMrT8YFdWHaM16HpoV6gN
c2W/RDlDil6Iu9Ry99X3ARqTLjtZnXn1C8YzlQqHqynt3TTIQ+kX6UtfTRbp8PYui1FcjFwHV4Pw
ym3mYHIxC7Q6/7yljP/0Wy9nXc+ybd8G74+vX//bltJGs+tdQH9PY5l/xgBMFkYXf5EE5p2byrA3
PkFLK3RwFfqCLDs72IviDn6ptMfyjMOUYU+prrnlqc0/fzL372WLCxAZmjiFpIGLwfj7J8vaCPO/
VM3TUIJPEoCKHoEzUzDkW1hp6PY97TJqc8guJtCN4ab5PqyARPguyMxl9y0tSfSBgjrRmpp1rX2E
NEnX6xcVBtcZ972OQjfdA+DVduDVkp0E0bFpOyA1uXWICDt6HqzPg8t1URtmqEuJnk167TvWfnSc
4SonBmafpU61LWyi70a4cKqaZqsc3ThA1fDd5p3fQi2i96W1zpJyM4Yx0pwEyoHhFTV6RImJL5rT
aDN93GAx3IAGVTcp34VUHfblLcRIe0PtAVugMD9JUuZ2vU+nti/LbBdEQ72Ogxm8H+FpdQqbEVpS
gEfJk/T/O/8GNmCx/ziwWC7pHFAWZzXT9lz/bye0yZeBVyUqetLkQA6mRludDDL6y3kMpla7gHH+
mYQjkp9J+ccWAVlg5fFrO2kMaugurWPvuw/N/Oaozrahlk7TBl8RZaOhHz0PK/VM4WiRE+LzEu73
tMGK74mekK9gYOrUJDviF+VDN762bWU8wyR9a3sXFEvxEIG86z10RTaYvo9F/QPK1Z4ZuQ71izbm
89Cb7ksGPUxaUYeT2ey3ub0dsaqhhKD+tYBsXGlG73CZQRosoNzggdQ3XHHEmXEIY+D02UvSlMY+
VVLvBgcQR2vhMwUowdbAylX5Xq9py2ejbRI/5A0XCzDg5c89s3saM5u89BGyeBKGFwM7tC5HeXeq
YZsVxDpaWg1bIc03ZcTksXH0fEvAjXGIpPlMVmD4RBQmgKAcxAOOM/HZoBWIuIImNkh1cOOIpOoJ
+VeWThCjyI8iKSi5EwKKDEOU/d4Tjbfnba1V1AjmCUPIYqxjJimdUWCpZi44UvQCPf6iasM4dsC2
1jCuCaEaTTrzmrpAYcy2YFmagHqgDofxKfQR+hmiEzflFwj/wsBF6Jr9mJghEKUR83c69m20u4uG
QvxOUkAX1Xcriau1Lhtj01sDCkOPCXCmt8V2NMhocfpfCKoRcxEulcHu2bt+iNi1Q7c2ad0TzDTw
zB1HL6CMnwZkL2D5pEBMA7F8od7fRB9Yj74V39Djvuc+0nXgie4TnABkWI5x7H33Ydfhl5ok7Qfm
gh1wkWRTw3/YCluD+d0UB0Ch6c4pmp92aprH0ZsQ/Pe+/kp3/Fg0+nTmawOl4BcnCmPjYDlWBBsJ
l6o2Toz0GEXqMp2pEe6j5FA5jGXQXpla1UW4D3K86UX3C7k4QYl1I5isozswXavZxSHIr1AlzS0F
JztlXX0EaJadzUBtaWfA/A+53gZEfAB1H7JrWDbXLvEAWNn++OQ1IN1LU1v3OX8W7Ft191Oi4zI/
LgmpijFug0+F+grQYVCdi8OIVVg0HT3dkLch/V2kHGBj6gUHA0oAmvRrSMlVRM14VVYIQ8GxXXAm
GMpWFRU4J+Ta32iWe27dHmRdHaAPlHV9J6K8udvphJ7LMtmssZ6e67SMtgUzhk1MOx/o+fjJ5qcu
mk5gTjlp/udR4+/vp0PZIJOQk60/ZtTSQ01qeIijk6NpTVo2UiNKwrEyC9VwUOZrieH6huPl1EIs
vWSx+96FktB0bwL2N7p3I0WplxYN81wHPW/kT+XaRSu+NevgB1CIddpb3zCEa/teQJTYjG03G5wY
GTBbQ8w0RZxr4/aX14rxFsw3Xolwu/JpCrG2885hTEAmttifKouix9QO7VEzw0cB5V2rJvu1yJtr
XYfRNXEtY9UFdX8w4vpTVknzxY3Mcwwo+ZagZqD3sOotUzLy9/PvyTT9VKHmkVM7CxjaoL9MJbFp
E2dKw6jJa3Pe4pK1kJxiZAS2sbKhwT2WWiYSyb0ZteQWejVxjmF8iMos3M8xNKgFLOq7vrLXnAjc
bdz0xWlg7Fe5ofcARfStcttTCuj6xZY2kBAXcIM1fXFihaWtAstsdBVi6d4rXsEXlgKlnayI9JbI
z7tSHBoTnY8XNyHiz35juQh4W5cEdKMf60Pca7+gllrHDpetVRTo/gLgkfBO3rR4Aqvhh8VKJQ5+
AgZ0jM8+7rJ65/F+hHB3YjVbEb3DaHFxui0PzcVwstz1BUN5X047e55iOjlsyi2MgvL057HOSJbc
CqI4SyY/1TzdXW7iUSMvqvF2o8Zm7ZZh5L9v6uCECNc5ernN/gHfv9l6PkJVnSGfbVEXuV6Izs7x
1CmZb7xoUvDL4ey4Zn+ojIR5H/O6eOj7vWlmRxFpapup/v3P03FyiV1T7ss2B+Uy32TzYLhLMpOO
CRqttMqaU2aTBMSS/pCMo8IFoTG2W25iw2pOms5NS1y5mw31jokLM5SgUVvCDtRuIE8vsqO32u1q
stygIQc54hXhMxsF7skFKI4Bw5GZePZyDpap7vVVOSnoE5yokd+klEKnvBudYz87TZLZPLLc/O3h
NAhUUFpFzFDQoOCwsT30Tf7J1EgjXmx7y83k9X91GOI7sQ99AwNYxBXLSG64Fpen5eFyLxos/KDL
Y8GooyZrFtljfq9H40WkdnTUcKST1u5pe+hruIhiuDKxieIXbvOeGd+rMUcC9VHXbHqpHnoikI/4
7bmuCm3rGb/00gXcJlDH6g7yEo/kHemTENUS4QRbryLx0nYZJFYDELiB8MVBFLc0eG3bGte9F8J8
MtP3IWj2BNE5UNhRe3Q9ECLkCcSJhdoqLgmHiR21ahSzZEglmBUqOCoe/YrTUOu/yR19D0zYfZrH
4RmzwpUgPmtBBkCL2qqR9ibqh61HiXPxpcqPDoE1fsW1PyXP/ZDk77lGsLRPciihyciznQgIYtFf
QJwsa/WUMBztxXUSPClhSzszKp0NLnwCnazmTGvosJj00mUqtNjsFtccl69jEGEDWp5a7HLL65Z7
y3Mfr/3zs//nf3+8gxPTHGx7DYzS4iv8+J3ZMsH6+DVlBXZnjqj8y3v/8RGSV5fujdzDMDTbHT/e
vJyrojCufsGLM9FLz/OvgtPThEWr5RuZWOstv2X5n4+fWz7K8lBGpUnNj6w+UtrGqUWHzmbcCcER
AoPK4uhjgeQDYRAi3GujhVRyIvceZIWVrgC7dCgUuIELV6N80y3ClltO+MrYmQpFGCl58McDw5xB
giwvAQGfdVhSJND2rDhsk2ZYaf6IReIewQE5pxx5xIkU7lkKhp8QZlD8Mvg+R/Ly38tNxzro5Huo
0cwKhXeQWwnAl/mnuQo6JyXEuRZi2i+vW55abpaHgAaRqTtwTec3WZ4n4OZf98oUGTWx6OROz2+0
/ACVPMojVsvrrFT+wQkztHRaeyQqezo5NRfPUNMbc51OZMhkk3MQX6IhfHEyx98uxrQwcpi3L3dz
HDnTulmca8sTy83g6iVSqllURCqMQJNnIbWefWTLTTDrNz4eLlIkD6ixxBPx369ZDIIfDz9+bnn1
x8Pl3hihqA8an7PPgIZm03kmTQRz3j2lbfnTXLO/Ru2Q7P7iUQxAo52Wm3yZ7348VvOQ+f98uPxH
O89IP14SqdgnUfjf7/i3d1j+g3Kgx84oSaDu6HX8eXWWFXMU8fyDkzWi8/34ySYhR8zhkuPgHbFi
EwaPT9LcH4Plx8s+fumi8Pp4uNz72+uWadjHc3/5w5f/+duPDGBCtpN1DSzEc7RPW/vPLx87Gpzl
enmfMiSm6EWft1iYySw7LFumhE6SHSbdWzWZ5xyW7+zjG10eBq3JAiwrZjvsn/vL0x8vXe4tX29S
kCdGk2X+gb43NLXOvWzaWyI59LpJ3T9MQbltumJTsRBfFGegRsF0LnvAOJmi+bK4JIPl1OHWrI4M
wlFWI34IJ8/Jpm0onnJz/NcNtkCUSB+PQ+LS1lpDrFZpuICrJ4cVBjvXhx3TMY2IvkR4TjXw9Q54
rkSHYbps1eV7qSl8d1CAXoEz9sdwrmBIVG/3U4uuH8THv3e5j29nee4vX1G57KZ/tvrH3VCW7DZJ
132DdvvDgz10cpykOKtiGnHg+ahBKy9/6sbwPJLKtEknZ3wupARKUrLiIrfbJwBnl4Cj3SPNmrP+
mGHacKZJWuvibdm25GEQAr0uKCVXwpzqKyOIK/zX6rPzgA1lXfz8KTQwFML9PEY6xAXS14gOiI3v
k9HYt6rQX52hT45me+ukXp+DzH6q/No80Gj5nuySxlE325PplvQMIhlSpkRNVW8Ls3KxiMWvU615
lAj2qxgqsYf0873gZLXqUqFj8e3jrQYibT0mwbeqzg1I/QMkJuAvR11p5zQsaY25+jdAte6uN8V0
gHb2Fe7ltFUQYTqTgLgiasu7nKpd3RH2GeohIaoDC3rNVu/JNH7Ltb44J4IOlK6zeGLCZFIbBBB4
G4TOliT3FGb4jHAZf0wMgHcDaUP7MGqiB2jz2Ns0AMGfRKQ+EU/nQb/zfuZhpmDpdgF2wWEgATV4
rvIoefaaqdqXvXjrM7vdMhwmCEiVEeEUhb8V2eC8mz0NM8uYon0TJceBg4H0KbpV8BCJOEkKLBj6
Z0fZBAHmYUB00kiGsV6T+ex3JK7nP7QcS1tfkmdKiM2BPuiDE1J1tic3PqZJehPC7Y+pK5/AoWWv
XR9ZlEX299GETlqnB91yijM5IN4u0PRiQ3DKvnOB3wDFIvnCj7aDklwKBVmuDXSqNd/Hj8mzbn1Q
OueE1Lw8RPPNdOh3VtCnlDpmEb3BleNU+G9PGXOgS9b5+ScIZmvNeh2b2n9PI7TikdmZBwPa4x4A
ETFt3UW6nBQco6keCM8grjbGPm2M4FIV0B1bbaTODifMJv29V1118IwRZGlcH5yOpBeoyU9mC9dr
tBQzysyX56hNGnY1wUIP4Zrme/jbw+iYC4aYAl7WOk73XYuAUchN18OIJin7U9R7xtEukiOEsXTX
KXqIulP6mzqU2donwPk8Dtq37gAI+QnreXBJY5Ip9Szuz4nxXdO0AVMX4wTVRGplT22wDt0KG67r
YM/oMf+ZOE3NpLwFNLG3YeE3P7MgSm4iMD4xv6GCZYW+M4yBADWnuI0VO5YacGBmNZj/2nuJS8u8
ZO8TI+dPbfDdLNWzSvLwyUjsb1Zlj49oDJ1TodSVEV52czzBSSzQ+2NdjPpaFc2neqydF7OS15Q8
20ujjz8IlCfrp4vdq9KyYdMNzJECvd1MDNdfScLdDroYt2AU6kPeFHgHfMTPFcwPX9P3iTVCp1LM
L5L+WDI3cYu8PpM+EGxNU/Dp2MCYr+w5wWB6E2WKeHtcidDES2ARaRs1T36WrOvCPWmJk9IqZipq
pB4lUoqxZoLoVBNpvWdog6K/JxkxJg8ZD4xb7IuU+UE1Z0AFibvOHWukrYmYSrYEQCM9ObdkeY29
SdBIAx+kN7sJ4wo9QqVPWNVC2zpTR8E8BChxMCprPQB+C428w5UlvqiBT85qH2ND3X7RigEjYk8E
nOblv1Sbf4lLb8dL8p1FeDOju648V2PXPSM9eDFrk34CDzfhNAfgUJUxi/9OooNxy0v/1sWyOSoP
Ryqr4ltbEoStYnNNJmBykulEKE/m/zD14jUgaayNlL+LSnCoznQVWfmFuNsbcQbjXg+ZtQbjV72V
xqZASrMVQR3i+MOaZv3SxXEwgvrd+AIldbpqsbat62PpdQAX1LfEs6xj0dvfBrNzD53on1tH/Hak
qA9Yju/SKejmZvGmZy372jChBnar6mOmnn3ChHC5uyT1gRJ/GcgmHS2S3XLLhVPAqjV1hfZmmPrB
I2ArFeZrbPmbkXHAxYEeAFAgwKCmYXBSUBDPKtKPRVzvekd9BkHRwBBr2pvT52JbFFWwDbwXfbDr
S0TOEuDCcTOK3ge0zQpQaR4WaPpRMx6IkGTCtfVUuzrdxm678sVsfFpaFhb0bsg2fmJ0l2z6Xgyq
fvJp13Xm8EIp524HpgdjOqgvViOvlpVeSHSNX+D3g/GIBRrfpi6JkxjiN80K+ycPI2AyBch/Jrd7
6tWPxLTr71pDSFZZQXhvJTst3cicZfSAr9UjqKHuo4EekCyfVMs1zU+haBMlGDBioJvQTU99i+Z8
eSa0IoCSY/5LiiA9IEVfZwp3uD7mEMMcjdxDaihzSvBThxwwZSH2ScnvsUVfXiNB3sHgIMGvOiKI
DSHFm2rdVR0VkAh8cJ8kc+I3mKC8DkHNzZjfx8xJyT1Pcada1rpxzXPXcGHw3LLZlK366Tot2eOG
sQLV/a7ptXeM8vm0TZ7YVuW41GqKSkqvOtil7UjrXiF66NrDRA318Nx2f7L0wjmOPsGQel+RB6nb
2kuKlZTck9+56oZPpSNOUgf3aIdp8twQFgiqKcKjL6YHlMB3K1bFtelzCE7MqU/tk+YxBHTJyhKc
6PeMXVjK296+UnlEvzvjGkZX1HSPwPWHN1or7L4aWWe1Y63BINon8NNzrTS805zX96lgCe9XQ3C1
RYB4aDIxO8nxVg9PUfmVXzkdB7YCSHlwU25NjqUeYyEiq57JvaUAZNMyDdky6zL33tpCUl5oUOlh
2XkrQ8rPxOGFTPTMaR0PZrOrXUVrTme2W4b4KPUmXk9Uql9sO33rB5sKlhZrEBKqpZKBWLt4fJVO
biIus+VuGKL7WNP9FC4fQmjYPRM/PQyWwoiTaDRXkNbr7jvDO+Ome92eDUm41PDVyhtj65KIFtVM
5kj4tJ/GkQSvqo0vXvAYo97dmHn6UkTsyn3iwzgyOP1TwrBXqOluTJY4BayVh9Zr7gRZN1s3Gj8l
rJrpIE/Ja+h214gQtnXlqGk/qYDoUvtgieBnUo3pXu85XFsERFvhYT6VLSgAUr5FY+PKsn9T1aWH
wBy8Te7k7C5d+YthzrPTmfpPS0toJAfuZ65e5VYqb2PY6KrK1HuLp2x6jyM3xDeDFbGxKmrGXvoA
LTDXlGal7QOP/FHNGYJjA1MS/PEnvcq/eyVRwEkznMLEwB9qY+8mybUD7hgHl9LN7oZLPtyEemSb
EP5xaCQrjZpamnB72sjSe9KaufIKYRCEndxLw3+aqrw+tHO7hKwHpmwGYOY0rcrdMMKgjMj0a4is
WsXZgABCYDgMpXC/Qr6HQIIp3Und6jIYPXCBMQKkQGKklIN+ILEHukJkPfw88x9OPuzJfqdtMyRn
RoIHWtn0VezpaxVkxbniZNAwjtkYHW24wsJQh7YtPFWd9SzQzKzhdLaHSmuoll0JZSMng1mODOxS
iv04hZSiBzOOH0lPbI/YXd5KD9Nhq7fgATzgrFPgP8oxUCdp6l/HLC03qcEFxWOomo/9hVKh5ROU
1qH0xp+VYxC+sCsHl3N15oXnSgYPVKB306DZYlSYOCZPrluIG0nmeI9KFF9LQ56TrtT2EPPAbU3k
9wqmb/tm4ONQVgk0EW2PuSh7JrukPwZz1Oao+b8peKDV1tih6sCejqMxHF2ubXfTDY51NVBV9H5O
C3d8dxsGMDZOmDdHl/fMbk7jGFI2uc20S+pKbmXr0V2yHA56u4WaQDQauapgi78B8vR+5STl2sXX
xNLHZ1fo97SzvsJsDu5eUH4GGGWcWtPOtmYJVFXkMI0rARtbM7ozifb4wxOkfjEg4qtbsQLmwoLc
ss9uaLFO8fyeGeFCmHfdKjBe+7Q8WFqYMWmbgN3EDqMv3QcGSSqv6hxyUtp6LRTaOcSF2V7HVbE3
iM/corb9TW/8OY5zNlZBdIkHB8ItXchWkfG1GMIr5VFz8i2X7KNouukEbsBze/Ty4kXZ18oejIeJ
4WtlVFWJN7qY7sTbuqvSqsOtT/ghQQyrwmitPbTih2rxwEgnPBX2i1ul9tVoW2dNNmZxNeP+KQWv
Igs3uQZhqsjwzvsdKZEkuRox3BAQPIs8M0pSc2trcbrj/LqmX9Iw5HBqpkEOCeRxD25sLsalNt6+
9xbzm05g9PS4jGYxzmZdBw6gmh/YhUhu67FB+sNB95vp2LlFsWYrYH9PyKS3AOQu+zgy2Y2MsvI4
JMNvZIj72MDTzvCFaT/DmtVoMq4mho4Ttn2uuvRXFeHqRYajUxwV8oRJiHZjZjyTcfwp9rULU5ri
Fo3ftBKhpk8T8oEgmnTPiuv9ciMRu16rTH0epNcdqPyyywSlPfNhizLPzwi8RImUAgiJbUXagee8
NrCJWvmlqW2kkgGOcEIRQuAlFYs0UhJXy9ipMPuTGELrKsLq079aA6lmHSOpnQueHGEnF0zZFXLT
ySmDS856hCALM9tILjYHGfg/mfgfOBl056qRT5WUxjkSrr0LhTory+ML1x3tagcD5OLKdDfGqD3D
YfrF+ro5aMoBkp5jJdXy+DDEhbFiTXROHecLAz7/6Ms4QJCr/ywm3ILelGs73Xaac9eR4MhxQxoM
Zuu4AQ7EVCXc6CaYrxmtbeU2faGCHrxdp/iAh0quCDGvjrSAzWPV8jCGwoeOQMHG8oKEqxsZu00O
wkgw+NizIiaomIOL0OYyPecF3GiVTQ83zbTNLLTpamY3eVIRBBWA+EGfgPpq2/TdgUGE9dkpfpJZ
sPVUMVxaVmNH6vDP7DPNubGeW7oaT1ISbVDSpWl1Pdt1sT4+FAHEbRvjXLdQ95Dobj85gXamv7Bq
bJFf09ba5VGGLVXHZ8ySMN5NZUCJEM6xznReT6bQOvJzGup5ZF349bJ209jJZ6wo8gqfHH5EhLmc
BleyTWMvIKpKJ4vSt4e95lFnkumVnnkzZUOz9VSlDm7jonarzXClzQ2StG1+kioQXscyephRf4+T
MPhEGBwS5ZzcTK67JLKWpBEnrBZx5EFFsA1K0tTODgFCwa3lpejknG7L1Le6ZUQ27VtpiTV5auS4
WmLckFnnEsD4bCvxqxiYsUZNPu5l6HSXIJPBwWFQts5b47fW6NbVI29j6urqPgxDs3GT5DSxl67H
mrCg3GV8Lufhdhymxk3LDrIpwK0w8kIIqWcr5kPjqfCC4RFPAsbSUWnxcB8IjStL7epaKiHhxAAo
HOhHxB3q2s7BbW0WdVcvSu9aVetrd16QRJUjoIx2n6cu3nm9NH8OPZCGDFh5aHfm28ApMWjd5JXM
bga/vXerGjA1AW7I2k5/mGYQsR43XyrI/aBYUFEQz5OsMqvLnjpyR4K2B/GNt3FbkGpNZQ7UCfHJ
A/mldQznHPC0jLcUY81KtJDmPXoPa9Q6YoOWcl4yDB2pm67XmAjovP5qwlnDk2BuAfqFhxpkD70s
BudDDWmt1WESL0WJMAyB1Y41AuNLJu0lpOYY8eUEhW9bWsOr5QDHChnzMzAITVJA8GK08hSOcbMz
Q39jm124F52BEwmQ6bpp7YT5nf4eUEE5Vc02luWXXkrt1DmmeDYshiHl1rcJXVgsCb7P4oUcPLzM
ZZRv+ij6bjuyZ8z4HHG6uMVa/jtT0D4sluS+BKXWxEG2VT2Cy4aUJcyAMEBrlnpr5ijkWafJKSJ3
fO3lg7j46k7Ids66UYUrF+vx3m/eNJEHW+kn2pERvIWaCT9rG5rtCT8pMIrM9sjUgBuUEhMN0zsx
GDjZO47oHKEkB2rNLC/U7mY+Mrqq7W0ErvmsA1tzYtRN6SNqx/hYzqfZQQGTar243Bd99SJT4l56
72oxwj+g84afkNu7P/01vXkWARV1XQbqriaWC7WWit2Uh59VWZfbyPTBf6RlAzLwwdUouWiN92Vp
waQelC1i8YyD/GoVqQElFkFQsW453Ah4ZIjY65smkh35S7+S2klppw72I+/7n07mwkUKh20jdJT6
KSFt3ui8OE2urauC5GitAnPjFsFTHxjqKMuaNas1hnRJy9/82U9WlbyRb2duGlqma4IPWEmWDsVR
TxdlmCUccah/aw0hNiQL6chu22yTWfC+zDh372angw61d+NUJ2R3M0Bxp3zaaXFYHUxC0SHhUFmT
a5s+m0b65vfJczBGUJmiZNzaPQWIq/fZTieFhAgE5zY2XncuGSLoN7sI1ckprV8dEouLkTmb0RDt
JghQTyR6ze4WuMNaZBC0IskVjgSPbjMloOerzpCwauYCo0fj2JTONZZ9dhYyvA+5TgRu4bwP5dWc
Yv9iZfSRMgjEO0dMP6VWR+tM79if6qkiyiAJqbmLX4sYPhz973npNp8BF7piFRNat9f5I7fxHGPv
DmrjmG/OOA6/J6tYK1ZMiOPs/tAb3ym4EmKLTfp+9ZheLb949G5Cs7FIrZ0okKdKjuY13eZ1NnT1
tRj8ixMZ+TN9W1AKiettqKbeWgFwmXEz6oHE8S8Ijr7aZVmfqwiPROfZybZOQ3MlmrTdqqpB8UBu
hG3W7sUN3bXSof4zYT+HPSDMJA+Y7QcRhCpGEkh10YfkhbEWleuQbW11h0Y3LlNa2tcQWTTstMFW
LyqN4d7EdbSjrQSfaG49iqgClNU+TDnSpdeU3Nmt+FKxGCbMWfvUh8xffDSfBHqW9yaZxYsBUAiL
oSd2zeg0BM+lJ7zzcpNqNvtckz2nRHOj3LR/xaxREQ6jnlsNWv6uxI0qubjk0h0/A2NHdxpvcyPG
3gC8/rW0g5eUA+EcNcHWbYL5qCZgZzWmtLiIlb6jhGvuZumDfNBTzvFb3aftqmGy8YL0dxX0cJ3L
iQtZU16JZNHPDFnAAE41BUkRtycHzb8htcsSlpCMQj7V382m2udJId+4OhuXXMWwaKq9rZniBRC8
2GaGYmRj2OoaGPVaI5dpj0HdR8RBEvPSWzDqZ5Yo2kEfwApM8AWqmPmH7tfJQf85xgQzVbi599LS
XvKWR2bnbFRrBFeVyaNWJB6S+xp0pmF+SypSvY0MdFThA/8bfLq8yWiuBopaz85B3LSgzvC0WGtp
VmsaNlAcBOAaJzbCAwoR5EIqo7eU+bAC3DzfsBhxN1pYvRD7MO4HI95B4veec0/trRatHrFPtyyX
39ppVtD0ZUOMgEd3bSiQnXbiXBYO4MGcRqGRFO250uJ9MZr6Pc6LT2yCckvOwy/yKY2HFfPn50wo
QbFmGeA3gPtdDtrXoiLeo9EFLEmHJR4h0lSueVGp9l0bepBqfjmBIKwh6yWfWmKaD3E4KHAzbk9j
NbmGxB6so7RvL6kflRjgu+xWy+9BkW8S38zeBWfTlYV8BcdPdC1lO2xz0xI7xxCcjdyk2DgjJg5t
MKwvDnQwWh2fZZGGp7TRXq2yLW8EeQO5tI1wD04APGkwPdVjnz/CEZQjSQF9PEN5nRweWhyKOyx0
KAr5l1ovm1OBZQxpno6MJpl6NLJ5e+3+i73zWI5b2db0q/QL4AaQMAlMq1CeZNEUjThBUJQ2vEm4
BPD0/YHnxDWT7uh5TxiUqL0lsgqZa/22asRudNkfhE/m3ujeYzpyyczJv8tYFafan40rZP9LUEB9
ANe1DxO1TWa0WQCDXrhz6NtRpbx0Yhd15A4YuDSPY/AM7p2/GMY/xdwT/0XE79ZZVx3d5HcTyMh9
YRYoceKUd1uWJnRx2dfMqetrYMnyoehe//ULQcdFgSSbVBUEe55TyYthI1g1Ku3sUsfhh8xydkuF
5k1ixeMdBZk9PSgz6SztIo8/hguhmaBEx0YJVVQffBN5Y+b5d2qEshKxUd/pOXsfNEieaZmPNYRV
lwwe4arK2MrGakGixPFnU+RbQPVLrbLsel7fjPPed3sEtkQuinQZttKcI3Z0wLspmx7dmI0zjp7a
xJqu/AuY0P15X2hR7PKonnZofg81L9aWmcYKUYfKe48uuqUkx2UakHCoeE2abPNf8XqeSEk6lOqN
p7ij5dgc54lgGklCJekfR9KddyzVT0Vl63t4A+OgNJFoaqUdm45rXwdo9pyGRKJ1Yq0Yi5HEZPQv
cjkAdvkbA//FhmIJxtKuvpCiAvjEPUyxHposWe2yqLsodwjoakU2N474zfie0CT2I0WrAHLxZBHb
z1qm9DcAZn6cnTkhkrf0t1bTyo2TIue3RW/fNdTcNeaSXdmTG1aBlLzWxIWLqJoasyixa23vWjcA
/RGkG4z16Eo935zMyZ5ijqy153005fxCVwt/wkx9dGWkUDTreJaSvbGIO8AFjEYZeTwzlQVh1A7o
crDQzFYibtLmO0XCWzoCe40NzKv95q9n587JYC5+qHSzBYgLcyP1Pm08ipJgKDnYPQfT4F+s9fAs
pTkc6cdWJJtsW+pKGP6snLjOtD2KWoLflZcRNR8u2oSOaYxBGxTUAfVE4lzHKnscwTO23gTU2/VZ
f26QW8Bpeg+N35NEw8J113riPfI+p9jr33ixXlPta/iKVm+oQkZd4E3snWbi7BOH+CO7/u0IpR8i
nyKDoGN/ZgFq6FJF0l4+LwmG5Kk9VO7Q/BLS2OkyfSmFJr118PrHpS5PDq2sNekh2x9mLi941BtL
+8femnn1qC/lwhHWg3Cyi5xvg4MAfaY9iAOymK91MiHQ8vQvaiX4JoMoFLV9NNiU7grnt4Ec9xBT
Agspobg2qQODwYy3c+Ell76mec2w8uitTGgsSnCPVBYhXpVa9C5taXnzYxTMxeLEYTfbzaEqgWB7
fRnmUT/eYsRKF9dJNmX2xuikQsTM5OjmrbkbvOXoRzZUieHZJ1GVr0ilp0vgTPoywxRNnWufB52r
+xbByiHwiSS04+piCrukDYrParepLjq33mLVNvvIrumdc/jw89m02DhDjRksqejupQGw7WG07V10
Aq0V0RgnkI35KZFq01A/a+xDMMm8zNVILOmUkS5fS3qFzJw085lcn62S2Njb2Hc2U5VMBJQG2x97
WQW9+rJk3wixrsqJvF8d+0oSWBT+yOHZLtLmIjXJZb2midYz5MXOV1NBChjY1cu9GHv9ZGefyBLd
l97JD84cjAjMBnNbXuqmG0KrFmv3zD91Wn4kTP4H6AdQXdTrXMqL3DPbnqHMmL/K9JzG04djlhxz
iT+FVNKzRJbZ148+Yopn4GmdqvvF0SQHxgJ1ua4AMn2/ofhqvCVBJu6MhJMSGOpr4B+SodXboKb4
x+pd8uNcHuPW9Fa9Sn+hNOettKZn5HkEX2X1d5Yu5cGKjHAWrnV2F/feifya4GncuwFplVk6sxj6
46WFLroEUXnXDHEe6gYbr1Mzddv9gF0jIPDKtV9jfO+E+PpeSNPTG+gpt0NPeu2/JLItfT9kmu9/
2jkqw6ejOC36bTGU3bbBR7dD3+3vuxL0JNW2QVYo3byyuQ2Fr3axzylRmRHGc9ipbVaRfJwPJZm6
E4B5G5A7n+g+wpaeZ7uuHOhaymv3KU29An2qe8ru0UBGr3anIOM57beBhyIllQXYaDV/IQ1XR9M9
x4bh3QNlMfYLmsg6U7z6hfxbKnRR3JuHEuaF3jqF6t2nuygD011cl3tgro8Iq/RRI0GoEoBnNR5t
bZpHo/yN0aU+jHV6TQBkiRqzumPXebvO04d8yOQ3vbB1u9OLHp5r0V79ZM1kdo0i1AP4J8ES3ibN
RztMKKZk0hbWVRE8mznYlsv6owRSI5LbkZwvDelFDWFCOmLLk4gm5qBSu2NQ9PhePDntpzggF1OW
xf1UDd9TZoFLRvnJnuWrsqBIFF17m8nJcIv3pd71jQugCl3JJC1Czw8I5Ya1bSOrPdPF+iu2zQda
QsvH3hV7O9Xxfedbj/OQLAC1BUWqdTmfkxhD/VrlZWJYMdn/aB5w9YPhSPPULt3zj5+gd6wbEs36
1PfMRbTVv2RtPR6XynvrHVmwWssZl4rxx9XcFGWSE943BwF2G41ND9aJdB3Lvqv6/ituVX9Jx3kV
kLr/Mj7//0SU/1siCoW0WBT/D4kof7v+f72lbZxW6df/CEX513/571AUKf9DCte2aPH1vZ8Ekv8M
RfHFf3iu7VjY7qh+4g9ga8VF8xN/Yv6HZzMvSlS7nk2sBnb0fyej2PI/rIC6JhO0w3ToUQr+X5JR
ONRIZflvHj/XgWYhesVxsS5DX9o/2Sn/zbQcz45GxxUnJ20QDO2L+m85qm4rNG4S2bcXjThhVzQ1
/tVh+OoHvwTgvMsZZR4A9fH1nPQwIlqJD+lAoENV5VHoOiWR/ZrCTk9ysEfXYcLaxsRBimgc0+qp
mgj+G7G+jqP71ANQWTwUMmdBayU3GNPhINp8h2T7XX9hhWiAZ5UMBy7kodEULDRHyEwmJ2woe9MD
O+/tkO7HU+tP9YmmtDIcZ6OnwlZ/yTgp7xwCLjIP16YVkc0YF8udXvBTyZxrIVHXclwMQHi8Vhb1
3jmhm4Wg+yLpEkotKwIZLRWidfB2lngZEqxjdj6M8Agju4i9PE4eboJy9pydwlmzTmT4QOecJM2+
CXaTHbRbFDrlwfHJXa1jgzTbNB/giQmaHWj1I5SmHRm450qlWzF8tfNad7B6ubjlOXYFivQm28zD
pHfe3Ny3mmRmmTK+e4o91qLrcgPbr6B7yE5TA3YA+ssp/GuInWuockDSdLNH/7n0O670oj5NLtO5
cLt7hLUb61g24tb0hKabiXGzhLWb++7NS/STS8jFqD0iOuCbqO2oWoXU530R6SbFn0Zr7EU3wdVj
TKBB8tWUzZfDdT02yOlyu92jS1k7cOld5Kt2gWKiTwgCrbpPnQEg0uwZw8IG48a0nAdaV/TG9PoO
uLlGjjJZ29SqiBZOAB4JuqXbkOvEHs8xlTEX3wSCHs2PtO7yu2UW7GOTVaO9IShHwXSnwogABhpy
cKHVDtm4NKHto9OJLOQhmdPt6zFBRNzBtNW8wTc98RxbU0kihtNCfWDNxpNz6aGYecPF6IPZ/sLG
WjRBKFSPzSI+FCVBKP70DZp/M0XZ7K0VutVxfi9awswj035uLHEH7/AkiuBa50m8VfrTiQtJJwYQ
VJO0hIjSppcu+ggh629yhgw3hUcdVqmL0QUwwxYjoJEnVN2PmxJ3P8Ye64Bxf+Enqc7d2JDlroOD
PQ9ziI0x2cU2/NMQR7tyGN4Fy8QpxuC6G5I25CTgMZsaxCKy2zRtdBe1xtMoXBVKhY2PDTDq2oPV
jTqsHRvNRlnvilKC2KTJS945SPoWxq6+szaqkQ+9U6p7hHj7se/1a3LDXw1Q9OyXwjjgk3Y3ZrP8
yXoCiKAK/ri+eoiieR9UJs+i05VI7ghRxRc0bECw9K72++RDu49RgV4gmFZpydIRLxNJfGRbHpuP
LHsmQxPprW7CUYp0R37Pg2wzan1oPmnn98qa/kLQy0Myug/Km06D1SK4pTgElGfeL7lVg36Mj/Oc
FMT7u9V29AVR2ANR+3o4IvlQiJnjJ47qfWBGT914jQSV6m1AO6NbPMiqhpfNPXsrGoG10kGXNCKM
DuPaLrcBWy5lxObRJH5/XtytRco3YE4oTRlC83yZCGV3cbzg6BPOXkbDQY7o8NqMSml6kkfotfYb
/UkRlqXjHIp2OSmBNqLQI8XKdvQ8qSB6TUpCk4qXMlH1rscDxAzioLtIYgqFCbtp6+Rvg43CCrR9
TXVHyrEtr3Ycjecp0W8ysClUct4iL1Po2Oh40v4pzRP/aUTQmDcj4aIj/Xp+QBMphDUtxAl7qG76
u9J3/3rZP6nhvWH2hF6aA6KBc/FXD8ihSjiT2WPDNlzzJsuy2+nuO05t/YDsN9/WhUkZZVmjX6Q7
O8AdXnnA2bNPEj1YVgIHZGOwDn08rr6qlwNBnWjBcXo9eWRpgDtTkEURTorePGnT8hC5BPoTxLoZ
sVFtHCJJcsmWm9uXqUGkAKi9bRPntWzQzwHdqbDLQEohcKi6RWkB649ECzmAZWzK1KIxggww05YD
THn8qsxj50MK0mg0NaQpweqs5RvZPmoj8VSSbp47aKYUkMa5IycjtNwdxV5hZ0DZjWLaxRqUyM2J
5mfCNjee5YV4xl9aCpC21OpmhyUPPr1AjsfyH2bWj8x3YJUK9dTNDYnTx2lB74zn61rANhQeSqlp
ZYaaAT8tbGrbo3GEaSD1NW4PttfQTRMQVpEWMWBLhJcWwCVzUe8W6Rt3AakOuZkfpBGvCcL2aWy5
1lBvPNp55z8S4YVCssJ5COg3CSe5eOvWv8j0NPQVchuM0Hep19x3R1SXxtUhHD5LQC+lM3BDoqp0
zOAl7Qz7XI9G/mgMJh8KXZ6MjBqupju6mWTnGV4WqV5x7NzyiDdKnL8nNXUQk6/fiZcrz9ak9roZ
5lONmBWHqn0oY4Mob0rkVdosGAZPnKtsJAaRQEh6fKKpnpBeNWsAucL7Gmj4xHqBFvclf65dgv08
Bk8kpsxP0aCwbs7Ln4E0C4oolL/nUfuEdXoe+tlAq8X7n8po3E28MZk59DGFt9uiuDsTzC9qOnx5
/15d7dLQmzfhUFHDUWsWEaf5i5B62Kup/quGmfoJBXRk0QTSjg6WDpewMFiTM5r/tWQr+VVO9o1K
ynzPlvocM4CkRTYi8gqGHT3cm2CoCfAqzRMql7uuxVJrcx2lFGeHIysjl8J4L8ePlIjjiISpsFSs
wWV8dKeyvOIzAEoU8aeSstunlkH+90joQb0kr2ONWo7+4M8kItdrCbjgsWAG3fTutTkWaVXerFy+
u8O0tnzTokG0V3S0G4vGbYD5oxf0A/UGvKDoMwEb0y/XWDQ4cfxdJxb+Qp/mCUFct9Isfj4/MdPA
BG2LgJTtIZR0kd8JzxFrmoVFDwH1MrEr3sqCucvziq+sB2UtaFeTiuAGV5Fpbhjjczn3b8UwLmGt
EuqR0TZKCLA5Dvq7eML2irn0VQUUZSwZJ1enjfy+zhBPSbk09/XkUP608UXz24yU/WBXSKyRidI4
PGXnZcbAliZPqYXHIG/cr2ZM253VLk+p0bDNx8QQxB9zE3Aiqk+vNW4khAH5J1G0cTCqgdYb3ZHE
vfvOoQgiKZanInXRw9qZS16C9U9ZghJifWdlXXyWQMGxpGV2arpkV/irXiF6J34rIJacuhJe5xPT
SnHnWxMjEmddqqN2X3YIb/oOIZcfu/WWFXneqxnaq23v44iotUX+zvJGb6ZVXKxpg8sFtNE0okJH
+mII8zepIZ+OqL1Th7YREiq9WGUAiLk0uFWulckRXemlYdWsniOlrpYkxccdsudswYiTPEUUIu+Q
IDBSFsDBVeCnW2uhjrypy5sEsak7h9SFVoQm4fezMm08LuZzDc3w0DP7yIQRPfC5x3Sz1kGvh3vm
qAOJWTTtPLumtrYTFVEAWXd+SRQBkQCbepxwPxgERugIusgxqJsL3MUOp2kk7dlrht3SLe2v0lHv
jLzMdkhotvYIVVg13SOCRJhBy0DCg3G2cWx1y/veJy88G+4JCiDI3jZ8nm5+3hKzcMN/A2oALTkO
r5O0RsZyehtSf4r2S09p2WhkaejYlG9NNiGSy6TDKBMDCcnQqgbNGsigP93xJBWxIvbw1prd3sgk
Q6ojHsbYt5FakcGhl1pswLZP82iP4RTAC3duS8sA56qkbHnTGAvw0Ozbm96Q+TWLKMBgTlKfqplc
MsSbYY3I414z4mTnlZj7x0i/Oakkcaq6nyWu5hpQ4yNqsu/RZxrN8unaJeNfgqjtbeZ4Ma4V99Fk
2bhzB06UNAunMvY3duSBk6xf4v1XR053Apj83dnjxfR5jyJxNcKkEL+T4s7AQIqFo073iVbvszv/
xebxDNdPIY2BS3WYxF137xjuoVLVfWUh3K67zgndDLaygziQZvIb4cCyYRL5JB7v5KMTnJZHkPBz
NzRfbFFP3ji/aVxxJr3foSA6slCfvaH7A8wHmNYSPJdjfHAjB8yRwCIzI9sMJm27PHtN8OxO8RcS
EH7C7a510RjhcQjb+CsyhlPQ4hsCc4pZb6SzpjMVSFGsIQwISMBdeDYLeUpL2FIBhQdMHKJlOnpR
8juwXqdl2S1sbyOxlw0udssLXh050UCyQ851i+bgm+nzlxw5Q8gi3BpA59Z94ADze8Um42rxzYLd
oCI/guNPRo8LysIqad5SA2LCIDjQ7x6dIB43fSGfYf/DIllou7AoP0oy8mOmbOv37JtU063/q6wo
nxqnD0fPPltlPofIacqNMKarS8s7hY2P2SI+qrY+ZhgZ3BHDYsQJbUTUnUHaoGKv3S6BfiI/hHOB
3gK6bHxPgaKJp9q03mzVHjGdF1za7m+CHqK6vifFAx+dym+Bgwawaa9YTB5FVAD3/Rqaemfk9V1M
LIbsjLBByrI0TXr30abUFFi2eUsqEyMIp7J1imrhcXg7CM2dT1U3N6D5eyz42P52wjAYCiU0EVLY
wGXeUxR2lMEd8y/QczLBQDoAfMrbo0ZD6EVfjVWEuZq4ChgEsOUrRjsvI2VUDDts4N+BOz0V0QQi
kLH2CfnoguPazXhLU7FVJaDB+tJUlDO6Qbkv22OQsLzDXhlCvWQ1qLBFyZacSMcQuDUboyRWXpz7
wD7i/8DgLd79BaIl42zX3Ejrz9zQ/q2tncMqaoia+1E3XxI/UyVI3Ro9b1O7MkTC/ohNBF8Y8and
uAsivCb0SAGDvDJWvIFeFIxRbM+IWB7zNf4/I1SAvAT35bnxkvZC2vqwm/qc0Mwyf8zJBDnZJJ7V
IC73Rm6ad6nbYXNYulM/cmg0CRPAwh5Vkzvh8zIVJiUIOMcyr2tYlA21tSlJ5O4fzrFNA2FsXqcB
BICLK0O8gpxYGy9pLVDVQF8ZEcqfnsYtNkDEs7gz0M5HlyqeqNmTnLtoq9pa/a09/gHRjNyWZ2gh
NvzaKfmOmm081mwRiacXiI9uJVyDgeC+5QHHxCY3oqMYSJY1Ka1sGevSkYK4oi53pgVXFTcHkCvG
uNh+cJNs2MsHz79vFWNBlgiW+eSe2ZHqKBtW/tS1jHGZ5rbw0Hdvefc8zDPi4okVDT1Gelya+jdS
Rf9UOs24BeDTW6vU+yToHptYJdveqN89j4JGsGdq6szfrQHVaKZX5dNjHEQVme29e3Ni/56r73G0
M2PjmWQ+zcbNG43rYOs30QHB1B1oldkEeyMV9INjORvq5RO/96pNgqPr/ZmnbTjyvtyL1lyNMAG8
Y5XfYxX2H9LYuuSRSPY+Cr4Wn87ZyIv9iL13WxNdsSt43+FzHA5JIz6JYGGIbr6dEf5gar0wI1X/
ZJtylwnb3NZ5/VVHRJrpHtZM3uXBGoEap/2tSvNTFGS7JGn7SwHiGbpmco6Xg6kp3kpHKqZkt+Yg
5HEINwsPFwUHxFTs7Zb+U2b4j0jqoE2WIAZc/ya9l4G/K3Nis/RI/d2a0uiyctTTS5aMsCwlpVdV
TwsD5cs9g40uiFd1jPnk4nHYolm4zAkAWz9EH3B8G7SA6Vbn5r4KqA0lJ9I6Wq1+QF6Xso8CTqZL
3bBR/FOOPKCDVGyS7vjh9Tn7gn4psA5RcNYOm7TGwtgFbCW6kPYlaBdvT2zcE/bAisJLgaBqNcvg
HDhMdp8fhYjY7hb3yJ1KLbyPaGWEB78yihNewmWrJZEeuese58k7twmNO+gedo4TkV1Hv8gqvxmf
p+FPbWvsUbAj3NwatMq+V4PjnyyCqsPA6TA1D8wF5XTXNwCVaPVQS7WPcqoPFlDsRk+UOyhjn1vq
242AAjMv+7NMnsRqISgx9a1vGbl/S2nRgVMQTjL4MruMjfnSBt3RJAYrdGhI7c34yU4NuGA6CKNA
og3HvN2w5TALTsPWItKV4vfssSmc77RDIOpn4x1+qPvFiva5aNdH1C7DVq6ccAOfiRj8VIlbtFS7
Bd1qhBdtixr0oTBXGU7WPxW1fRuMGnBgNvBLCzuEIT/3I1w7MhqEMaaByIvJxCDVyiQUy0uZ20w7
P7jlSDnXoY36t7qLwWNjb9cEWblzaLF2BJ0bCJjpM4oFWfg7qKbgjwHL5S0gUl4Wk6LkjssBQPUY
jeURi0u5MdKCguJ2qs6rz6uBN2QgK9UOr/QO27C/TcaA7NyTiu4KgrfhDr9bw0HEwlt5XZmegmIW
Z4qTxTmGhaO5unD3ntU92oicj2lmIc7JmC1qCll10v37Mxhc2kk1ytggMowzDwobIbtO6Ppgnz8f
yqTwzrMjKDacFW/An9/sgxSu2OZR7zgzz0OcDnsbwOqU2RSyxIP1ACDj0rdBllBTmUkINEO+0NpX
7awf7DheOz9GDFxzNfGpHaNlB4Vh2aC7y5nT+QCcrCgiH4+6LFHLrA0/9prU8/OZ7hlq/Pm0tgXV
UPKnoX4qLZXCS+btJdJrofPP357gDD03xBl5VU19KJi8j4yTv/fnH/PzGZA4XST/8/eYQqG7G3Ek
2YZUOrjJjQ4kCtF28bfoFmnXMw004p7494ekYm2FWXn/qZue1nSE5Ccq4+dT+ROEoX56CtZao7Tn
/qmEe6dSEydv57gXuMvswJPXUAROLEhC0hjCMGqArYof4s+Hgadmp4X59V+/JVz/zJTbHP5VV/1f
X/gptv6vX2YzTYlzz9H+X1/Q1EdTZMkwVzccb2vsDqsktd7/+SFo137pn1+nZD6oVqBdC3gK/DU6
rRSDcZCDcSagtQ8J08xDv1QvsojK+zpmHh4NblMNgK3K6FKiGyA4NqXqb1x21mBZISJXO2yx9EBP
+zCvBF4TvQL1uyVLmOSGwDA4eHLcUXH6VFZc/KTJmc9F1EJyMyNl3KW4VhbBfarTO4mxZ1MugLwE
XKFqGr2/izD6Y1ONJ3YClwq39ND2frlrQKWM6UXEeDRLpltQSNT65KXDPxNegGOAbLDydc46HBUz
UQe8KS+ZY68O2HE7uSAQ+ZzdrKho7owmB6CXyY4z+jzH03oJ4IJwhRa7OhoenQJli7kkO6ueaTKr
qv1CkBL3jZ0dIX25VWVMlEqApA/JxXYZBzyZAxWCZW4eK3MeznU0/lJG+WpOiNYy8CCiODD6PrEn
2tvEbeSpiAbWJVyZHJI2fNCBtFw+1AxxIv7N7ls8NoaV7r2oCCBtEA86Omyr5o8S9bWjZtoRR2Wz
qtjzoZDgnqX7lls9Lait/bc0vJeWpRp33wXdTAGRTZWm4URbp8iwEYtXTHszIohNmfsnfLwt5Am5
VPE43bpZnrP8NgrU+bGtr9HgPActDqQgw4I14yOu3wDj2fcr5AJjVL3OxBXb2Lm24zB+JmXwuP61
jU/CB8a5DVZdM0zS7E9Vp5sRBB8ibv6IELEiecf6aJYvUPnvDno7vqzpezU/qoGTtV7aP7q1P3q+
QzcDGFnD90jJ7X4lMxg2Vb4UNNdDSsd0TKcrJp/39bvbOsAN97nnLYdg6b/kGD8GBsN5TSwT0C7h
PQTmEQUZ+2xuVB2a7q2JmH8WHo+iWfNiG/NV9dNhFIQUJunwp9M94xV7Lgg4dyUx2Kvoo+tvIpui
nWuWFJAW/olqqUMq0GonEDWeWoMU0/Jvjm8WxmREczZvspRw1yRuuS3daTNHLXIta741Ivj2Yne5
dA0YlIUMZ0vEbY9hgIixQCvmvp64WiNpQRwO7gBMj1/ZxUbhj5gkUu8R1ShLwZotCZdR1BVVFW1P
+vLCt1DB7K0/Oogi+0thxB9t4/OhrNlSsZQGGzm4H4anw7j3XqwhO8BSOtT3kgY49sY2EmDekQXg
GyFg8pA5rq9HW6cUESUtHv+6I0vbfx9b84uz0g6r2v411jT4OhHfs2rHTYEPPW/RS2LYjUWLz1YX
yGSi9uY5OQDC7DHY2Ne4avCiatXuwWtIm8lcItLBvD1Zm+eiz37PVH7huXxKve4fmQOELgtZRmU9
gguSbpEGCzo4iAiTVzG0p5hWRPtzQelGRbpPxF5wtwTqORrsP7ocsU+QXcxAXW3I1VuDefkO+VKa
SnJP8+6P6BBO+c6bl/KQRunI41i/tdK6BgjC9hhDCF5D4V2oN5YsHAdw9+hyHZIHNKXcAW22Xc5K
WZbuDUbd4U0K+BuQphguZHJLqXY2DvhN2o2Mzmkaql/msKjQLSNu1ZSXxG8vrqzfMWs/OGlJvCzx
ocny3o3qJBx97a14n/ar10H4zjZP6a7WrnUcveSWJa7a+167jqmQd77hHOIY+0RvKA7ObJ3d2bYC
cZi7tQoV38zGP4JmfxiJjfXH5zK/5Oi/29b7VIxgnVvZ3KV5GDX+swq8376EueFtU9nDX1EvT416
lKLezQ4wIG46ED++kLk5RLCKPtY3PO7Q3ZAGO4MwPtuh0r5DYpsMDt40GRpz9tWN8THw6FIhICwc
PLA4on0f5wgkhmFBhO5M63rd4CXNjecyL+6a8bcRR+3GH3u0RuZpVpmz9drY3hB39xCRI2Z3w3ah
vQ2jq0/VmSQezDaO9Bw+gFM9edJ7tIv+qaKJuaq8EAPD9efvnXtq7c0cmbXXF/tW1s9JZ9YbgSrB
Whi5HTPl3Umk44YBiYkon/cD3niJUhrWNe5QE+A5DPpD7Qv6M8FUNpMLyOYKtcuG507yLCEsxQ/a
VvdBFT17KDrtWbeH0vmiQwG9set+N5xbmna3rlWvGYFEXZtcXELH7WA8pwmn4hQ8+qBJNko7Hl3c
9rCwX11Bzv4sP3vf/8cvfps1wXdwZzcix3HWkOVbSQufK6x7ax45XDWgMAjrZB4X3X4C464i1Yw1
sj9UHLRGpb6yuHxGTHFtA3eLh4JgI5RmuEvx9jCD3CVmfKaw5uaazntDkINX8g0wW57SWdJKzL9l
jlEzIN9cEyM3DTTMxgA+ZSbfwb6eM5eQixK6cwAyHormNRsn4jufTbf/NmNmHIH/WtOgy3PCRXso
KOAwuQysBMrGmU8N8nFeF3BJnwjircKiUbTkd2QznFiTiUOLOZJ0GcLV03Q3m86HWsyVvYouNaGc
FeqEQc4FWyJcionrSDW/smF873Ja4ikyudpJi3EyozC2r/6QzQH17gwffqF2Xd/9VrPzWarqrSoY
CzBsK2/8RcoUGWIVEchFU+3ZHyUXQDptC51/JfgqA9gJrHoQDVX72+X1jHxcDQmE/lRbO7+w8qM/
U6xu9E9Zbd41UyhMpbZwffa1iCys1yqtQva2ZevyKNV2mEpe0WaYiMLRlL7Xbkuyb4rbTVAcW6Um
hFcPL2nlX71CERBxUUCL2XuvV/dmCV/s8INBTpCRganhb0X8q0Obbc7qUvVMPo7PTYmE5ALy+uga
ZoLr4pRNzpceczpm55s/W1+AZkRI6vFgBGga7LL6Xp/vCBkyXjwaV6eSgkhBqN/keDdy509jMnL6
eLBw2p7vXAnT5rdeufGEnDlKh2Mse/faDTkLqDC+a8X/xTXeqtVw0Cl8xWQgE4DjvCMNODoV7ey0
tcynBMj4Z9yX/R/hgU/1MVlJgWGtV/O1GqknHxVHJqmPVt5/0xlIprZh/e5wTC2Ely0B8sms2nkI
ebaidQNkHdYJZ9ZyNKhrTF9zwof2cZ2T4+k/mngLLgNMiV2utNkCI1NDkNbRLUi9DzOBF4gjMpIR
HvfmePE6P99Zim6iIcE/WTV/Z1VxZIjlqSJ7UaY5yZxlfqlZh0AVoEJ6X22knaFqkl92l1IhLinX
RqIIkET9bT4dKxwDDgz/ltAqDxe5LzawB/pQG+47oS+aoDOKTzILflKm70os14Eh8hD5gvQFkT8x
AqFRmOUHwptjS5MLaZRJS0AZEQ+1Dcc9rAnTCCaL4WEGXB0HNXFkoBkHrsDHz7nCi+vsKyN5Viqm
zzeqIxoK9mTkI9nuPsSSWTs92TRiI0zqgtUJQtyGZRPTD3tyJgKiP8PeYANe/kAGXZqOraLu3Acr
GuXB9qdX3goY+gjgcrXG0VgTspK9anNttzW4av83e+ex3Di2ZutX6eg5KuBNx+07IAHQytvUBJGZ
kuC9x9Pfb0N1jjJ1TldF3HEPCgWCVJIEYfb+/7W+FRfcyMj/8ZJpLF3kYfj3QLwxauabc4k6FGiH
gpm6T9sSW1txruApSRnkWRKCKdOBTJMU9b4KDwuE1k0IIlKuEfcP6KkZL+ojdQLz2pkRhpS4cDLq
Vjt6zvJuUNJbzH0/qjDFhGwcnPSyYZJ90yvLaYpC7UDLrJOBtoRdzsiGGxbOC+yEsKYPerWgfpeN
zVIlaKWo5lV9zjgykjfwsh86ykKjinUOY3cNpR4tdfPYtWXuasazU/00ISa4UhsHG1mNb/N4uS00
ynQNPUsgX+NtkN7YZXhaqIlYEmUxCN8ns89GH+jme7MQeCIILlyWMYJhzz8YRv+uOjki+GDe6Yn8
oEsvkHDeZH3ZjoVanLQC5Yw2xGfAI4vnhKrB8F3z4rG4VJfsUdjlg8Kp6GCgJ1haF6xc4UtmZPp9
Fe7HtrsclEl29Zn05qjr/CBSYo96NFm+Kc67RZO5Js6FG2ncQ/jVGNskhxa6O0VRbFxZAPPP2ZkT
KNqysHb29Eh5hhohWnQfh8iPQqUtk1fB3ThZz4oK/qWvH/oCqztamGYn5eYl8l5q0fOr0lCRzSBz
BA1dmzAz423eBzWXicNSyf0utfsRs1JogL/nRiJl7TWoAegoOLNc4NV+BwamdqjVh3byHXPhRu3z
5zFD/hT0LxiD/aJr6MtXQc2AarygIU7sFJ0DuQ7NG3qzlla8mcVgb9OArkff43MYmX6GC0HUCxkw
Mci5fIEzDMZP2ZuLekX6AQMtSp2G5kdtvBtGcODVpPwAaYzoO8NLGSZ77n3hrlQeeoJSt7SJEZ9k
OSAwKcIQnF8nBuHwhTbcOIV6N1ivbZLjRAUbzmj9R9X1z2ayDaomv8gMosM7/luQLG0c0ox3QbCc
NVmEpqswLQtVP9Lu3qex6XXOQi29lYkrUUiIssFWJRfN5Jll/hDHqKRzbdlUeqO5jrxMbkcMeF+8
1wUcBKcPFQTv5g99njDQ52DHh1i5jXS5O0xjwaV5Np/7H3apRvu0pptEibG34MYYwiWedEy5igo4
PFPadHywjfoiUs14Z9vkwi4wZoz6IQ5wNTr5cmeqUnqMOX8Z8GWJ16kVGFdhH2+yXvVQyezUrqOz
VuwVjfhx+lt3S4gN1QivjIbKuhLE301bjQ+DOly1kkF3fuoHN5vyZBvF0+wKYbVTDNatZBBJYMpn
CEgjZEaO3LYstn3ZwEacoO4q2Z5mDg77eSSMRNqr1dDfpCGfTE0GFHoDPdwQ15I8va7q4/8Vav+t
UNtRkTT/hVB7JsqhCH+XaK9/84/cSln/gxuh0ECDGLIsEbn1j9xKReEpCw+K5pAjZhGn8w+FtvGH
rGg6thLHlHWwT58KbV3+w3GgO8myrSHTtskS+7//5+f0X+Fbef2RWtR+efwfRZ9fM7Hu2v/+z99z
cQzZlg2kr5pjIAbkfTSR6POLPBsqGEVUB2OWVj9H3OeFqkTyiwmm5jXwiV/2zJ9v/uubab8nKf3r
u4nnf3m3Gn9DNY3CBnYxv0/Dxnws0aaAlL/Bpo4IwngqoVxeaDt8kzS1nysvfkP4fSDBiJkHM59t
dB4flfPkWgdEreWWScEiEQ7olae//qiKKf+eTsOHJTGU303VNN0x+PG+hBnNSqsgYdGVC4vEkg0Y
vJbyKwskjygadclqj0NIUE0F+5coqnvYqNNBAr9PyUQg/juRQb6uJYiINiFtZzdCQe/WOiUytY9T
TMwsAEsi+dNldBfFdJTCcTrCT8UHn9CEWrcVAbdbBWW2WyeO46ZxC9IIKTblxZw5xmfQ7ooQLiCd
erqCWkETHOBYLim6r5ah9fHwT9J+JQ8UgOrRT9EYHTEJL9tSqeKt1hCt/rn4CE2wEtMPSXtfwxDW
BSA4ZVcZXMlFcsK6aBTC0VFKKSlD88lxlYmABDkjjrxfY9/7viJ+c7LCTSzeEuOkui/qCmxOQLcA
zCjNvXW5bpBFH2DRhxiuqTKDgGkCrnCDX4rQA/rR1Vem/4r4b5tz2SnqwWhFxrkWEVTYRhYTYrGo
xQK+D7kpcsztSZKb4xq38BHB8Pm4pJaLyzZ4qrN6D5lAFQO27kh1rDtSNbiQ4y7w103dIuEQtFXN
9GBgf7PluqWvk77bQ1J7pni0bloXnw+VOnk2Rm6TkijKr1/XEDsh6cIJmoj45uuvQpvkDD4mRi3E
9/1MLggGkVywbpTttPLzJbn7/IZqKuGMWh9b3SgEnFr/WkV4AIO6xUE+iSz5zy+7ril6lu05HZhd
kwDB+Kz9iIGAHzTsBsBj9lSHvmMZj+tzWQx5tq20zaC2ZNhLGKEn0cWJioy3dtQu9O2+fPx4SKex
OM47VRwJhmFXx3VtPTpUiiH7kXymdfu6iV+cxo3DMR86KbuoFk2bOhC56UrUSXQkBnB4oWQhhiAS
Qje61JWimqqchoPhOI4Wq2GB6RgmVkgKajwdY9JNjqNOpxKr+d4Sn2E9YtfAj4+1pb/JjaDzfzle
SSKh/rB+qLYkWqcNmov105TrR/rnwhCNrs/kj0B0qeOShu0wc9AENpeKvBRzFfFwXUz/XPt3L0H8
BvO1JSNAL/m95JnGVgiBLqN4TqST6dCQdTh012cXsfblYREwO0ZziZAsGVAMZ0yZNLp2TPjEP2hS
IMW83D9//vPrmuCj7/ts+HhVExGmME5zsm109tfYcprPYrGurduoLXD5LsDZApKJkAyLFy5KH26M
2sm8j6d/eWUnv0mQNg6JuGatMRDrGg65qnleV2dEVxQsxfProraN72i/ALysKeKfT6x/XX9u/PzX
1tdIdq7Ae7ITd93z6T93vwn/jdNOve2jmiku99mFQhHXqdCoxI+d185+RBY4rl/NCjmm1++7LlRt
SFHXyLhSxBfXTWSUm2gWV72P5yPVxhWsPZXzJCoB2plETY/EDC5Y62vXV62PS4X26efDdW3d9vHP
/fI3hdTnO2I1oSWrzGplyZ8ScZL9u3/mcxtoARuoatO9IrLEmuJg8ReHqQ1KVdCIv6+PErFJFscr
2i9wjuLhqHC+rWufi6/bctHJxX9GsC57Q5Bv2QPi74olep/Fl/+3f7v+2ecz5fp3n4/Xta9v9ftH
Cns9kh12w6wO20ZW30uuZh5yreaoRYpnTVW2ByH+rAexgTidHue6YBLJNYRps5VJ6lTRpGEmAPQO
9FYJs3+J6TfI3dyi/2h6LhQsbEO+1RIm3x/96LUpLRYyvaiPzvTnE1DW3toY+OYaMSEDsN0WbTJt
15iJYiQb1OuAEtP77hu3Fwf3ulgzAD4f/rJN3PUa5GVcr0QIQWIFMvFy7ORiJDqnn7H1t8aC0K7O
fdUhhjfrSz9tuhd2x3CQFKYQZpTtKDdPGGOONJsGrunDnX6lg9f/ePdB9Kit9Qyq9RLYZIpr2p4I
OYkNdk+DQ242amtfiIaw2uHgJnujoUPe0nFfV9eO+7rAzGKgqQoX14Y7NY1zsK+Gn+sOMjSpwM1b
VMz11MtM3PjXvWSK+11qtZjQlmQXtq3h5aPx3idaLRxSG6a93+s2Cv3RosSftvPeKdyeWtWRyCEY
xuirxAhrgul5dKw+l5GaBbfkMQhBIdvE4UBUWLZvpoQP3EqLcxjV86hwC0EK1pJWk96YivPYMdad
55Ap3ngqGyVFPZ+jxsSzWAtFgIK6/GOxwDp1DDPdD928p3Nug0MoNpG63NP1Hnwa78dhxJ6kMMAp
FXxdtJcAhRfWTaI31RaaO41wIRdYF2sYhSPSNT630SgdmHgX4JsStAPr4uMIWFdjM2UQnI7Y41Gi
MtuQLq3IUrcy+mQXI8p5RA6xtVTCPMjqOYCJDK+6yVA2BrIl2ueMW83eujKXbNpRP6IQrOTKezvJ
QD3FUG1dKOtdWqRcrQ+Z9JMxa9q7otRfKRtcFxkWuRSy53Fdq5N8oqqO9SuifnzM+QZEQ9MWOP7y
mEzl+ph8bE7xPX48Z3PpGIwm231uWv/w49/AdE73sUU6hwK1NLatuLfUYpFltrbQmGO115MeuBv5
O9hEGBHJowPHaX1plTLaWF+0rsEbQmMitn0+sb7u40+WKX6F600SofhnrbomjxuCkFmhSrTFQl4K
nd0nVjnYFXoHRe4yZuuO6zZLomGL3+2MUdo4rJvWJ6Nw7AEB8LJSSkMqyHy8rG/QYNuy1wAYOxS9
cT0F8Cg5Urilq8QcEIS4gy2bgoVbt3XNW2iHDQ0pRubrJiNXJGI8HZpz4hWfT3w+HK9IyQIFqGTe
QFzWCNuUyEmMoxtrp5C+m+1COjbaiUR2ml7jU0F8YH6B2Lzk7riDU3ifXTLtuJW8wKEURuvmlu5a
NO06wZnckCdSmwzP3bm5bcdzEyPio3HiJuFxHh579fuAVTVKd5S2UtWL0kc9uVKSHR7IHHJncmUl
u07lnNlZyskeIOIGnN/nIrmsp3OPlhNBuYPC+NRJB9vZmsZNKNNLdAmVSMlEmUtqKH7A9/LNIxTx
rb5wx952PxdU517+Tt2v6XY9hEjpRWgO+P53nXWgn7aVwdNRTU2f1GajJZvQjR7McFP/oF+tJ3gZ
7gkWieAuUgVGAY2vBBmmT4yJru0s2TfzQw/MjnjXblPrVzb5RA9Nco02M7uQ/WpzNo7Vd3uTXE70
hzcEXGzJ+zsa2+RlPrdu8j77dNsQVXilK9ES2dA+nl6QMW4RArwqN4U3HtJn2a0eaxfA/B7zSnSl
7Yc9/fhNfG15JgrPayadpDgcMOVcKPvqBzCYqLsEoAqGmr5KFoNhPLTEx51R/le9rzDC7tySfrz7
g4jdKzK+/IWE+a3upTfSZfg2v0aP1Xt5rs8TM/9t4+XPOCtNptkPXeEal+p9+6y7b+DPT4f+JTjw
qYB07TBn3HDOEc5wfdTAapFoAHPaI8GmLLllueTnavBQPLN+7pJ9HN2O9FRrtyFIrt4HviM0hvku
n+iyWFvzjgADqMTyq17eRJRtv4Wlj5XZxHk9YxzY4HIe+z3teUick7VJKA5MR2ESI1MU0qOCwLV5
aU5n6wY24k1xgN5/Z05HG4mzFx+UEVbIk7bsyxCKt8cVEoek9YDTKDhHe+dGdYuL0J9eyLegh38O
E5y7xGbtw9ilkTaDdneJX+6mPVShMThAdCjNW5hBxXeUqPLif8PwnKg3BdHL5eXoyz8ryasWDyWn
zB0CCTs6ox/WK2GJREWX2IAsvAmngKHwuNWuFGeTPtbz9mTcD9JGOil+5ZZPxmvEfZBmLSpl5xzc
kh5rfQMNNgfb7AVbpKSJJ/WTTszdy3zvVGdV38tnxl432Qvhc5Bm7Y38wym22XH4LnNU1mfAHox+
QIy51dYJDxljFHo/E7jOTQw6EkTIU7HrBhd8lfVo/hhu8mv7uT5MFxgM6QVUxZnTHzy1jUDubjA3
OYzy13DbvAl/pOKRmYB8Y1L8rPRxl/IJ+eczyBcI4S+0o3YDUYp2o5PvAY/Hb/LF+F36mV3rXrll
knavPoev6T1MEUR4PbLpTbcNLtOn+gn/wA3VAYxBXn8CmmxelntMustzdtAvH+db407aa9fJG4Vf
K6RtuaEA/0630zxOfunVAF8Rnzx0u+FG3esn+ZACqHskXXL4zuw4PbTutNE96Vkut5ZPGO6md/v7
GOU3DKMts4IEplMGbkqUoFE+cdDjaX7JD9AiVVpkJm76jXxGlrwLn0j7TTfhXUkmi7ktvRwc1Qa5
2G7cYPDzScO7cb6lLkRaz3SXffoCttKTKnj3VxrmC8wdWy6abojUbju6JrLaTXnmdAOEfUmONC2g
J47DM9ZYSMQeJQn6DSHl391ymUSYxX1jN938DPbhmZnnvtgDrd9ldLmvu718GLnyNERYbhaugBpM
9I3q1nfs00N3wpibwkXaFhyp4R6tQkiJWnYTTutr5xk44zwBF9jWmh+YUIkp5G/qS4uAoC0WonZH
F7bfhV66rXfJt/GibB6YeyVoc/kXHd94ImMeVjUeUiKZ3PBQnwM/P5qPOp95BxxhP6XbK6TA1gls
Cmhw7ilgWl3ohpQjaXQk3tt8lZ6d7/p1+hBehLvohwjluZzI78Mo/Y/7ol3UFHzWW6TGZYOw325P
8ego61azi7TgUrEZ2HRiphIIcR3KE0yW46ghqDF7L1ZtOhk2Y2u01qNKHDlmWI0K2JEOFFpWsRaK
Ccm6Rr52V+w/VgEpkCqXDadUb0mvEK/J1tnN//zXGs2rbd2qQnRIGmfZm0COYJTZ1juWVYsJVeQQ
oPHPRdLI/VHSMsQPYm19om2rF3TNaNlq+r3O2OgI5hc/SlP10FK5skdJ2S6LzpVyXQWUseADw6ls
mXqre23EgHOsA+TuNgKKqLKyfJMXER1ijRoEwVs8DiyesrTMndMU3HIjFLeykKrCqG+P61oXiUnB
52MM4sw+IvlkDujYwPvOBAeI5qhYWEIXu659blOcYdzlTX9N3rILlqHdmjM/MNMTZrp1oVTunCgS
qVVXoSnLIHgzxiBgyg+0nNtdL6Yy66JLMeXPkuKPIp7xcxGKqeDnQ3WM2EuDfLVW2SYxO1zXmjUt
8HOjbrYxKIxGgIuZ+5lqv6WtqZNLRSW4EyXBdY1OYnuMiQ4ApQMd01TuAHcEvu1QmqpIbkCEwW0i
6Ksa8hOR67rG9bh/JAxpFIh2XwKqufssIMk2gT1zaoqTMe5z/E+kH+YLlRita7iqOzXTdUBUZj/E
pND02sdDeYwFnN24cYbg3qKvhi55GoUhQrmvGrv26QFMR/oA09FRJm2nxfY+XMQv3OjGUz5Xtjdk
E4LMRNTr9FQjExBVlmuLTERH/HKfi89twyDPBzU4gzLFXT00iJz1vpzdWa+xWLWXFrMeDYYz6EVu
2GuJTnRBMIjhQFrhVXoriikfxePPYjKI+hfDsLiwSiUyOFS0RyhVcNXQrCdm/WPuUodzpAejULba
0wAqiZkbC5lU50Iee69tTMVby6rrD7wuPh9ibYv5kkwMZcbk68+riKk9OiiFiVGNbqmaRxsWqE15
pxZF54+FqCEbVcPGkB5k7qAqQicDEnNRqNCtFdZETZrjx2NSqXPvf5txRQdv5m+bcaZN9+wvmnFx
+5Po67j4vR23/tWf7Tjb/ANlNG0WA7289YFF+rMd56h/2LZiqg5WQlu3TOMXYpL1B+02VbcVnvmz
ifcnMUlX/6BvRgKegaeckAM+4Zf+21/14xSNFthH2+7w+t//qduOY1iGJqu6xj+nmGsL7ZcWmQoy
EWZPBNWaGsae/OcJEsKtoZDBYtTT7HPeRZcGDk2s3tqhCCuyvuTZiy00JT0W019237/p2CmiyfX1
41gqzTFdoSNmKuz+Xzt2KTsFCElunDQDAs5ckfqeqD+H2aqu5OK7IxTQBk7qjTRUV8KJcfzr9/+9
B/exNyzdZO86jmbb6pcenJNg4qPMoZ+aKfhW2kN/Z0zBHoQP3EMZE+hoMuwewIaArok/2GS/tUp/
7VauaKov351DhWPFMDDN0Yb9/bs30RiFfarop5S6FJ61Od2ZswaRpLfdpInVeylBJZOji7QWWlHJ
qwk0JS0TQNut3u0QXTUbApcjiNbtsv/rHaOIxuzXD6eYBsebLSu0g7+0UkmLGGZZanQiJNuGvKH6
m4F83q/rQMHJHyN9o3SG0SHEj1PYrgTMJOtDLKuDepdR8jygHqvHyfb/+nPpvzeU11+Ms0FxVMNU
bNMW5+uvBwwXclJVp1g/RUOAfLgOJrftUPIT9viOODZ80OUEfEMGDAcGI52JgTRgfOJHbgkAd/dt
gkFBa5nWZzXxHHNnMQkk+ZMiYHIlK0fHGVx96ps7razVzWzpaObDWDmN5vSKOdW86ctvZt1aVAz1
fbwg6IrisHyhigQ1X9VvpbS65iRLAVEXrozZ48aUE5+qJLUkZ74BavTeCi5tUEolY0JbO0SJ9Y3A
9SdZLZzzX+8tRfmXX5HBio2iw1Ys09JVsTd/OdsThVyMLAz0U1yWMnkPWNdNgzAHan4tYd5IupcJ
k1tcUqGwi+ZnSfz09v/3gygKVx54cQon1JcTLUzgC0bzrJ/wfGHykiPme4F2u/QUCtXuDp7/zqjm
9qQHOkjBXAQlTvd/vTP+9cgxkSIgkwCJb6BLQPLw676ISW6QzLLXT0MQvUtM06wCzSegFt1xrvWY
OAy1+rvL279ebXlPU1WA5jPsMtQvR6s8JLrVqZl+Ip99PzWAl6RWJSzMvi6DXPLBoy2nnNgMtaNn
RKbTBTkPm6ZWtMemMf7m1FHFKfv7KW3Kmmopqqnp/BD2l4MBFqwCJ07RSFPCoJKO2pmmzYVNWrSc
ZM6tbM8/DTJ03bywYlBVI/3/obhgXkJhfSmAxkWVcsFwyEb7ZBjHES+Q55jZrSajOStnCqV1kwYH
xj1n2F+zn+JWxd/EjAygxd9IPdR/vXIjXOE+Ru2aFfXrkU2rkQhJM9VPo06SZrFUwVUjRPbGBKhu
SsD9CfhvJfrG4LZIBmrJWwlmiMZlVd+SbUk5T6be0KeFby8W4KaxSd2yijB4jRplY1WCxR16gRw5
rpkrGLR7PCrSHEI3ho676UxsBEaF4C1x2mb/18fq71RDcZUTshzNga3I4Wp91YakxLZNeVpx3KRG
vUdPkG9lmY87Fj1hZcNzH07lx6Dvf74dieP/6+FhmiDkFEQ/mvr1/Jgquykbq9ZOseGQpYUz47qK
m2ulIinIMQgqdHLypsg6s0/rwla3uvma1kX+NzflL/cebvQ6qCXZcnRGKJSpv36SKurKjOws6dgF
qQT9R75DLUHsLRVrSklgXdUxoRYqtHSwlbQLZH/cCdtG29sqJnEnC90wbMK7gtnC39y0jd+vqOKz
WTajMc1clVOaGMP9ehWpILqopmI5R3LjtqYECE8xuoTudE5BM3SAG/UJvmzbvpAttT3Bi3LJULGv
xH0lBMtIgdKSKX1okAcNJLLmFO+NIdR88I144A0HDxOHcVEY1n4abc9hVIaahayFSeUPk9kgIg8e
waT0xnmqs5DA41q5RKlY78kSc9xJD27k0N5Uoe14RWscuwajVZvY8m6KwJetSRspEEjguJNfN6AH
GB6lJHPGmB+T0lOkwdmDl5evgUcp5d8pn/gJfz/ScM0BRUKNZoAA1fAfmV9uBoU9JfqUa5QSQlwD
rWE+YGpc/DI2KYQX+RX5KSM37Z7ikNS1ABRsrEFwCraM0KicB006HpOE+0hNwqcX20Bv5bKeUePM
Ka1/E/oS3uW4Q+rNsOsl1/PDkqQjxw4FVUKvtOOcwBhxLPMGT2lM+YpynQ4DzFUmFKupah0LPCy0
SMbLOkwgvIXAOtc5eKSH87aBaSGKHhQMV+1GkhczxW7R0lof0z7X3NahFis3GjeZiqQ2jNXNVluq
6CDB7AFFB+gbvwwUirhxjuO0D/pxhr2++AhR8pM6hsW2U83OZ3jAITSmp66eNEBeuKA0B5tQp4G5
JyeSyu9TRub8YYmK29I2brmuRXsxLGoyqrbEwBAp0t5Fal1thkhWPYLtp21lmgGBtZa5kXP9uuMa
ejVKXekONfZSU64QsxMFVCdRe85bmhDosCwv1YSxfG6dcxdiPimdEd26oTLlL/pgWy+ZvqU/zrAH
DttRa0XUifpsyZk4gPsMhfb0veUmDKngJSmSZ83YZwtKa6XvsCIO8XRudRItllF+ApsXwj00vvc4
BL2qTcDZS3hFSyT8u5bUJ3eyZAkf56Ad/bIgw0GvYv1gDJdxr5kXePp3y1QOp6Jpt1nnWHdjuDhU
1AO/trsOA2aAEX2ZHxIRgEs63x6ZUHQgi/utmMi/QCeNq0DAo7QyJv8K+6FrRV14PQwY5mWCLbWs
jV7SYr7S7WKPNW64tTD9t6PGQL7rb82UNMAgK5AYGUHh1UlmMYyHLpnW1g0pIA1UdwYeed7sSLns
DrFdZzhisvfWbMNbaQjeA1kNvNHAfDREGf2bDqBCa2TLRRE+phV6nZJrTdwX0WUX5BS/Ftt+Hiv6
fklxUSejdQoiHStAa/UouS2hyIBITXZAQ6R572Gc3fVSABilnWFdRjsDhP2lZJhbjeAbIDcywUEc
1gcFnvy2syT8P9WlWgNAkDN0ARxrGunJZKRICr8N8lPCW9TC5lTKRhfuWfVxhDcFwoQ84EiFmOkp
dfDuxE17Kpfy1aGOiIRoKa9HW8R2Z6pbRYuzC7Efbo1WJlC7B7LYtj8kTo2HQPuWFOOtk8bqeRkZ
WWjMpHdVBI9/LIYLqc98LBH1XauFu1Afg+sOOloyt7gxE/zqjvkWF3bnGTndoRYi69ZJh/JA3MKp
JR5qQ3pg5JtLEt7MSf1dJ39p37Sk67Vh9h0/y4YLhnM56Hp9zRekd5A01iFQibN0gvnU5eU7hpHx
AlqBTH9TQ2DPr7pB5RHfw84+TwU0KCWeH/XgrlFxBod9b712Z2MZIhjiODorm4G3bmnNVUvrZDHz
/JjJhQaE790B/oXsvcVE19VXugVDtV9+hHIxHot+bj0j1cpdGjfPsXwgN9V6gr/xEiuB25JnANqW
4lMY4KGfbSe9CMJxi4CNjmHLG04lFXHUhzTbRAgrtbHLXm/mHaQq2ZNzyoCOHMnbAjPKuaylx4bp
8M4YAYY22C+5EJQ/c4YUm7TFFKAo1XWVhkIWkJ7zMg4IsKStqS7FnTxFgW862gEb/0tkiADbmlgF
RbKyQz3owjP20kSkKuYtOvXW2jI3ahDP0Ltil5rn2Fb2cxtcJGR732h4GPAIYRIDfKMbTcJpV7Ze
03ZMQ0tVuS+sfdhZ4X2vUGA0svyh0ZPpvGYs1Lr+FsrTvLGXOWUazSeB6afdZBUAnNwcnUdCastL
LeCKhDZvcIsIGww362IfW+QSNNmyUYL6aWKEBrEpbPYNFolzPjj30YzPum6HnTYp+pUUmd4kMpXr
qZ1Q7xrzfXieZMqpuY6bxArly7h00pcBF9qoJKGv6Myp88k4tG0tHYZOua6Dmj/X+3PQtvaFtBDT
AAV6nZwVzIx9PAHssqaJSBq143LX9IW1HTG8MF68W1qwftOkEwvA1ekmJYq2LCZPAX96mtMFwhF0
3kYlTjTPYQXKSXtPurN1CnObdhZYzyA3y9t8obeXdAnuqHGES6pO1EF1kAUV6fYA0nJPI2rpjO/i
bcHa4xajNhyKIMBKyWxoMxp17xXlbmTO4EaRPsPQTicOEvUmlND+mQZzCUcNAALXqeHBM9S9qsju
LWnKzlp7nodG2jtl3btgmsL51C8Vs8Vqum5tIQWswm1Enve5UqUHSGg6miGECF0Y0qHqK6bxacM9
vyHuI+u5ppj4XiZJYK5kS7tSRwjWqIN8tR7pPrXzM7l4zR6/WL+j/v1NQv/8DF2czE4lN+k5pzmu
cUCS6ULw5JosYutj+zonKghoK5ZPKQG9m36iaoQA+z1vtci1JUM7owm+6fDdX9ktEgCnqybU5sTc
DV1zwzh84e2cEEyW4WcVZtqs1QFh4wM6SoZfWVBcyHXVISXg6F+wRpaRhEoL3bGPft8boxSC+Twx
u9Q6V3ekYRcvgGAneCoSsscNoqDpPBD8Bw0lafgde4NxUMnsX6d+o9R2c65t6UiqWgWEX822zTKM
R67DcsGU2LFmi/k4LGWzBKekOOZVU+L5HARhKNEjcrtMRT6pQ3bp9A0MCG1+EYkfWYfBNZqli4ke
kJ4m/WUbmDHo6tTxoF5dJrVGoQ881W4qtA5mICUvFcQ8N38Ikt1UNC6kATFOTu19UOaToJaiMGlV
cNyOTgKbltPf0+LkAvyfQqewlgxvfcekjgiyIgRzkxrfSG4aCZ1x5C2VPDAiKub9aBnA/uaNetaz
o5Z35A8Ws3Eg79f2gt5MLybu4OBoW9IKGihPTSbRP6HSD2v0DdsjzbMBbZitvwyF+VpVCdNdHfVc
QHgeMtkfIL5ipiR55I7ScD3kneE7pMZHker4VQMaA7zCWdYI2jHJhCFY7psqOYduOkkzx3euVG+6
obxojsrZpZoGcM5kp0wx9w79Z1mNEbF++XMPi3s/pPQE5ZJQDcW8nfIJwYptmG5dRC+meRLFsCnS
op1VThgljfepWGjPqjk2+f7JaNODJZu+GU+OC/4S1VuBamMUQTdLezdxynqtVQCkql5au0qRUaCb
nXNso/XUHcD/BvicC7eZyUrFMHeh1w1xHkl7Ian2tJcLv+iVzrfvB+LMNs2kPdr8f1b42cZufjGm
1PTJaD/gjALubHQzv3X5Xc7n772S7PtZ+Wl4A0nX+O2yu2EeIcjbGOn1St/nzSMZ1CpUE/gGsOAA
nRuvagYIG69J5iUKnr0+SxFmyz9Knf6a7UAELCsV4/VkXM4DmcdjjZZlzlJgFRU0hCJBhdTQLh1n
XLJRWNwMcr0V9mUPyxXhUiQC2qTXyzN9faRDwJuBaFn1uZ4IgSGPHPPeGDYu4nRGv5j2276kua2j
94zLyzLRO68bfEtFkdJM3V1fQYjIaryNmNxIQJR1R9m2Ci530gxIxxyAny3TXhEe5IVkpy0UDi8y
KiY7Xbuf1ZSbrHD/DUbqVRBSmAaTlr1UKOWVBAhOTQClAjXXY9JXdvHIWDaLBG6nA/N1VaeXkpZ+
61P5BUyg7evmZG47IqI0o7iS6GP3AdKOweGCzkzNZYxo+0i9e9fWFawn8RszXnzNxBU1ekAgaaM/
cmMAVBq9khlcck3izh1alcu4c3QxstzYEmFn6Ph9rYEAQRbbbVYoBRHFmHdTInwZoW8A/h1yCORc
QrnKWXj2pPptNphiaCWa6K56QrWmbxxKSYYm9K6hpKAXUO/kiKtFnkMMWazypCdCAaalIENwUsAi
86wKGyIfdFeEGrTt0tw7fRW7cM0QIrShg1zOgsSdvhLD9TZOJERGwOT8dk5282Tdx0GNnKeOuBEk
AOnzSHPNMDxjr6p9rUN5M9iD4NkFN3mVXsb2eFsxCOb60ZGBIDk/BW4VUQRlerxbGBymjWlLP6ca
WONg3GkjwjJ5DB6AHrxqFVH0Wk/hPIdR0NTx4NaqPzkkSdDyxWRaMnIsuf3gWyf2oP+hwd7MiFQd
HclwU/CSkrkd/x97Z7IcN5J16XfpPcowOKZFLzrmkYwgRYrUBiaRSsc8z0/fH8DMDIlVf6X1vs0y
YYADEaTIIOB+7znfGVPqu6aRIU4wMddmP2KF1MA6ldWOTF74IEhAstZcxGBJbAVX9JBWp8yBsFBr
r61ulkv4Eid00CVK0XaX2m6GByK3udP2/lfiFIvqzvHMdokWVC5jUV11nfdUPIANfCN70+NfUanw
blu4UwpvN8I4Enl5l1gxq3VSYlsf+Z9hgoXR4oNpvZrlZJwUWX8/tDtgtNCWQxPkZOsri87mZ8xH
1+HnH92B3AW/qLEcFxSrsJcLMmnHjFvFj+Bb1oOdFX3/nYwBHvVYqxMHMr7TGC6qM/xrzPNNPJFq
KWApgz/AePcgLNz6eWQg8yRVHBuAdQpxJmwSzdySRwuEq1z2xbaVpbbTU3jMFpoe8yXW63fFjZie
gCHlEab3Q7OSlSDcOoiXrHIwmY3aKShxlfhqjZiqiQ6i83d2Ip9TNf9Dk9yeG7ylYeeyHDaxpDjx
neQpB/UUFZBrXZR6yDcG4pqR8vTOxtW61FX3AZTCKq7S9kQJtHuULnAG1hbjWnepEhljUaK3TDOe
PkQraepkugHEuJyiSTxXfKPiqaLxNNoN7QJv5SOC3WnSwbnS9uqmUVIAmoOHzKYgwcfuAh2IffHT
dB3tbFnZqeU2fNACJtrw7zdqS06srmYWecV9iETQCe/mvbhHaenL5GIM/ggA8K/xCsv6QhlJBhNW
FrCiQjWGRU5+HM5jLEpylR8zT9zcQH+GBDde9FWLuCou/LvcMNAa11k74Nnp9vU0Vs5jQ+2/+yQQ
77K+lHedruykikbBhrd9N2/Mv/csA6AtaV3lopfOk9FZLwLV8a6xeopOcdW5e18qJ3o+HNpdcQKq
zUcoWuaE0m9kEejrPIjzb/Emy5ucDn+coGKH5DmE6NxSG/t0o0TeUk/Ub6yK0TliuNu4Ofwk0A2q
JtdBkr9XaZiAxw/rZeW1V6dDn8r6xyaGfZODK8tcuI+RT6L4UE2gA2h7/JPatNo0EGwAtlbn0gTm
2dbh5IyPuHEmAtkNmUtmCawZjkMkqY+BqYbd2DyGobxvoFht4UhveNt7ijIQCkZWc66G0mFBlzba
BCGCs7IdvlSF8X1AtLRiefJHM0KUsUTBH9BUY/QNZv/IJBIIkdGSkiiF9NIu95UY/QdHa0+VbvgX
HO0RoRvnTqTbPqAialRWe5rulB2YUp7c5BQbaWgc8SQi8kJPsgdfBEJrrBIsea5zJAShPjlVoS7G
Jr2viNy+y2WcEdRe9tuAFBCg0IHyYDZw/oCkrVhEI0tSe/MYJ+P7YGT+I92Ls63X/slxSH8tcwhO
/eAR+dIsUrMqrxAc3V3J1GIxJpr9qGGAWnlSa3F8RcmxMpP7yjR5WMu424XJQHx6NLjcsQFx2bDz
FwNwKMMvgM0EWrjvMWYoCgl2VT3CLKn8YFvqbXZRKZUtetg6NuGEJy8c17befU18Ra5ob5inKkVL
CrAc1El0yia2dGFbZ6JqQaJiDieeSEcgPxbd1iouqVrZIPYd7Wr6D9GUttZ5gUSgktw5UO5/ZDmg
HIS2gUVqbV6YxkrRCZPkr+U1UzDhJXE9LuJ+Svgc4nKX2U+hXXN77/oRvi7YdWJoyp7ngGyC8jEO
97EusqPpZ29lUVb3Is4gy7YOAs6Bp6tuoi9u7edR14EUl1py5J/ub/OEXJq+l9D3jQMT1WhbOuQY
0vAg2w5ync3iNgIOfe6Giz4ak+EO9S4tSXeBTgk7eqV56GO4ZUMVHx5ypvc1NqdjJrOveoYZI+hj
c2fbBAU7RfroEorsKtmEl+L5X9dxcsoS6icSrypIIvmVfPfvCh75g5U5DwMGnBOCiyccuNoRYDT8
bmp0ICKVJ+gi2YNmGHuW2w6wfmIl5sWnnhVyX7fWmUqRvDSVJHMxhdMcGbLYJtQPz/hd1XMsQu1c
qXG2oB/rbqpKhS40D87XdKnZnp3HdJwQI1Z1hSfgP3ZdRMgBPWAKVkwBcB0zMwH7Saa4qPc8CgFQ
9nFWkPYizFPm9RBXLYOIhUSk7QJAiXkiEpPqCClWtvNFyxV0/iFljDEb4B9mBB2x/Nl1nfVlShLc
FWUyrGyQURZl0W3eFS7+UnrgfOv0tfRO3echy2eSrmECIiTmc/yAxutF7V/CzkOwGAfVUhjRqVLV
lt+BT6Bx3pNUS1L0ykiZenLDUlmHrtGvGgF/jXy33OT0hBBDb6IxBMhzLdilmf8ewG3mk7TSBQLp
woPnE5jpJhHuqinvXRZkYGEHJGRF5L8ZFp6bUVGGQxgAOfQtdwfwWT8IHdKNKp/zthkO84a/o4dR
hG9CcbiTOn3BbZdSyzipM5sOK8q8R6wCNXxoTNU6pW6wwB2LEJhF/8o10P73tjUwLzf5qcQOJU1/
zLpDG0OSsDRciFVwRJtGU451f1fDls1I+3EmM0xL2pTs4bS1KZK6nPqJY5wQEyZHlVuzKpV+4/ra
HvewvajdOIbkzCJEH6zHobPeKglDDwXadH/VvnRFb25bLb92JVLKntv1ujf7+yCU1KTahe9V/JgN
IsxADqYsJ7l/VQZWBaUJD75RMcczasCxDaGIot/bojqSdkGviqn6ykrMfRRRjS5k9odZRsqRu/+O
KlyO1VUMu8jZBjlLvsEC25M2ZYxVxX3KyVS5BnDGHFP+bAQujWzgO+5NJVzjXOJBWRkLNS7lWbNS
oDYJ6JVQCZllpaBoQRAZO1axMkZ6V3DnXOQBQfR+0QuWVfGZQlO0VuuEySGliIUauc9Gq+jHLlYe
+wkeaeFnVqDkujbFfUfWkj6Ze69GFKjcuPzWspbck0O7xYbJLarlww1zi2ASsW56k0CYSo02TYyx
XQdCMpB/iqiFMtigDweWnSCnwvFiaFDr+onu5W+lJYhPB0Jsjg0phoRsjg2OjxpqXBOCpyKJwN8m
Cn0ME25HyJxEHRSIUzbeFU8xXgNNV7dKTPaPKBME8dqK5q0Hyjre0lIAOUBWy1rv3yjNETnF0onk
W26EABDllMs8Fu8qRaIktinhFlPJp0/qtQ95PdL9O7+/jmAnd2OkXjRJeATKmYo2MUztRBh76CQE
UygN8sauQR9dTpzxcJ3r0HEphrQE6iYrf1TJp0edrDRTkJGd8rzJrZ+FSOCPu9HVYJ3NwidcxhMu
nAfDRoLEdDSBNtt7JUeoWxea25HJQh5GEuHKIDiL+IK8D4Bir/phkiGLhGYKcegrM8+ubeR5Gy0H
bUX6i+V2u8x3PeqvD1Igg6917720lJ+mJLqvBbaMNr74FqDnWSguk2sR00orbNZBgW+DQ8rFhhvE
k68lj6ruyLW0vNcuscZV2Drppi+pEnQEhlBRItq1JHV8VSf2DgHt2k2NZ0/KVxfi3DI3hnyZWkQt
DENAHrMbcFdgteoHGc9Ej2aqgXJfAUvtpD18KdbtVWXod/YQPtcg89ddVD6EZfM29jUfxT+6gNlC
QdtJDzq0ueSgcKfYOCFFkYDID/VlLANK+AEg3TiS3IZgOJFMFqyVzALtBWyLBbzVd29uPpU46Ehj
Ho2WYVkk8Fgl0/RgaYXqlo4wT7y4R5ylDSeNEsUGGdkTceokklbxs2mV0NaYWS1ARdNVybE/BAlR
wVFsXUdFfBtUfBaWcIhmDtL1YAnoN7oBaKuqutXgCW4WxvTxVv4ww0HFXlPEa2sAKUNxmpKHdiSU
l5QjY+AePxTvSMT483Cqd9Wr9FVfk6Rch36+0httE2kUgTrW4wCQVQC1FDJUZ1N045OSZFd3dLaw
AupdVXfqocjbYp2D37m06jGcJpIUvyCPBwE9UqraNOJAXmylFj72LOGPALYMtHOrgan3Aecac1Ky
3Jcoa4hq7ixzqViFOJgBeW2iGF9tWddP5K+b95bf3jetK696hUcMK+OXeOnQWC290jp1MfcEsN3h
VlfoJ3cqk/hEDO2xY25HsGG2mdBYmpWfqmKbuuZT6jjfLXL7YOXZuyKq7fs8azAXlf4GF3CI/Z+F
RaKzfNKq+J40+mPSGP1jQssQP3n9ZZSKd/RF6pxE4zO/ElN0lLcdG+Fuc5uJUp5UISUng3WwzuqI
7EM+i8U6qyza+QO5YPQN+Pw12lPsdT1+w2iVRsiOWyEfzTH42SgGpZxsTM9J1t+ZjdNtB90o1mqe
vMH2YIkRVtWOTJnvSLbgg+WG+qzL0VvWAYC0NKp2eRAsm8iZ8Bf9JWXCBZWByotwv2ZTs8Mjt8no
s69JV2KRJ1Znx6z0Tc/412QtSb9OktAyGscKpx/Z6jjnDVqz2kWVuboFUk6qcs50JciVjdaS3BYF
EPEFSWISgF2au0uXUhPo00ylFUyXqOULfTFl+p7ZzZsoyM+oPe1sZuTcG0G7w/MQ70uHzIXMiJex
nxlbXcMyZJg8oekhOasKWwKzCVhgsKJV4teceJk2Eu696lTUrBptiy7mB/3oekl78ErEsNgaThwu
Bwu6iFqV6A/TOsSoM9wlMVE9EQ6EdUn1MjBzOly9uEot2VoGK9GkiBAv4N0NuLs1gsnP4CXMtkQB
ZcuFIp0P2hYk6UNTmirRu7CIJYCuNcLUZVUk59Ts5HYYogNaHbluFRtYbNrQlqQfrvkJWAbJQ9fz
B3tjBPqr1/Kb8xFHxNjS0RlEe5U759IJaIpS0I1MyP4AXdyFt/BFX1KFZA5NRXBVhdXOKxT/YBAv
yeOcfmbYF/j4mgkcx1Qko3OzVNGlrtsxol5gtwOPGqLGScXUNroKU4rsw4Bmu5UfQS9iSav3aVu+
lHaSbtupNyhUEOqmh2sxmAj9nfGjN0FVN854EPHACr2QclVXwxZ6X3wqI5gzTi9wtgW+3CtKpDx6
xdaJzFUZ2HQMBdoRi7zLZfoTmOlS9rmA1dJbKyQqYpEq6D8tU8dAt0n5Ld0rKVNVo+ThjXpmKXyy
Pxo7oHsGatLv3DXhDAviDYqlb8EhyXwAsJRBgTwCAvd6Da1ZwfK6sggXy5xmDwCWehrLIqnTElfQ
KS2pjbNAsP1gEyQsPqUt1noZuQeHgvEFERX+BYBIWYBtnVyIjUMSIia/wttqhba2XvQegiL1mSn/
NeIdw1dW2Q5PV1clw8/8o3BSbU3oHjKUYJcEiaQDEkyPjQoltdsdeIDeYVDaCpal92ZFmJ+iVSe9
LMGkWxIJbZOfWqs8txAKN0Y2HEWbxXfFCF6nGjW4ErpC3xAt+aIc+nZltf3kfiPza1QHbeW1xZM9
8KfiKPETbLqJdoYpQlOr41j5OiTslKd9a453DT859DT1AZNUucwrIMcjcfMrb5A01WCyoovZSb3e
GW6hs8LFUkRBAjtmztqVpKV6YUMa5oON7GpSzZMeRAeFzPhlqJHuOYT2cOlMlUmnVzlrpylOqBZq
eAbjhditam2wClvqeo6wwa7TpVuJ5K7MtWHbDla+KHUb9FtYswQ1HO8Qtc/h0qpUckwy0rB6j/gr
UnIeiemz8QxiT9MFZfehp5OTt/RMnKR9kEgFHxNXP0YlP7dCC70J+7PMe0wiSvs14Me3VCFpAzUs
cTC7x653n4j0+KE1/o55IWT2IPx1M4+1v5+Yx5RYJfTQMPqFo0bKGtfI19l3MgOPQtsEmzHv3hwp
he3g8CS9fNmUabnNkGh+9pDMx7dBe8IwFDy7Ymba7M5uk8rjc+aTPLZKbJv1d8fdYuHBz6Z7D/Il
Scejl/GYjGYe1Pzl/fnbmXfVJE32eA8+fDCzGWbeFO1E4L0d28PkkrPCt5m1NPthRjgZJcjhjYCV
vlX0CUlPqsHtArXAMAg0D1vdZJ2Zv1tAkPj05t154+sYZuymPbUEOzCttzA26j2b6cfe8ecfEzi1
mzlJtFUfi8hINrOVx43Q7lkWpdAJJzEPdY6RbSopHkVCTkdk4pmUUZRBFnbpBE+oxG1mDMGu9Wiz
EsT53RrN9/nls+8rFw75tOmXShhUT3omx4qL5GEWkP5/nt6XIf/5v//X93egeKugqsvgrf7VjKOp
k7T8f3bw/J/4exX9Fnj+8Yq/YHq6+y/X1h3LJVtTFfgL/oLp8Yj4F7JUDcaeqbtzcPlfMD1b+5ch
+FQIWzimYWqTJvRP847JKbB8nDUMRO86cL7/B/MOOtPfNbp8P6RXm4L6gsM/lOzz39WnDs9YOl2q
+DlW9R9lP0i62SZl9CaGaV1qI2nlRNtodfhepIQ/UC4xriTzhnvNttttBuKu97v+Kn1yM5qGtrpr
mtljWbbVlY7qgrVW/jhvZFObS5485taXQ/4oWWSdG7DCtq2FYBBagHNVpE6IaF4B4oW1s+iRahJc
B/A6piYatOTpUKCt4oxE5r82dt5mZ8evaVoNAROlqiuS1e30vDdfM++1YHCRv3y8yTyc6t4z84dm
IyRIZDRM2ktsa3dmUTY/tag/DlrTvA5k36xaCOfQYCIsM6qRbElbCh4FeSGLwqYyaY9o8wiMLM+J
ToCAqL0cnYH3dBuax+fNbaxwyIUrTJd7By9SAP6fuuaqGAgLl7hj+iOwuf5YUXY/zod80uKdWyb/
Nu4All2gYovhiE5Xz5uP46yPODe/Ec3EfRkDJbDn682PV6Vpv09N+lXUP1qohVV1pXQqCTlSsALF
IjkqbWNObIw2OUaDpF7yeZeEgeQociXeu0vDjtZl6nRnK03687yHvg5tu1NV4XE6O5+oC8AGqVk7
GzWE2VpGZfEajJ7ONKBFO+BK5yWPlpJaz6vr5ZKmEeZat+mpUCBP7DB0vWpa4C7TkgqUEzbiWcML
bnd58drrVrpD+gaJZ7qsC9RrBjT+wQ7R395eXkjS3hRDUlu2G4LmiIkLDlT1Lx+HXhCJO8sjfyvx
rHZrpaqiL4RzjwHL4w8EPRDTFwVBlevc21rm3pvTxrU0pkF4sG7jjZ96B1uX13lo3jTj6FL3JjIw
SLo/38NHwEj/uU829HG6UzNtWpg3pxFT+Frp+Xx9OjFfchurgoSYDZ8OdW6HNn1D4W+1qvg6HzWj
ACw9734+Rv/DqSaubTJUICqljTBWtyvTMoE7YLa6fbwN4o0EzceDqsUm+TBvVCaGaKPsuyRtakj6
Wn0s0+BaJG74jsr1blD95LuRByzhclc+DRUBO0Fm6/c6Ms2t1VPM9EIKG3Yge+SjbnOUKqGPTz5x
Zmhc9ES5I5+AMncxYL5vh+DysQE+dEpj7fDL0HRScQpzaUYSnfvf1wY4ei/vet/7f752OpOElbcG
6S6WIX2ARVEXDpIP90vLP+hh3gid33Nj+WJ9GwtgBLtQb89J09cPpYibk+ooHy/yqKXuYfpRdM90
cXKbMT1FENGmA6pOFFl/2fWHSpwGFyuzpOr6caabrgx1xW8XwvcQXBuaDV5P9e8cZrhYUcQZdH92
hmOJXHcaN1kOqtxuWdCkQyS2H9c1o/fn+aRS341Eg3Tj11ulFuoDau7hgUiKaf9j0+k5VKvBplMb
aR9jo83dkXouYk2Gemjhp9qOXm4vqv2S7OTf3xTl9nR1Jtv7QuIOkggqLk5cM8vXm7OH1PfyMRQ1
1Sbs7JY0M8aIDksBj+vwO/669jZuoinYQG0jHZG/aazllCUgbXrnjgIz+jMzeXMA1Cjx+ENFG0dz
PInO+Im4wPzzqfDPF0xMA3Tp/+AsAsD36SHrqq5Bxcbhf1MYgDV/f8hSSNGyuhrJiQf7tav5iZ+Y
7GsnnUwEa2PHprUtkvpJwebXLEhWBDlKMt8Wn4z20ABBGnrdvEc/oT5orZlRDU5ZQE0n5zFfQpJB
1uejTgnMs5aEpDOWE/QjDH/Eo+kvmXJv81F+j3Q+oXFb9Nd8SMml42jedO0+tprkzwPiSFV/DC61
3ylfzJpeEWbX5jRfmaMLwuJflvv5UKUgUVkZleXQSe/j2FQOQCzgyMQqnPe4uEg/Cd81NXiJIspH
mRUYG0IT7c2gOafEJ3Ygx3hzCTC1bcvYIIW+ahF+Eb+8tjw1fdLSHD561UfbIUYuFDZ6dNCp9i38
tsUZ2bDBekSZi7DY/YAJhEOUg8koT/PRfJkDR2sV53zpobLFw8dleAEAhvi6AYjYqQRZQKGCJiiw
nzD73ZOu0v7wZKQx4XfHCwqI8dggUCNDrM9+eHedTaCollQQg+Kc6U8dWXe/TCIvHy6pX728+mc/
Gh8F29VMGyi8iYfK/eyXtUMW66Av5Xtnq9oqbsvooZXaeDVAloQ6hIaiRfoz1sXFcoZkM3hVTdBO
n3yh7FafbMpNi06G/dEoUGopIzEg3E+UI3NRSjMJ8jMwqR6tm79OzHvz2HzdfPhp7PbaTyf+08W3
MWaY5Av0RIGBMEfnIMxzLghA1EzH29Kfby8JMJClLxTxMtjNo4uG6Y+S8GzK1PKt8RMN0rI0zBPa
VHTmRGoeulLFQzIfowlxp1BzRj9251GrNqut7gekbUyXTy+cN67egY0B4nCiXxjuCl2t9rmX5Pdu
CC4kiQz3xcnq+0HLvJ+Bkm61tsj3iWslFBA69S7WGzIJw5aooDbhsE5GfTHv9nFxH+ZWBNiU6+ah
wUO7hjyIx1xkJzwazB89SuhTbfC3NmaJv66y1lh7oRpdZcRGzWuVMWYFJXjDK10qgg0E9sOIrCaY
pozN1wkF5UHitDCap5fNmw41wqEJh5fbkOjb5Gxjujf4ka/0stN3XD6VsSPjKYLvl/SoOucNIeDI
hGKN6Ilp6nA7Me/NY+j1aL7+p9NNSV5or/vK6tPrah0P3cKqDHIDuvJkufKnoF111zuN+WzH7lIa
MviijbJ79On8J6GpPOTAM045sfVLDWjdD3reO086+ld7TEykKTLed1jUcby2b/MFJFT/zE2zenTN
oNiLQeDjUwzla9k4W5F32g8CqmiZ6m53b0VOfuLpM67mE6CP0mgrRz1ZpsANCPYe5TkaUv88WHpW
rUxf33eVLu+YGvuPVLQuQear54Lu3KOWKe4utFt/OZ+cN61SXgZ0Z+f56HZFYQS8fHrV3+8xX0GN
wvt4jzqU4Fv1REdSgSMGCY/noEWadsNMc0DoOL/v9pexG6Z8Q8NfF2ajPHutT5iUKsyd4TvKMy45
ApAdngbzWQu1sGI7yqMfpcpDlzRbdPLKc4v+4x/cjPrvTjxhqzzoTPzNmCzRbrOu/f1R5/lRHxC1
m/6MdLe9ELaRL7rQq37kkX9sqe34i+hOCxK8Ga1sT9TI9Ceoy+JQh8rJjx1ioVHhYHkh+WQzP92c
KDYO1eDHh6AlJXODS4+ulj2Bt6O0+wfLqvG7GZNv3zQs/KomQAA0++ZnV7miAWnOcOO+SeyUVgnK
lGZy1O6ihDLsx7Eb+P6lKkg16sM6Ay40XeQUTn7ux3Jt10PkLHxU0pdRpSE+QPZZzS+pI/QnZTaK
JX+J4T39S8wgpT6sDMUK7+exeWNh1d1WgUrHfDphThu71OW2dUZv6P5hcjJ7tH8x6fILM/h3CheX
vsNjxvlknaTPWVBP7713mlFnTFXZcz8Q4ACw8qUy8mafdtJBWmmIl1Bljd62wPCnEsGXIsME6eXi
xXCMYBfgUVrPh16TvcdGVV4MR1GutikfP16dp/ZG1Ah55vcu3OxaqWcRNIe0+xb0wIlkkhNGyU+E
gve0+3Fc23/u4VvOKaFNnv46axQSJdKWknAWtvcApxBV+BZ+Hyqynmj2kWNSE+4R+x+D2LY/NmFf
deViPu5Cp1iNObrQNoGmOz/vhYeKjnLki9BQa/Z61u/dLC8fuWu8zxeU3M8WuASdh3GMcWshq9pU
KERfY7SWInCj71XlR5uo56ZujrX+BOia7OUqN9Y0RH89FAN4hNBQHhNbyPPcipz35o2fs8B2HKfZ
fDoRjPKfnNHWxAv49OtnlW+oPGsNGwfyJ56AZshBdfvQem8rIqnuTDJM5FTB7xP1vgqC4QFHPxus
1WApyNM2p8P5RKwQQqRbw8dlsoIx6Esih6wJq6XhHFsote5cQ2SL16j03aPaJM9t5nhXMXbeddCw
AJgSmXobZzYSWqw+iBlD3O/TK+YLRym/8ogyj/Mr5nELvwvvOg+kUjjzu85H8yvmd000X0cf8te7
+ENpLEMTM9V8XQBWq5B04YzCPMDDisTyY3c6nvfmTYd4+wDSlEXcvNuE4wrzrblrIgz+/32yR3TF
v/0aKPUJzTUEFRyDguHvt00dp2aUAzF+J8K6XKIQj+6TMn5wnSA+2CQu3c+bdtCi+zAAJ5nlTr6Z
x+Zr572yto11B5Zs+elEX3T1vvWHl0/jQ19Gd3n3+Gk4mr66LsNTnQ3+8fb+82WVEtKzjQ3l46vP
Yx8bQOPrqiFI85ex6TuvFPj1ek3U2KcTJPNGZ8mK7jZ++2KKlm9pRinH+eQ8HogawLADfTdJi5bF
js9mRmp9HH/enS/wrEmJ+nn3l5f5YFlQwn9+s+m4VnJlZeXKJBzr7bOlxs553sPjqIumP5th8xj0
8tGQpXMqsqpYOB1Ua9OvBwiKmU+7eDpjUXg9zYcDFblN3QUEb4Y04FzF754qXfs6Yo14oObW39kZ
nnxbGdXXGGHnUmsj7TRKJ/2Sx/pxHqd8gGqgdvJd4gfaq249ABYvXyzqclisS2U1X/Uf3lUjDGT1
3z+4uvWJgcLjw8VSBhEGFAnZL/PS91ceTJZp0J315J0yD79hy+uxyjQ6ubRduakx1h/noyzUfcJx
9SReU2Oul/PgL2e6cIfPrTjPQ/UAmnCFmBwwnQty53ZxP0r345oqj5LTENJNBEizhSPXEK3VbAP8
9ndIo52raznM+GwbYUjqXuehtE6rA622cIEYwrmio3au+WiVmyRUktU8Nl8X1Q7QPMtqtvMY4XTE
AQ7+nhhL85hqnXmc926beczC77XhFk1HebrO1gtS7T9dczv85bQZdcOOKMEDAiDx+f3/xy93e6ui
4pE4WOhm/v07c+vaPsT8jAhH65VTZqfKad4Lguq5jdCHfRrvp8tuYwat3YWbiWkyRuX89vpP13Xg
HZYlmpjVpxNZViCVm9+wQkawcvhukY39PTi/o0VRcOdSOfQbUxy9qBNHinLhcXSPEgdWtVFqxueT
To8xGRIoGtD5utsrqDdePaL8treh28s+rhXbwHuknq2eHL6XNW337rnWzVdjKvZHtPVrKivfrTZE
a2b6xdajVnvpZbwuLaf45gx0mOOhZE3VFPbJr4gnJGnaenUpTc2FDiumwa9M/rIeN+jOLsJ6l4bY
9uLCu9eJVcwdO39Wqkre53H9mnhZ8RzKKD81dC2pMnPYoEDbJ1GpQ/yYrk0afI/NGK6j6WxX7hX7
lAQZEoK06S5GH5Jtp5IAnZtK8NgRYsgKLbbfVfc1dHpQBQVWRk8hMc8pRmffhg6xRJExPdGb8SEX
tr2wQjyx85gZVuNlCJyPF8xDtDcaBGsYZqUMx4f5nVCQXF0SUM/zFW2f8Q+kqLeWXtEtLRehb0sn
vYTMyg0QIymxSbZH3WvQCooX3A/nzXz2dme8nYh4tpg6lfjbEB4q3uR2Q719pdvYfLX299t7O20/
P7eBAvAcr91oyhPhCf9xPD3cwZ7TxdG8823o9vjHjPVvs4H5utvk4NPb3V7Lj4C4xvlYaJ3/D5MF
49+WWBNrypr+0x2TzuIn6pKBU750w6h6E6XcEwGXn+Lc0zdNEf5EmjiqG7Oo8tPHrnS/1rligyfx
1Dd0YF+QeljPmo/q0+tN91i5dnVmgitWSYkBhwAH/2hjkF/oOCvOY2+4X6xEx1epOi8Y7NJdC/wO
DabvvtSi+Z57lXWJMxlfpStfKetf//vzxfoEZZq4WprpQshhcgT36nPlFFiEo/e6mr5ZhLAuy7C3
CHvEmBj51mU+UlVH36ZULtCSEjC6xGSOMorF2Hw26awSnRIJ5Z5ri00EfgR4xQjsZig84Djs5SS/
E0JHIWo6ouNplYt5d96YBGxY46AeOrAbNCUs71AobXmsCc3dtgjN7onD45FLFeILXhG5bNxcLJBF
+DjJHdJYPTOQJ2mxoZKqHOe9eWwUerhvbA81MCc/XTZf20QtGcvzaaWc3isI2js5BMUTkzBzYzsk
k48hEIV6QD0RC686zIfC0L4qimvez0cqvOR+rJ/dXsVRWYxX5mPhP8CltM9tZH5PLh9Ipgcqc1td
+1ys9Mjv6PPSVH4EigkIJFW+GXGbXueNZ2K+J4bwwreJv4/Vv3oOVGJ7Biu9BmaYXstGJrBjkqWr
FGSc1p60Ltjz2qANCC1uvpud4t3P7wV0JKUkNqldRXl3+xqAj469w/1mfr95XAnKJwkyr46InCWW
s+HX77nHxsOgkYX1uIk9S3+IQwRVkMm675gVMbJkgjhppOmx5XzXO8sFt+LKxyEca8KzUu+Iu6de
t2XprLCW3d3aQWLE1NkYWvRri6i0HqBnGqe5RTS4aXOOteI/vihoajVeBrzAnl4wv6/i9M15+io1
aWIxKj5oYbevYCrFJSAjdpkXWf2QJEVzLoPyLojU+mEe4o8Cm4ZP+vR8qLVutqGMglR8VQy2dSKW
/icyTmgpRuBeUSo9dvxVvZRWNW6anqdfilXiBe/7uW1dFLGJH9+XHfEh+TTeJmixBWIt6AzDsAij
OFhRuUO0OcSANDrlfNv4qvXnYVn3T17UUmMHH9QamAP+2uieMI5xY0II8TA97gmyW81j8yVDnRhH
v/K1baSyci7DrPmqv5V2a3xV62I4J4VK43o6VBRoCKUx4EMvA+NryQNy0bWpvPvzNYQ0iwdN+tYW
WGZx5xiFWMb8M94q6zyqufotQFbeWQq6nrL5v3yd15LbyrJtvwgR8OaV3pNNsp1eELLw3uPrz0BR
S1xbd+/7gkAZoKVuEqjKnDlmdjMHNvtymH4pBgOLzUDSd1ZXD6+IHzZQI9MvCDCVJcXPyZZqieAj
RIYg5ie+YvHtzHUWWFzuYKHMxZ8pFcobArnNQ53zv1lrSPz/jl3xrbMMEbVybNV+ZKH+tRQ3PGg9
SVNm36hvUygSsc2zMh0AMPXzOgEaKfq6Bs0frujqprR5Tzzn+Xbe7d3YPRSdVu9tQiH4j/bK2hsa
5731umXYquPX0MFmABmrd9ABjO60Id16klpeUsPkhZSaW8SJ1UV01XrorFujUjDR/qdPDBijyRc4
bo+uy5VF6VADn2TKysDel2y7huyCdEG3V3xbJ/GMjkQ0PS8PC6JwQ7d/nIpe06yQjf5rgjjNAYbH
YdhvRaue7vaYPV2NdnqchW5k7lsdj3qdSuOb3vvBpopsYn1DKl89yDSzFHUfFtGUrYZV5h/EwWXi
YchTKrQDaAXPPnFmT6P/s0+LoG655v05S0wlRzbMbbmlDDKvZFKQjbWUpELGKSG2IICYrooEls2K
O21lzLzG1k1BojJ14T2fnaVkpEqKluiq2jTekZhAt6e64UW1Ol77bMu0rBo+ixLra92j1LzJzeHT
D/y9ynLq7saRTtpPo6x3msYfxpildhScutTVrlTkX0U/aphuWQ6WtxVNlR1OOCafRgjCcRKlh9hh
hkZVzdrB9+/1dGiVZY+65/bo8VFqe5QW7HyzNM5RmuR736j36gRIFZRUSedvE/tdSD2UWd4q36O4
OASSJUZBbaBukId8K7FwWAyhF5yQqZS7inK2dZ1GzVUdMQlgw+p+A8kwD2rd/WmaxTsp6fK9qzps
FqaLCrwFgSCYE0kV6NUMFS0bJXFqpeyZHgeKkiGQTW1Ndt11HpY9ylW/0BaqodtkobDb0OtIXuce
dFpbSjYit5NSXkL6wBvWIvGDVLHbIoDZ2ahy3llExFRdOfHR9e3xRkDzREWI8um5qbGMaqlf6CMV
0QaFWRdfr52DYlACP7WKPLMu4szG9sGhSPpkxwFZCTwUAEm41BxOD14bQ6NNrQaf4rlrwLH9PSDa
CbbE45Cr+7+ez4GhXTvqmXDtDnLeUYm79J2se7GyMFt4lNW8xg6J3jpK/E89M39YGBN977Nh19qJ
6wHyf5GisUXFTwOQknsSB7swE3Ap4G6s1tAeA5JkuKcsVT6CUSOZLQakxlFPedECa3JkLOhGDnai
HETTruMRAfrULiuz2hQW/g5i3tT1GBVtvh7y4xIxj4/YRdyqn+oiyjhbKD7EjzHEVkwcFELzyL6u
2Ld3NzeEmNaZUbkWYx7VBcdcaV9Fq3HT9laU4TeDeue5ohECzG3DPYuDU4TVAgdw3rR/+sC+SOfO
dVZeUpmHZ78VUdUsWe1PfpJ0VuWCHRjP8gSvCgMLgKlTTJbTNtyWYXqKrKzeIgSJPwYKLWsjIfdF
iPXSNOE30R0GerSOkrpZiWbLBx1dvR+cTaBWd6eWKDzm6tq2sDGLAxwzFDv+iHqIZUMEyd9WPLZ9
ZqZ8ybAzJ7LIgyDtB+eSpwmSMsUpv7oRaXjkO94L2idkC1rn8u9tuxVlK+D8XQkvjukQAYrNZ892
L42I5rvCW7TTcCKGvTBv9pGp1nsFr4ZtE6vSsgil9GI5UjKvSin4UY9g/+r+OzneHtBG0JyzsDLJ
rDa8w0AovIGmeREzA1V+A3dgvxrKMKyk2I13ji//dS/PpsopMvOL1Y1wl2PFKuAQcKr3EcYr4rTX
g3WeN95WBqmOB8T3xuIvUzlmu7U8s3gtEiDHZtwhwiXN8yq7OMx1vEFWLFvL12wApGX7FE6KUSeh
Lmx0DRlsBqOWXWLYYqZYTk7NKuGRpiu9BE+IJp4O6aFpWaeIZsofzIp1KtfGwidQ1fo/HQd1ltsB
c5FdQhe2bX0J3ZRKe8VO4XJV0tJwFZfvRgviyfYxoFfm2D4ocWThLJH7y87J1Lue1sqstvLha1XL
+6bUpC+RqoPs0by7Wfn2ZYQIRYYMdyKMvz5ds0qOKproeyYH7dJodI/KXz3dkoId9hkUUGrXD+Kg
kO97nIlmo1gJpnUcnlMk14QVZlBcPNbesFLScCkj79yLA3Hgeq/7lCrPatskvZPY0loCqQFoosNM
ajpkToIbeVp/fXaJs1EqIT8EmbKRkqReBDq8qESlGt/QozsUrWIv+r2pP5Qp0YiGW9+W2r5DsrMo
PZgKPvXZJ8Kr2UmcyVaZneJ2+D06TE3RJ0adGClMB3DpQ6fIZ64OsnHSzL46liSA5lJeFd9gjFGq
aCafg9eABlSTdmvkhXrLNe+rOrICRi668Z26PIE4Lk/iTCX6tWCTbeLFzkZkJtkMixHbDElueUbJ
45i+54C4eKgoQNWsIV2LAdH3uIOhBjeLJdpaV6uDw2sMhW5wDrucnHVha48mtJru0aTQggJzKT90
gOt32VgCIaSOm/iIFV3GHF6Xrsr809kuz8ymby5VbVE0pgQGCdJQo0jNKIjQwawt/7MplWa3AiaR
H5Kvrp3xIS4S7S6rWfDZanpP/RWKYr2OzVVf1Po+i+Vq7zQDDFVbzl+Qa4AoLUzCwYGfrfnmxmdq
2N/SIJW32tQSXWBX4nNsNdRZAFJcpQapcH4tDCd+VCwxzuYXWxZHOzf9q9K1MGcAAq2QNDefPgz8
ZDSbuxK01iGn0H6uJkX7WWO8OeuboD8GqjnealU/wituPtU0S1Z9oCIemS5HvwM2KQ1fCimkcojE
PQEKeyfy9uJg+anzaIqBTKT1n3MoivcXqQE1R2r0m6qHqzZu6/eY7+c+QW41d4GivYcUYK86X7If
o/wpsb4qOusgRmXMZ1Itse96XbiXtEDXR13lMZNdKnPjzL2QpAyPmUk2d2qJLnFI08+hN7WzjlDw
MkpOvgVDeJEj2NyFmmRbCjGqNzWBEFwnJQTQqUnZ19d66IyTaKWuupHlIryKli0tPatvbhCrAlit
xUIDC3uoKJY8TBmrdoZ9zO+26Ay63gXxUMXL50Qx8FezsTINbRimsH/uJ6b9t7n/7Z51QUYQgxWf
dUhsnBvVCzZaCbwqILASLSF92fMA0NNSjt4HszF/1C1fK12DXUYw7VwEsfRZOQAsRk3zrt30aW07
Gdp/nBOHzjplpQxyRA0XUd9eSRMMv0hOg8sdvnhGeC49Kb+L/sAHwST6UyU+G6yTrmr7tU4C/1L0
hN3yvC+/1QY2VWHvvRluxWI9ZQ9WDfbwVhJ/EBMkM56e/jpF+3gMHcyxyfl+eNW31JigIErzJZFM
fVmGdrZT/Li7mn0IYnC6t43rg6cm+a33Km2rN1a8qviMf45ZOxcTtBKKa1+POak53QKOMxlsTVd2
sb7xMyzGSPSFMylECy5U4OIg9N9CKi7OngN/zfurKSYXgY/bl9njazgJzJ83+Ot+z5+hsqBHmTdS
hWxSe2/gXbypiqH+tMsVBaHRlwpg/dqO+TOFih19Icgzb11rIBaqjSgaCopbp2kYLR8cgih314wD
oEsSrnf1UO77zir3gRxV+2eznfowEYXOI4ZF+zHxzyXPvjyjSDmLSnfx3yb7VKFsSiNAVIbvYBBp
fApUR7k3Vfjdz430qE+tcrCNedQBx60lV5tJAa8sf5ZRaj4XASV+PQawl8D9V8jJ7oN9EZj+I8hk
O0Tewip4f0SQnhc82qHk7atpsgyel4pmw6emlzqs2Gt89o6w68TZ1CfpYfFL17A/oibpoIHjPhCN
cA6i+TxkHsL3Wvn57PlrFr5exnysKZadtot5mVXXaNLGDWiJkPPVzU40cbzVWVxGzsLp0vRuljYM
Yl36xBbXnhXaCKUvi5WjpEQyhFYn/YwL3Fsj1/wBYO1NM73uLfVMY6mXlboPE0s+NkEh490xIIrM
E2mnAs3aWi48pFQzpbOpt78Pva7bs45dy9pUYu8iBmqpq89ysxKNIdRd6kWHslsRtNsBhoYD5kEl
8eTop4K7lu/Ev9rA/xnINvkbKWJX4I/j0Sc1tSvHLlmPNpa7SBP9+cgL+ltM6b+4iDXSpc4d80Ou
9HDhQHg9NyZCcq3XwXGVFEM6WABLY/0NuoRQPAcFlK0+KYKTOan6FMpyBthlL7oU492np+q3epTO
fh25r0od6GtD1lm/Rkr5qtvutUrN/EtvGa+jnGRXK2rTq2zZLBQKDTT+1BQDUlnBo27bk+iiOphc
NmmxWntnt4wKQMl/KFH1XiYuxS5WRd2n4/WYz0bjma0hbo1Bn34H92OPUfEjoTIUQIkSvcSuVGz5
p8PnJX1892ugdmJKNZhrrVa6T0o5zIUHluEwOqp9wFLdWjTtWH8abbIRP5eAOB9U1qjX3CjNZZW6
3ak3x9+HDLHTHtA65RT/9Dt2TyVtG6LwL9g2zZ+Tn3OGjnRBNijYREbGS+Di/iLKlFnq4XKKGcTm
0bQrm9pv/hOiOSohYFs3HneiCUIZjl8lO3uCaf6bUZPtL5SoPIrRoHY/CEhbJx6lwRvb4FPeW83l
cSPSzl7iRVdxoaKZMxc37pdmALEuXt4JorMuAlUoXtqir+lCcoileXx2iX5Ecl1BNLk2vS0bvrC+
Uv/pr5FrflXqFvloMcTFNovH7wiHx00jV8kZGKuMNFgjFTko8LaiyvkxkHJVB5CefPeqU0Mk+UuQ
QseUx6K5uu60EYQZeTDdLt2DXAjXuZLWL0TVZUwmImBiI1w40x1QthRorXPHCK/i4DTxVkYXdHq0
goo4rSltsXuOHhPg3Y5rLYTLbNUZkGsVhm3UH8XBVWvo8eJ0cD7aMVyNlee+Za7l77uKojI9Gp23
QB2clZpa/kqdmk7nWnjSKc5WjJZa/CNPdfskLjViqC6wE+8EPvKrFhuPSaadq4dci8aZuCbzzHiT
JqkHVAY7D52lyTjhn7pscJTVkE88HZ5OEAfxdmNXGFQHOcyoShNDGXS9mZiviT8BJnbwW+IEe/SJ
haU0Nm6JWvIiWpnh1ef/7JfVbjBY+zFXjWNsC5ir+Wr1mIZm9V/3EP2iqw+G7kCo6jXDOVtshshi
qcu2IaNsqUnw3o/xoz+Re3VpAnbZwosN3v9zvuhvyyy7lx5bDqB3+6ZtUJFPZ0AGpb0aU6sjRQTL
+0HCu7YYeTD9WXQa2MgAWy/2osvG7ewiPrKlu6vJ8G2LvJBK0ivd+/9c3okBtTZ+5pXisy76j/Xk
c3nYRJ1C7Fn4cX8QNOmwuwUt5Rqhs7Smph90Z+KjLITiUD16Fake0Q+bhg92OfJugzh5b1nngyMF
l6a9SnhcUOQGTVlKZOkzUnFqdlsDfrgGp9Mp2QhM/SaWbQC005yAltMu1aw1d53suDs+egS6/9Rt
VIoFPSIa6o0QurLekC4uXFnRErUfeSiXKwDG/UL0JZYBmSNsqqVStEukGeql7EvjhhdAvjCcsljz
6zVuBM1lnK41iohzSb+JKX8u6BE3slXGMZSa/+TeA6oaVehLsJKp/yh5JmZJeA+lDtPNytq1VBrj
HVL37imxEpcyo+TSG2q2I+uPm3pc71vgzKwf6uMwidPEQZ02XlhBfLhdW21FVzht0PzpYBLUmqN/
jEjQkMKTRhegvuQNziLNGmUHJev4aIr4oR7lxyA31Z1olaPKA9XGN5Q84ZpFkHsTBwSO71pvFpQV
OO5tjMBQsHi3oMnSbFxWLHoufdFBp4CgA6/H6mq4iLlZ4Dhz8EvS425aMMWdrdCglrSQbpraqrfx
e9/JZjnHLQLnLj1od9B4JgKzY2718C1FrfJLdqlVcYz6w4P5sbCgOJsBzlhqmLC9DqKaJIZungAl
VS/l5NWl+M2jK01b9uPTjLqvrZMYFNOmLttVdtR25Bt2gAjKKAe2Dxa47hK70eAmlzKOwoMH0kqd
ZA9i+DGzUMZx0WsaTLXnlWKS4WFX3EHmxdQluJaV9pLo+vAxymz1CR9BrZqa1At8iXl4XapgfMxS
amJqdo3sPGCjOB1Y0/BhHFtktH/6Ui/F8yIiZ5F5tS7B+BhnLSbrYR+yLO3Am7m96e9FUxzGzEtJ
K8G2K7J8suCeJiqx5PsrcRqhSDHn4lRcWa/Ib+abusKbJvbb6uqB0aUazmp/IBTiRG2/ybGMGKDU
qnONzcPOU3g9uRivvFat9IXURPsDmgabdOUliWV5l3hJ462b1iCFHpDtt9PSPxKrY0HVNnC7OmBU
aplqry0VDElsyBcjlbXXnlY0tcRYR8WNGJOnmdNYXkbKY+z/vU6MKZMi+M91uhOjrfYjH+J0Xs21
PiWjNrjNFs11t+Y1kN8yDRZtNol7TAmsMzHB0KyXTRLo3zpUQrOhSdSLNJbZHgIZpjso2L8UrM3y
EdCMN/3JZWIZbRtEJ0SX6lwMKJo/NxW2QmXHl6asfG0XGBNGHvjKTNw7Drtz70nBm4/XFz5JSrZR
ahiJSHoiFr26sQsnM7xqssUTZ72ZbVwJLi0YvkkGM015joqz52VYiuAGAen8xHJ91hea+eFZ6rDO
o6hf907sfvSJMvNTPfnKa6peqkoS7Uwez3d+TReTBx+GhRg5F+HY3t3SR6oVNfLKGaQWs8OoJ3Je
pXMx2soV9YiEI7QUk0piYLhVN1p0NSivvVMnTyAYo9z9806VhXo7m27MfKDtWrkv3ag5JDg/ThhI
aZ6LZmXxx58OrW3C7RWnj4lTZySFbwqfpLXofx6K0XtBe0apfV6+8divfpVTzIHKhh8seYEwBk58
z03LQ04KVaXqMQQA2huCae1PUWn1L62VDC99XLIkQiggusTBmNiEftWcRYsIdv/yGBUX+CUrhBYc
9/MepcPjOy763fMegW4PIHbKN9GV8Cg5KXmHSGgqBUaube3BwFj7ejo8m4nkvQcyroieqCgWA6jc
5XqlT9XDoi0OVeRGFCsVUMa4wd93/Vc7DLxroeo2BelGslFQlIHekeQ3LE/rpVkrLf7KtfIG171A
etMbO1gz8XaYguueilLJT4NsFac+MDfLwVa8wQDGN9MYnx7ArtgvYjrSyfEr3HMfnqJWzh5Nnyol
1cleRauQ0LI6BQ7AoxPhhxxqxV6cPQ9SYJMiEe2QXJb9mFlNfNGwhuMU5A38Ham5uw6Q6sSru9cA
HtKu7G2glVMzNI14n6qpMSvkpH/NfFAMrg5WWoxavYTBQw/ZJDaN7rXDouoIUuJ7OrVSwh2nMBze
xFhdxNrZCfKLuDDyXO0yeLhATDNjPTBeCktaibEsz62r60EamMaclDdenf4UQ73uR68KTyMvDIZ5
GAHtTvS7mJcOzQyi4HgTP9vqIBSGPW4cTQWjoTHTV7cbwAOTqkQ7n72Ofv0uZ051EmN2iChWDfvo
IAb5mifzxClDXJa5UrKCbIErQYZFOc2sJU6Q9kCk4YiS98/tfermwREP138fBizS5E45iO6xKXMi
1Pr4e0aoUD8FwmHReIFaLcQcOZSYM9bjuInV8uV3U1woxsXVISjGFZZHmFHn8Blys5N3LAeIOfHK
RtJjxLgdNnYPo1QrFjUUVP5UU2eHbQEqTDEJKNZCl0eCi9ioHJ+HsffkoxpiF4HCb6tMLTEo+sEB
NwN14A7ESaDLGGoynCpUsc+ek4ifB8uqbKYFjfSrzVG3kfJFt9opmA72ZnwQB99DJt0+qpXE0W5q
QLbTeFKk1wDMJjyOP3PEqSSFycHil51ZQ3+OLMhcauDlu0IPq7eg4O3eO4ZHPIZmqRZXSJHhRbT0
Jl6MWjvcWL2w1cgOkVeAaiiLbOGqJMiDUdKmJ5b+4hfRsBoATC1CJ/Shh7kotbQ2y+C685mbJxaZ
dk8mb/ZoK6VzxllgxBhD1V/EfeycF3iqwavnfriH1CdjcBFg8yNEF+VH426I6l+i69E/xjBLfOiG
4h8h+lo7o6y39Zql34IpVpwOT4hpFxWNXnX2RqpFgREe62nDVU4H0S+BoPAVWTuKqWCsAaDym3r0
PaeJq/7MFf2JPRRw1vnc4xkwfHEn1wUlkz/6wKo3fePUuJh0j37PNccPuxzrjSEXzcrR4SyyUPEP
On5c87oo9HWTtO11sJLu6isb3671F9HDCkXdEOeUZtbouPE8TPHpk2yj2kqe1V7xN9EvCvv/xyiC
IEpxAnzgxcV+Ev1sEdYuzGaI3pq+2PZpor5oOGBQWGhSxsGDQkkC+9X/KjqrwG5uZWuRfOGCtCdc
kZk1vgNcYLLePzvS8C7GPMK1R1Wt0llTB+rVbo03byx/qG7W3sPCM2+5iZdW7dRzbvcqOa501Kcx
M4ZnZEdZvRFTW1sb18BKKh4WjCaj6xz+3EcdKnGfMGK92gWUDleKetamnVEx7ZbyVLspYacdRcuT
a2JBICWBZLJZwjujPE3zxSDYd+MGUe3v+cRvu6UYdLWxhNepn63ER7QUgxAd7d7emTmI77zL9Ssv
KR3bI57r4eBk27r0jWuqqN55yCGVToNimq/0+gJOb7x6XmV0t4zSrRdxjZprzXqMBgMzhX8u6pXy
artqCMeSn+RKmQ1Olx+sTzP++sGi6YXhISqDV9NslXNplNVCjnz3DVzKL4il409fu2eSFlN5TeWx
YqvjZw3THbWKhviI18yqKI0RXyKXwJrEJihDIQm4d6jnnWUbb26ebDxArUXRJ7dqOpReRwWGhEIm
zeLk5tgsJNTAOIiWmGEVlTXD4LzeiqucNgkP5eB8s3TLAFxtZWyZo6JBqWV1W6qBoexGfnRq7V7d
JlZ7RhEBdbEUx8AF/63In2LGo4tCRDwepisKskwo4+S9MnWJfnNkc5KGRb+Qs6Y9Zxr+fGEcFZ9j
pZWLQlaGHUBW9x0apJ2o+eeIhfema+tmaQRRQQwypkQkAjsJ21+eF06eX7PpoLu1PPNHP9+KPk1R
CPiyDWpsDztnN7u6BGFRd2TtTIyJWTmgB8oUiqPRtdpZmw4GbO95hxvoSvRVSqSdgUloZ8u3Xti4
qLtnVwFf+RQoL2rFumAmLs+RivOFB32fRBSY/BjNyDiIg2Q7hLrEadYWnGa4UAKHrqr5c1LVgwEX
TfK9EOX/NDEZ3/ZkZre6G37nufETHDoZz34cD4oLmrDC+PJGwS8oalt2v6amtcaRAdhr66wkTy6+
DZPFW1Inxm3w8W8aJQuLDK1SdgE8pUlW7b2AXNiFhodOy1jgnWd9+jHGMkpo9FgX0ZRI3kFJMt5t
zbW2YYsDQhaRZM98kBTxCBHaiCXtHXTlKwV3xkXFPuIOv3sluqsIeqTkp/1cND3NdRZJm+j/34u0
PEpBNkN77QlOT1x80zfwGIQ2yrdh8M5eCuy81vIP9pWfmLKNl1Y3jCv42oPoLhUqiYeyrJZNEBcf
aWT2+Ad1JgnmPngjE/O4uldVwohW0lxiG28xkjGfhGIgeKATwtFr8D6xwLi4HZo8icfomTA+wN+p
H9oNrkK9OgU3Pf+zGFddaOQffqqYLDTGcOFnMD+hHgH4TrKD7BJAadkxHltFDebSlN0uJyLw0Grh
EeVsdOf1shdp7jLwcW+2a2MtkuNUe807sjxvNar3/ZCXHiZRZMM1amGoAivTsw7J42UYjA9x2yLD
2g0EElKm6ac0MBXd4rOK4VFZZh0uRWYdsOgnme2O2GdV8USFgi5uOuawlg3UAdtq+Ga0cjjMFG24
hZGvbXJyk9naV21/k1IBdBgN8ghRUztrufZ1yhrqtj7VLSUMfdjtCa4qCp880ZcFxxpKcja1DL1t
sd7Io61kDtK+zDM4Wl3i3INikM6GEx9EK9L08T4xT6Yhu+2afZYlE8Y0pLaGgjWcFsjTB7D8r66i
y3y6Mv8jsZ3veWtIP1y3mpOsCHzMRrKV3ZXDdzgj2HQHnfEGOyaYBEYF0tweO9egL2+jhM9WSdne
o9lSp3txZH8xKEpNeFtDrZlSsLD0Ndc95ard3jykVTzIr0Hf0egSmMwakAMxJvl5f/T1gpJFBv0q
Ykak/IhwOjhElBSs+LkktSINYmzL/mIsEv2cN7LyEIEBFvyVykMCP4CkmsUCFyMPxGFK269SNv3v
SlnlG0030Lz1mvlZZoRcq+or3+Ie5i7F1Txaf+HNByXTLiA/YoCDwSmuA2mIW66k9NZOHCjfQJAp
TpnIaTbgVFJMh7/H/zX1eb1WN+3v60WnuPwxXNbEC4pUfbEb4kY9JrdfLRlZiAVichad7AK2BEJt
/xw4kv9V9VJ84FrduZcF9c8oYeQz4XEFAG0dQWArId+HlT/TZDPelYnhvoCcate+47Ni7mv3RfR1
TSrN+SxrqzaVCQzHLZ/DGP5Omo/FukHy/DGU5lcbwtKlpIThliba2ucBwW4Vq59oNFEi89wzoc0T
JELFgIGjWnX2cciRMTh+tzAGEpAp2o9rjUhiI/tqtkF3I139ju9QzrrpVYtwClO0KiG35pbvY46d
h2oa0dGYmpIjzQo7C15B/iAxba2r6K7T3tlGOcZzLmuFd97xLqJ8bG3EqO0YvyhSdU5iUHSJZp11
e53699e+78aN00X2Uu8a5ZOI2LFpXeOmpop3tPzqHvW2NcvwtJ9EDvxwFS+cBs+lpTo10djhhuni
XipGKUyQdpJLJhzAVfCqBbl3Unzi+pLxmWb+u2wMxr2qUnWFVixbVvwC7po7KWmt0p+3lWTcbZIT
Jz0PX+MOLz617vqVVGqHxrCaG/Zn7S0FUIPAN4z2wyQShSblbcdYjlAPMCrmhXUwL1kAvohWN6jQ
ESAwQ4BwXhAJ57je1ebFRwrA57bqvytNwfYiTb64eugvWduzvFFt+dTkhjoXM3KoclIWfq+JWs0r
m3y8O6LqsEpLXYwO2KaqAfQujSezCA5uWaUfVqj4qMWiZmdobvLR6TZkW3ZcDVZSpy73ySHwi/ho
Y8NdshJV11o5lDPfIz4C9MubjQoSl6z1lzE45q+BCpjC0jXpFKLs3PU5rxm+/8Zd9fCp0Io8f9Fj
P9wkmiQdhXesOMhxcTVgcmA68U9/jfIy1ns8HNNOpQKh7z+lMTs3aJx/uUm0KE05/o5BwLSZR+xE
DWK0ahv2iXIvd3tzspmU1cS81rnqzlTALd+sXF2FqjH80jx3NxCN+VKpWTmXB885GEbozaSobLB0
6Mq3AOefHWieYS6apW+aazQrZOmmUTWCT+EneGKiTyvfSNxmCwuv+M0wjZoqASNTLwjuTKMshqji
rflLSAQnMKJR4J/l0Yu4Uw6u2syq7o5MZ7hjCTQp3vgBmppu3Dwzzw1+YQi6ml+uvdXluvpJMjiZ
9ZGSv2LBAb93wJgkUQjuGz7c6oE474uMXHI++Eb2NbLLDTV69a+kMLYdgZYvuMMAoA7K8SVSA0qc
pQSDsNwfjrocZeAuGvVVm1K1NqWbPzG6Yf1X/+IR8AMCvPxWx7GFmMDJ+MRRIY6fr7vu4RhcDAxD
5mporYyK3yMy/nYnpXdEo0qwLay63EOrwbZjHKyQFAnWp3txEEPPpqkGiKpsuGX/uiaNqapQCkfa
8PrITuV0qNCcLJSyaxeQKrMT8SUkbGJYqezoXyMBezpW7MwRo1S1vDrsJOp+m9m8ix8HI/NYHXX1
qujwDRZ9XeEizEgr9RNglrttRBObUhsKIYLV6VrZwPGB2GNL8kUJ9mTES4wFptPBU6bTMa3Wmdue
HiNF6wYYsriFvxKn/5rv2+eBKMqLo+OzQ3TkfZS19EhOEUnZ1AxqzPE0jYeD4rbeu9zgEUHQZNyI
Ud7U2IZkOOyIUZLqkLsk+WYMRXGbbtnXivQmbhk0Yz0TTXHLjuzXQjQ9ljePW4omrIS1oRfWhu+g
vBN2Bx7lWEDK5GD27BNnneWOO6Mr++QxIjr/mvPf+liwbCqnPpLh0Smtf60xYrn0WmtfGs+yLza1
XLGZjYdnv9736iyJ0UyIGexv7Us8qRJrIrFkqP65FPcQGBEmfmdiHv7vGklZns/RuvMb+1hOZ4od
/j4TfWyVfo/+Ne+/jSJKsB/3y2Lv6EJzjSLV2tU99YSQiKiQtR1d1+fiVNcxB3v0PiaIuSTz1Jlv
t9XjUtFXiuvF6b8uIl1i7XLY/ovBtxIKBaQSYx2EugkWNpcx8TxqNhSWlSUynSJ1SD7+GRgiyztR
TD4X0579TgRjlucFcntC1fZMDNe6ekRV3O2f86QQR6oqGD56w7C2NUa1Kwv/sp0aOf2uNQDaz0R7
tONhF8iZqy+f43qeMi6mis7H/Edb1T0VXSAiUKhPs1A+p3Y6fvUys1zKuEzs/CDobqpSf4h+t8xn
xjD0FYZPKcu8WPW8lwS74ktqQ1Djw14vysrElK7wtWpD6lGGVtcDnR2L2tyjsnzMFpewuHTOUX4X
DXJ/XNUZ0sohxXUUfeKgQUyfIeHlqSL77qy1qyl4OlXJzroq1QnyRA7frFTatV1Eaao3YAGPJVYu
qwV23dGbnufDBwQB6ISrws/l1/q1dK32FS89jXM1attXoXX+fW5qgCfxez9Tpm3/H2fnsSS3rq3p
J2IEvZmmt5WZZVWaMGRK9J6ge/r7Eamt2kf3dEdHTxCEIdKSBNb6DfZKhb7pDaxVgw7ZJCBLH7Uh
nJMepcMzpo0lD2x2T1HsD88sdYOdYAW+kr1KU6TnZvK+y860MjSWSEdwCSmuZVO90YzgYowdiEaz
8s6yyARJ7oXlj3gYKl6Mgftc/+yXR04ldqqZ6geBQ6PYtgoGM2VOdNWLy+5odcQqFr6viKOsO3Oj
PPqrzU11xK+ITLIQMxDU0E3wPq4RndrOCS64ffwuLAe54CGeqs1fHRAGUH2q3Nkc458ziO8FF9zG
4jP/l+Vf7XJOPyyeMGDkTj6/wmDr/an2CSTP3CDJ9pm0vtjj8QlX6x/aj2y32KRBRfskEjFmbzDu
s+l+5MIe+pxOtsk5/4yVTX/NrofBUbOrZmcOE/4MWoR0heWLnZdkcQkTQYyk6fqimE3r50Pq8ihH
KXWBz9lJD0vuPo5vPCBoZT6Y+hSgqDOutE4pH+zRR4hYi3JtFStxDuh+7jVZP/Sdh4cCfxSwyrP7
yxi9jbjF7HLMm9eymvsWFq0xiDRwwzE2o/GHPkObZGdiPXKVOC+M8a8kGK+VpkRvYBm9g90hZygH
BUNVc7vCIlZWuaxxtjHd5igHD6F/rklH31zbJp/Gf0I2N5lVI0trR/c3pZvs5ZSvd+hDmb9XiZ1c
JaSBNUpzowUGT3r9RDqAQf+rpdDe46RLroCFmzte4v88z/11GuvL5xz9AFkMuvJB5COYAgLN4bFW
/REn21ABGjYXMBvbVT6l3CfyUkBXVER8yiCsnuRRKxunyWZzjtUjO7d5kOyPGr39Pf4+Sp6QZGTU
Ef4CmvvXJLL7flLshMkJTwZ2RMfEE822E94zAV4Fdx5MsM7yMOrzAIYVjSMXJDcNSA2g/RzcVRWI
jvwPIp9oSOwrx4joCFYtD4P3s3X9eDWHEfEOnZOOMhP535OSsgtAQHWUIxUDt+S+zg+mNyAXAkG1
0mc0ac3+/Cz1yO71P92N2iv9w5/qEKFTvZBKZVpcIJuYJsOyr6zkOOAcHWzlFLJoseyTLxBbZFke
/lTvM6DnMyAek2EQxSbppr3blmXcZIF9mTjHZgjcPuTuhdevso+cOuO3E8Ytb1LzllQBjBEFC6jP
No978KpJHBKv81Syo3BqfzHqZBg/21TV/uIlU3uUM8l27qurBvw4NCLONLQivipOfX892YT1ZE56
VjzKc2IHwm3X6ntcZAbI++VwMlruV53vdaxQq3iRI9gheOE+plRri2TXPGD0gxVOUMMhmE8s5SB5
6AckHrXYbdafC7F6Xtl9Vv8fFmz/9yFN0uAxCPxlM3RsfCbwDfi31hcfODNqw3Nh99dgtIaD4DFv
AUyjrSqcVyKw5l7WnKSuL7mhVRfHq34OWK/vP5vkCJygUpAk+LGMFlLESVcqZ1RWMZUKu/EtnaBT
DsJvHwcM1tZpqfhnr+1wX8XL6qAj4Hxq3CnYGkVbXxXT6lcxtjQv01Sxae4s9zUVQ3dUBPZBCxIk
LjBNiiAbslNZHbU88k66H9CJVPDvTjlC18f4ZOrhQmVjrKZWfC3mxGIcxc6Da3drWZOFwl3gkBrt
z24MkhgYatRvS6/CKND27VVjp+ahCSCbB1GobM1xcp87pWbTmuvHFotfh5T21YseHMtKEEOkSHga
31qkezPXaS+ydm8PvAN7QeVEAgJf5iJvvvp2ZB3kCDVN05uL+PKC1LW1M51ADZYQNIAkNHW4/Zxd
zRAC7XMS559tRZMq68lIs5WcRk4oKjFuSavzieY3Zc3FkCftvgwx37y/BU81WBvY2rPZTGOwtFGm
OIdtt/18z8LGMLwgfPqfnw5/TQRkMkDz89uWw9Fhv3+6z6Y/n/DzHcSmS0okDuzd/SVzthsAVVg+
fL5m7ODtaeRk4D5ftYsUfw0V7vcnlBPWUf77E96/rSh0kfqdP919bt0KWO/w6eRoOb/8hA0yYp9v
sp8/Ydbef7/719KXkMCT4fenk2erjnVQAhdU1PxFyLMxi/0a67V1+JzeIe24GGo8gIDhVU/gjma+
q1qeS1u4j6TKnhrd8d4h36A4hxPsIdf86q3Q8mVpK9lDoXvm2puwEmid4sKNyXrKpeH25HOXiRKy
nqmpnxTN+CY7ZVEBxjAsb7yPrztI8y0B0I3Mh/ZxKE5umfz8HO9pxA955rPgdNWVMBTWetUs054N
s4OXqz2GQaE/oih1codWOcdzbayc/hDGfLWyUw6zfSTrWW2HqEIyxG9D5ChcJI/nOWSht+Wwzjqn
/Febj2+tZzvN5f4qY9wQ8/f1hXwZeVZrRriC2GV2kNVBG5sHwM33mjxraJEzquwKcc4/7zfUe9AH
mnuVTTGCDzvEJIrl5/tFM/xXoabNUY5IMRjE5bm5v1PZhLY7cdAhCcn28YFkm/GeBJ24fyWA/cut
GmfA+I2vg3c2/Dx/aBQNAusYRBd5ZKUZ1CncYney6lgpSu6VDgIhMjHd/mu0l6jDvobt+DmBHCEL
XsHPx9+v8NlsJ2UMGf+fV/jsSCvx+1UKSCizAZe9VDs0ktUQyyFdIbTNomOjW4oBpT5I9iznEbOe
vOFI1tkl3V5XD56HVcKghu3NAF2wIp9jPyuhGyw7Ix++WE0fLrTBGL/HRXuu3c7/5eFVrOXhwJoQ
K0+k0lElT12d9Yka/nBM7aN1AuVLmHkuelkif9Hh9WAH5Zk3qEtsTQ1DfeDtalssFZ2jo3Tu3svd
ej8o/HONwpE2LKy8NP8HF9d4AqpVikUjS40lf2t02V72DIY3M45ycskLvcvG073VMbzFwINgDaIC
w71Vy6+c4xXdEu9XtHQjNJYnyyqf09naDa9C87FCf2gbNeU+qrWImKkXXFQPPAj4YgU5xi5dJnrW
nqfGVh9jtXmR7W6Q4Dw21e2Bu7sGp9JY4d+pvINn1Tae7tskkjl96M+FLpCg7c1wz6WhrWUzO8Qj
tr3qc3yzptCFBmanLVKoHjzLDctEgpBkfFNMwMz02DRlC0d5Ppx0VCtcSzv0WlAQXwxXkduV6wkv
6BfPJn0mBswRXMfGb03BVsEuwHfIaiegXMWF+kvWJqV1L17sneWZaL5Yj6ikL1EK5lk8F26+A1mC
1+Rc6ZNyi3J7e5PnZvH0YgaR+iBrfBJ0ef0wPsmhaQ8IUBCq3xM+UJ4z9p97LoVSXZhlExGrpzAG
LVqqTm7gShn9bpsy+FwoXDcAhS3CfnJgPOj/dM8DbTGVB38swBv/aS+tOdDQqQk30uk1wW0FWHWV
vnXKqCP/z5NfVnFYxscmNoNDAEjrjTXAq2pV8RW6+vQqrJUcpOVeejHKjv8xM7h6DJ/J1lgJzKek
rkU6X/FBCcy9o8bNsXcm9yx7J/Lf4JCClxF01c0y2ocag/E3U3Oj49RGNeF4Tiq6qcCcuLc38iSr
xJBxFBGbBxxWjqj3+5tgZkzKIpa+PN7sw5POlj2y0QBLSHQUKZgpqOunmLDWmAj9JhKjRns4StYF
3/BGdvaj619IO95rsqkWfbDM05FLaD7dI6V91FqLjNdQkoBEFvRFEUHMNoGZCAR7+xhyAQjmX5rV
fEfZAdhPNNPETae8JmZlbW1/mjlzAyKACo9sT9jNzKz2Fkh7l98aB/qUNqfRNYFZFNClH7ZflYsk
K9SXMrRJtZi6TiDb9HY9ClF7T5lmPEkZrVFWLV6alK0Zf8r+B/G11X2mKk/2Zd+Z3/B6xJRWqOaT
aIl6tWmUnQ21IHOXDMEuwsTyEjpGsXK1JHuLbOUnrnTWRzrc7vNgenVTsFp5F1bfAr7qlJuH6sPK
nyZcmob0ZcLW6jnCD+K5a3CCShz4c3NT3JjTAtYGyOq5sxJZtSkIp69lL/fG5NSZPRDRubdEXfi5
PX7ORT5ujmol7Un2O16WrYXDn0x5zz3RPY9dtqqQM37DS0sDfoGjqqwapeVs7FBUCFm3zRs7Mayc
kgH6xDzYyPwNiY/uSfOz+hFq1b15sLPwmBczOnoelRZcc9BHhu2oCuvYK9j3mZbSn2d9ipXahP3S
tKfhLNtkARRhOKdzMcWtvcLSiSHzGT1CtrjWzz2yrqsIln52yzbZixwc6KncPqoNbqiin/yHxg6c
c1s4uF8ak/uNENwhGPzptZwwcCh8XHLhZEZfAnPCWyJ1vykQmle5PuG102nxNSd9A61Xd77l8fim
YT6BKTwOIn7eg2vso+tn4bT+uWGhc4TMWLmLxPWS/aTYeAzO49LI+T04iNAgNtX8nODL6y9sQnWL
ymobrn9ZZ3exqTK+Hoznx2uDoNlh6oHySHYA/oQ/6gllJckcaKkB6QlRc4JVMHrRD9UW0YNkB8x9
7Tzy/+M8OYtpDXtXq6OLOkEVUBoS8b6VeI+h1XuPbgN8xLVvsmVUCfogk9OuZJ9ss912M3jtdJG1
1EqSXdOjXBZiApcvbb+5Ilo7nON5ssLX3c2Ei1SkW/ZjiMcKovcZGxOjtR/1YnJvqQPMhT7Z0tiW
svbhs6/SokG1MU7itQEB5KyBynbrOl7GcVK/agVu9/JItkGzEk/jgPc7weavXv/LsIv6i1Pa+d6B
4LaWzX4QHT1HmCR7uVthHYOUQdZHX+NJ/QFlv7uFiSgeRmN0FnJ8kxtIRRRO/+AZanbzdfNDtlte
6bMOqGxka7jOPLc6yXburS3amRn2rFYWfIlNkvPz21F6Jd2mSLBtZZV3Z/15d33vDutifhcozBwr
4fx+dx1LqWWv+5sGKZW46ouPytEuRGSLL1NcWCs7GdSz33rVscJIe9P3UfIydUAUCKMUH7DBl0k7
mBdh6NlKmIaP1GWACch89FlkQhm3dpecPFv8u12ONVXzNTDd8KXrTIg3tv7FHyp0yPIkPFeagB6v
+sVaz3znbdDTix+52s/YKB5BxWVvRsDH6utCOcbG1J9Rp4A5aobNO1j5fcDa+6fml1+x5jJf1FrJ
N25J8N2IWvWhD6ZoFs30vyYK9urzUJSPcHTyyua5gP296UwR4MQe2RfUo4alro1cxKPZIcU9+qDa
JtPZG7G3Y4ORSLGgtymvW/zQx/SrVUbf8bT2vxNJeCgQ6Pio9GmtctsPF153RvSkiBfCRv4GxsgC
6sfGLLL6wwvVK2Zq4rvRRR9TF1o7xfb6jYrzyJMPeK8on5CLKJ66umIDOvraRrZ1k1lfII7t8qIv
7iOQKwyWXmoSxsBhbiyixzCPvUsZWaCY5yOY+M1KpEW0bl3kRNYhCmP8At6x1klK83hl32hVyeO9
t/XhJcV4+a4TB/Ei0t2Cef455d7Gt3o/Rc4fagU+vkPUblK3Uxaxgjmx7/b6Ee9x7IOCov7Wxa/g
j53vaS38JdLb2plfwT6byA4v67lDjD8yeMjfYruP10HNPsAegaiUao+8WhI73yezhJEhwi9ln3Sb
yI3VvVJa6qMbYxkrRwyd/WzAwXyJchPP7tpyAe/Z9YvItCc5AEmibIGoH5CzpqkxRI90vgLyRUAx
gdc1Xxww2TslzcpNjRGMI5LwFf17fZ+aXr92B9X6amPQHjn5+ObXg7lzdXxDZHutfm+HKH0X2Llt
BfCjreZF9tc0y6yvhktEYUhVZ1uJPn0f0++yL4HjvGFbbeywbJneRqNZyXbNYqMaN5lOzGsIXwko
7+RLEN9xVhEm0IadKsvaCrE6Yy9xlEflXP1skx04Qv+vIb3pmfAphLn669wBpP0BVXccLZH4k0Ud
g1OuotL4V1ue9cWFNxFvyRTgRfRncDp3oNbvojpt/fyrXW+h3IZBe/6r3Q+K/CxA/HeJPS4bWMvL
vu/fcqupb9XMXHTR8Dn+aYL13twwp7k3kWWrCSLBilXY1oYmls4ljnq3oLCMdWsOCJ50nrcpDbM8
e+z0drBih6Pa8nuSFvf3ge2Vx6wIu12DyufZ8lHUaZOSDIaCi1+CFvI1jBs0Afw6eMq0DoXYmMVo
rKsPwACKS20b6sbWOn+R55bPxvr+XajjDo0Edqa2nV9kmzzyU886wAx6kDXDiwOkjLKwOjckpKK0
zy/3trjOsBDM1HQVjqP6BBk8OLRTDYDVN8eKvV64BADd32SvlbbVyomwB5VVI3H7UzkW34s6U58a
sxYPiC2e0sBHtVePIzK6VrKTVdPU+kVexv69N+qnrekl/iPZ0+C51cVKjnIn1i+1yTpeha0I8Aut
mdGayBP2fnwKa7N9jcx6mYwGcswOkcLJ7MRaVkWb/IQbP16xl05uOXtPq00BiXq4Bpd21aJ7yUkZ
blUFGZOdWuDv6thW81i7RIHNNDoLFUPEpLWic8fDX/bJIujbei30sF7btjalAKHF1bRsdRuAINnn
ONdfZKGZVbJSKxtDO6PI721RO2WwlYIQF1AbOOM8WLbJIxic9U4VJDg/23wl9FeovWgLkIfltO7S
gdzIrMGTeSI7xJCatin1K+chZ9cJwQ3Ke/F0w/8VpQceGO5HXPm/dDGor1mtTMCSmvDSFo27Qx89
QmvRNh96Df5uaZTVqxaXEfmNqvsAy2sZhvfLqOPn+DmvVZMn1GjfizZzUKjrsluVFFia/md7N3f+
1UZsA/8RsUit8FdlBY3+4IFnhpKhTmsTYMG5mAwNbGT8gSXRiKrLOB7l0WfhWFq21RIBixoXN28u
QtYhsB7nw9ionzudDPGn0Zts1xV4+rLtPvjPONn7OXiotWqdqqa/U2CjbTFbHUEb2dGbrikK2oGq
tY+bIHoLk+xbZHvNhQd39GbOWfC0eQ18ZyA0nD3JU6aq0Q+kDPulHJSygwX5BduDKCzPlJHHxtTD
LLIGx3ixY1NbZcnYXFJNT3eaWmXgFwz7VMVpugnrQXt0IIkte+gk7/3kPBJkn4H8LL9IWi18mOyR
zzIkNI16Cd2xfTQbniBZpaknDa3aQ+4qwW6q1OlShvm4GjEyfe17dsnlF+452cm0SlIAcdMvCHCp
yQp4a3oKZpqUJ6BCLmRdFkDyYhAOYsKjMfmnR84hh8sx93NkXVdQbO2797Exs1s4S19rQ1+chry6
yKZ4bgKBYJ3jvt3KJln0pi4uxAoW8pzPdnmkz5rY9zZG3If+mR9psO19QjUjTpclzcUN8+Ikx6tT
pGx8a2oAYhne1iKwdZyquDq0Re8Rghfh2W0MYwO+LbniZOWu2LiMT8VotSSMjWp+5pZYFRnByhXw
zszE1I4otiBikM1qIVrdJhvZGGu5i9/63O8GKDT7RNPGozrqQNA09tNFIJqnrk9Bgps+wepMzbaq
6BFGHEpzP2Z1tc/nyGSMIuNm8ur0WioylK0Hz6ZaZEtbbaov+AiH6IQSWuwQJoXNmbNUHrf+vIla
ACxcd32F1JhfOFvHHRfWDPjoKiU6sAHH722uOqHwF/AllFOcZt3rn2HCAV3oDjBmitD4PcxvbB/T
MoZ5zCbb5Wz2PAxcy7+HsQqxwQlM6Slp23qrpC7J/WTUnyLbrm8hd3C7Da1q6euQAjoUCQ61l+pP
jp3ruyKwYPLPg12sXp5yqD3zULPMiqUG1m0nh2pqmx6EAlxbVk2nxfDSq/Rd75ASQjZIfcpClDUt
z0pey4Bdj5h0+0sbsxjm59e+JRNSEmGr/VTyjjVXitA2sYqFS5grXgT1lm0GpqvgadZNklU3RWnM
ZSOgmtdxh0aTyAgdkgT4Bon8XISCuEXs7oK6cH+Rn3vxh7h6LzOrXDpKZT4aoOQ2LTqqZztOjL0Y
M2OHaVr3IGdE6idHlMtHNbsbwm91weqUZ9ccO77PWGWgd+YZzc4rl+MsUmgCi9rLPc5/2wX91UZG
rDqEGaHtydqFkBTjwhxy/GbGbJ2hP4RKt2KU2S1qy+KlEtVL0Rv6w+h3+QvvsgDcaBGRmTsnpUDq
zjXqg+x1RBOj32l1O9lL1qNC3cm38efkXMKw1qYh1j004gEMTQX+3Ujf3Ug9WbMHie2wPQl870tu
2rPcaCQevLgBmNlpPtvzFkJYUnWLxnDaj2njB0r5UafpAEAESSy17N+hdngnX6l/F61oxnVapMbi
r46/qnbdsNuCHCnbp6hAO8TDQjCbTO8UtoShEV9n0xpb7PCraPjJigxB5qH/hfLhK4bi4RcvQycY
XlF/idPB2jXwcuC6uOUlIyG8Qmbb3trm6C15vPG1z4WAYHC0NRcducHAXlw2FriiYiw9JmSmLZ/n
1xQtIjMwT33T+M9+0M8Xit5izEg167x6XQsLy4t5MC4B9nYyTOQ25mooPHScMUO+T+WUnngIFfEi
T53YFT8ieLR05qF2K/olS59ok7KfgBcZTMmqTNl4FoYyGG8i4/bTrNg3DOECSPKA80OE6IC1KpOx
/1BL7Skny/jN7+xmoTu294qf17jEczd7UoUarRGePnqZg05gOKLZGk/FfgCJg/KJphTLtu4OLDVc
8Oz0ao6ZbhXLTVdF4udP2VyMZBbINNxki+oHJ8+Z9ipd5zC0vbOuFdaEbzf0adX2sxUQoV5dyf56
JCJcdOgVN8I/x8Tll5U5uIs8VJ8TB/aVjSTDdiT9tLH9vF5KZSEpHBTPBNi2KGfreGCt6tTgiJjq
r47Jx3MT/SJrKiF0kNfPeKo2Vw3N4UNd5PUqyB3rfeyKn05mZbfSa5QH5KFJels91xE+D3M08kY2
ufmeheKnxXf2zsNF4H0JLCA2RLREsfmK23z/UEBiWkeuC5LYc7DM1PpmXwfQrX30Jke8c7DbUacT
V8tXbeIGiQ8I/m9tF2xsD4Qlem/RT48fxqgVbZdosbIjAPh9rBE2z0wEyCv00H9zWVCIzPXSeTNH
099idZJv7aoUt9Auz6k/6phyGWz96+yH2qLsQtA5vDpxdeuVMN4PQ2QfEfFGEXIurPQSlN+KKmyD
RdDDFy2i7levb1RD3Q5R5X0JC79ft4ZaH102EJeAt7iMBYssAwWHDa7b5qWeRLDsiUXCFqpilKK9
MFm0InGgfaoXQxPTN222WEU8JV/4Tlnyjxo3heq+hWjtfnfdCGWVHsIZD5R4a9coo/iq1b95NnCt
2gy7H4E1buugInEnjOcuNz1YesotsPNdayK2MDqIjoyJvmxbTKb7LHS3CZrkx2Johp3tKgd/KvK1
NnrHKW26hUrQg0CMGDZdZNibwhdfQidvcXh3o0WTj9F3dJmurlU5HyUXD1LOeMAig77xlLY9IP16
8OA3PzBgNjOHofCQj+DSE2AgQxDGN1kgUKYdlQRV+rkpURRkxTLXWpPb0c69M2pntS+/DG55reyc
aHxRP0MfTy8IO6svhaK9olLoPOhx2ZxHq772MVCeMovjY+R9xKrITyqiE148jPvAQV0FeH9hnpQH
X8BUDO3svQeVsQWbjjTTXFVG+zJHth5tvesfhN1CXFcAtZlKHK1qVYRH3RNnrRUumvUz4nAGJoYe
RywRfiZlCEZqRL5AtssCMhZ4ejlE1r2w+cqiP0dFe3wZ8Ba6VGn80mpF80CglStp6snw9U33qrp5
vIBkkW3rqPvpkgm5YRNsnIfBgdpohtGS1UZx4ugmOxGN72/4IgBXnpLvhPUZ0WvWuPeipFzc65Hu
DIux0VNAdXm3Lge3eq2MWKwxhSy3smobNo8fT0NfNpjgv3nluOxbaKBE2Yz8eD902LUefROm33IG
VRyTwHwkFawswx4TwtA75M14rcbYurgZqNa+XZue8ZN9XbVQ4/Z7b1rddWoz0k4FMp919D7VXIex
oi9HETe/evOpdx1UfpLQO1WkmRaoUHWrIYE8I2KsyCNF+DuM4gg4cTlfM5Q8r/l8RBr6mulpBYmT
JtnZFRCl+p57payqupk9KFr9PQHVU+D79VwnasczCFkoWXWiYDqPLsEynnPPYD77x0wUS2gQ9nNZ
qNkiAiZA4nz4t7faNFfTxOCpG9rf/pu1mhwhOzweD3tj5NX/OLg5KGWPUfqr8kv3MFRoP7oCfxtY
N9kuMmFYwc+EmVyjTcaWe9wYpVFdJrd2IFuqghhOcPXaqtgVLNWPuUteLuTy3/EMITlXIKWA4OF0
QZS5WPtRpD6KKXFwGerV5zK91TUL0Nmu99Z1cbzrTBzh48BrL2M0J1+8tH7X/fysVlzpSTrgtg6c
iSiXsbQdLNcNYZk74U/qDqw0TuaFnq41y6n2ms1sgLvnR0ZfkZlmXQprea2rtf3hltmTNmIT1BSq
im2Nsu6tuPzFLu8h5F74HnS8wz5MCiSaIrGrx/bB5VLaJrrbbwfLHa+q4wYrNKD1N5UEpW5n8a/c
PpPJAjrOxXy1h9Z5d0J0TqtOax5JMIlNlbYFWJcabDRhLNZczbVoTLHMGyf5XhXDMizq9EMNa0wQ
8ih9sYEGbjqkT47TZKDSYoHlDb1eI6c/nvXWdJ9dz9O4ZW+IclXfotCC3umq1cE3ewc8Yf+hBQk3
StcBim81NkB4ER+RIo7XRG7Gh8yzy0VnWd9jrQyeoSKOOw3h1C2ip94Le3SkIvPgBzIWAAjzbHwc
M7OH9lOrmzrvxBu6qAc5IrJbEOMV8Tm9b4qtGJqd6gTpHk0Ie6+RfzjxWyak/lr7gvSEt4oQ8l+L
gaD7qEfjKSfsuxgiz3+2TJNwUD0cZuxJb6AQXA2gBYc2PUcA9WDU1O26trCpDvguVzb+l3seLsqr
iKdw4XYu6e+5txEujjOW+ayqiI+SeGBR1PIgrYFUGGbX74Ugej25Wv7upc5HD9L0WnmxeS2M8Cdm
7TkEaG9RgqNewuNDYcFT7T0mUuN26JL8MdDnyHUhmh824llZJLQPdjkflRo5LxXST2tNS97dsS5X
5D29azYXYJZRUiV3tPNtRVfQ92i01VSDWQr92rvKgZ5nA82PSWJ/tpXKYBP95cYyzyKHpcSVru59
7vtkqY25jrgMXU+wWQnCtVuU+VkJGgwIphThp85IT6AuvjoAJs+RYa2LsHlCgjpa6pN+mhrvaGbE
cR3P1c4lpu7LaQy1ldW2w85LG32PD8l4Keci2uUjIRdQBtGuDLxoZdpCf7NH9PTrYfgFGW4Ke3bs
yFq91MTbF03rFesegSRul2kwHcggLENTsTCKKo2dOgJiSytbI1YTODs/UfIlf3muVy39Eno6MjAu
JjCGWo6nCbLqMjNIR8e2Max6KyFCr44OlDohukXSiifEgrKdbPssYIX9M6Rx9X7dO72xYDVyNkkV
vLlNTxjGMaPXWY1y1WWWcU280NuEkLP9zNqSkZpOEIzyXWDheNPrFYo/UXvuayN7QlGBdTUue2Cv
zGEv27QM6AvqssBBFffKVsD50HTCUNNsR+Y+BgarZNwmvqmKMh5Cs5gO4LH5dnwyGBGk/pMAe8RC
MPmiNKQdeki46w4B5l1WDe5Nxd5TdfSOTQ9O8/BeiZVG7HHCSCzTIItOYIbzfTQRsHCBeawqZ9JX
Ruj5iLv0jwHRcM+ySeFPsWKfWxCKPny1m1IExY219Mx2xjZislk1BaB3X2yMALAjD1nkpW39gssX
QfTEfOb/Y4PRWaLwnl9dMfsKixcHMvKVyGd2Lyry0qsKhbD1OI+SHXHV+A9t+UNWMDpV1yRMk5Xj
1NMVhSlvYWjtQJbFmK73NtWyt3rqmuBfGSI72C2YFwuI5NxS9nGyVC0M3FtF1KfBc6qTEOnvoxSp
hXVBcH8WvQakLMfcD7kT8b9K1W6T8iQ81xbuvopqldtM83xYlRT8Dby9aB3i9/l0tmqbB0AW39pK
Sbj8uS2ygnVwhEWhG2MTKCS15dxkW+sWBBobZEtjV2eb1Pgk6YjqgvrbTmqer4pqfBDIAV1VlA2W
hh8Gt5B3vSU0l5It7FHND6arC5joxEXX9NoKXUGTx7RvHr1Sz7ZtbL53YZecw+4nQfD6IRVjufFc
H7WYCAeixkd0Ux6hqYxMjjz8LFrnYaiGkdAp9iODrdoYTTjoVSvpu4/GyVcLe4uFZSrtK/d7bdnG
fvBUuTVObXHtX2yVP0WUINoTJUdb4M2rC4tHy1yVRY+oByxIrxiKhezSB+LWeb9S+lS/Gs1jJMWZ
VDvFnocv+K7dpBKO28MKI30xQSph16vPoT4M3KTAkiyqUGNZENpiowWqcRdwqluBGemgoy80SzjJ
cT2+VuhF26ekQEegjIN0JRzNPLQRfH0PMNezFtrNI9vphTpkxTPKj2tgksptXqj7otHejNSrTnUW
+feqVWbZMh77eIOACx4reTcoa8xLlW0KTPexMYsfUCfAiOV9f+BaixY9maqb9T+snVdz3MgSpX8R
IuDNa3tHNkUnaV4Q0lwNvPf49ftVtURwuKNrYlcPFVWZWYUW2QRQlSfPKRLwcl467y3PB3BVK68h
2laPw5Stza5unoNpqp+LzH0oIRO+LwOlfvaMwVr309Rxh2Xoupq/J0URb/zWv7eKcrjry8m/zxFb
h58z/hxkcX2M1LCkcCNIPtsJZ5OcQ0YH6U2oowYjT6pMen0F4ao8UZ5U11QfeX4cpHl0+vyShgXI
JjaaACTnEPIGMpiW0aQb6iHsFytNIPDW4Q6nosp+yRrOvgGaqRtXDK1J1fZlweNdSRzrJaNKCUio
lm7lXN3rgz0M3932NrcDOczT3oDhl2De8JpdMfsBPGkslfRjBGk79V9yqCNSuYWZX93J4HwAk25C
O3rzqkGSc3QTlvvb3HH0NxD+qHsZbFBMsalD1795U7vpNg5l9gcZrEYDoKdepGHldedQWZttm+zB
jR4sx+uvfTA5uyyay4ubnAtO6J5R++o1dXgWlTTPWT2+kp/z7gqYBQ4wPMCub4zDtWvTIyXt3tkx
FNhYpK3VvlUzlVk3U28Myb0JUsFXSz2CujQ3z2RHTu6A2rSMz+so3bB/jpAvR93EyQde8SLyxGqc
IltH7iLTxj/z0uq/lWWoo2prWFfq0uNDBG9USzrsobOSl05FKsz2cv3EmXm/jr0x+FxzdLwz4DnY
Sa/WIPvRVinqIsJbmED6mqJ/CCLXeO2+NVUWHPSwgLR84Nguzux60yhVvQe5zHPLDebp5CFTYW1j
y/nVTUXX1LJKX78LeNc1M63cJaLaK7Ae/WkIXm3+exQtTxsFGqBXg2/bJz9FiEiMFGswr3EwPcpR
POfFfQU6T47AWFkXA4WeVTRW4etcQ/LkjiN852JVBDqNnWDX2sS2YlwnX/3ZmMrRUSgIXMy88Jen
1AdMKYIWe2rCuRhOkb3+4CiCWF1Vfjbtl2AZwnkEex0brvm3y/k9G0ar1rQXhAl21HdPX93Z9jdz
6w2XScvVO1XnuKvTAQ7G7JHDCbKJSCgKyaYSskKylxqW4MFAGHZ2UBSSNu2tlxYiydwjT/vBIYOl
F9ZeRD/EynIamr8BPAoQWWxnQNS3VRvOloE9kZTqViCZN8k056eiiX421AbmJ06+85PsLY4lbnF8
iPsvQpblgZtBeC/XX+bJ4RKzXOm/CPmw1DL3t5/yt1dbPsES8mH5JlB+ffzfXmlZZgn5sMwS8r/9
PH67zL+/kpwmfx5aP6HvGEaP0rR8jGX420v8NmRxfPiR/+9LLf+ND0v90yf9EPJPV/tg+//4SX+7
1L//pG4Q1rwdGgWivROvdpH4M5TNvxm/cyVNyKycHOFt1m3cmUnxfnyb8G7aP15BGuVSt1X+U/xy
1eVTqwMqNNvF836l/7Tef7o+mxm23oMZ83a+XPG26sefw3vr/+t1b1d8/z+RV2+n+cGqhn63/G+X
T/XBtgw/ftDfTpGOdx99WUJ6UvEr/2CTjv/C9l+E/O9LuV4NdW5tfJsUKzp3Si8YEgGbndO3RnqS
aapOuvEgzdIie42csMTafh2fpbsmgXT0UmTZjCF4LIzOXAeNRW1VaymfiiiFQK0dn9kFQ2QrRmlJ
JWEPvkX45Zw5Mu0T2fe/pF/afWijdnMNI5a0yaYZYcuwTUBgLWT7F+iir5B6pNfKVdLj4HoIPg/U
+bp2cmtgqEzvyhwGUhFlJAlKctIbOQpwtkC93GzSrSfmjx4AFSdnHdQycqkyHKlzLnV1ewv0YZXc
NFbkwpNsUV9SzEjssLMHh4mY6i5M0HJ14buxqJ8fqqvJoQF5+5jqHjGcIqe6VlpaXTWtM/aBWQFd
l7N7o5kOfgWy4d1sZ/QAJufdV8gFWVFObOwSWSKr/bSsJZcOB6PhUDM439aLsqq7xHkKLe+vS8qw
fBzGO50Xi1uYObNFc/SDp9YjRczoBQVCwP4mVg89MiXq74TrO5X6q3ka9ha/tzOg3OASNkLLXgre
S6OcvrgrcCKe4pmnbOhAVbhlRdFpDtNH4RzLyglvA0+LPNAwwl4Cx4XgisOr2wxpXKYpzpysSXq0
23dzbpHNVG+HNMvPHyfO2hQeu1j59GEtObQK+46TbuuoNRZa9SlCa7M6BPdRlwX3sgfYK0C3tQ72
PpBZ8tp4F4eMG7w5uZupLBWhy8zbQkb/6LpJyrlpZJ5kM3N0dkIZ2TzJHoJp0zFTspV0Zm9hcuib
ZpBTcMKMguJoxGaVVe+pwMtQGwshHusq/b5XFO1eWnvE5LZgao21dNy8Ilz2hlnlyFsPLjJ2iSDj
ZO+UEkoP8Bo/YxdvooVPiAzpHNj+zWnMhXkwdffbYrfBE+rwaeUFWR5f3UvPcjEPDUNQdQMUJuJT
v32u2zCnVI9SQ3crP4TlBDo/kTqDYcv1T7KxigLF+lu7WIfExlpQE8JpoYjNQLYgfD2hfDeng/Ju
AbMqOTBIh1S5LXib9G7BeoTrVYGhYaPDjH42RRPHZXeWQ9lbmg826vSgjWUjtl4c/9MCy7TbNfTR
2xVQ2+VsfOrxkrFFRAFZzx5CNcwfYitndxUjKCEdnLclaFAjUlvAkQ4vrXuiFGDOV3IM9vSn0bHC
Z4QW1J20gx7zTsuMJbaWwpZyGTl3ifkwLIORagyvPc5q8lXpcjIZpQWTmxknTxEAtaPrcGig8g37
XPXGQUZQwOWx5/bCB0fA2POC6rrSTmsgVQ4U/gJO0gs4STcB6inn0ib1KLrS2AqP7C0xckoz7pwR
+aYlVJr/aRhJiMqyUqrO937fTp9mz3ow22x4rthwn0pTr7dTnebfAtMipQTAiqOzCZI3kYJSE/9L
ZQFcTSro1+K29VdKOx0l2FiikGXTNq6/tiwv2y42CVvOqarbZuC31tJxgyf7nh/vDZev/jvQc9D2
yRHmxe+3wI4q7iaCMReBK//kVZ53Yudq5ivZlQ1c7BYQggZN+5u1pkx7rHRrZyyRkJ36yHCKGPJG
yMSKRk53qzYCYMmxQGk3I4yhOYTq6hy0yOZEzX1dwvsse7Ipp4xq29wE1eE3Px3JWy8NADnA5Gzu
ZbBqGMhBJyGcqK3TXMc8fY19z4F8OAVyqqSoYb3ZYlJZV+kIRe939mzMX9O3NZL+mWPL8tJ6ZXIH
939y19XOpvE4+oTU66dJOudqmMGTNFp5hIT2os7uNKxkTDOAoCbviTJ87iXUB4q1sr5tor3spp31
w430Yv/OJi8V/1XCC36RfYUj03E0MojuTO+UiWa0NRgpl7HsoROMLondHD7ald47/ZNttEL/pCD6
hKa7iLmtKq1yLOfIpp8oPVlLT1VN6oGscm/Z2oNphuVry3lzqAJkt9PQfOHUo7W78jUIchUF9QFc
v1q8akjIX63BfpIz4tJN7+qSl8bS5LTW7rjRmJRcn8M89M+ylw3lH1Pg2js5GqbKPwcNkGQe7r9C
4rfeYhuAmaKG46M+IbyL4zZZriNX/HC5lmqdTd5mghP/b/OW4J9zIxUVCifaqWFU7KvZDD4pag0L
feWlXzi9+2qNpvYX4tqeZZL6dYP4KXWS9qvXJ6R04j58DGOXe6YVK2e7tdPzh3U6SL/O4VDDd8OX
+KKpjXMclJLzJ2gHVi3iOZcIeYnproMVcNfHQC/BItj15zhRvG0KW9fK4aCchGmWbOEd6y6daEjW
vW8WmwzRVG2b1K5yXOxywjKUYdKWl4Z9mBMPrba/LWmV8/srLPONmHREm2UPvmVRCJUi7uDASr6X
w1Qts3svS+8B2CblustRswhC1LZCo4Xna0SBSzOicQWp1kDi/G9NgV4veq8W3N4r6YoHDR5r2S2D
DBXYimO1d0a/KuytMcSg3Lym20VaoomSg/BJNp0JgQRa95/kKKggwFkiBhE2EBE5868I3prAP2rI
e2tV3mxIOwZ3tSRJqtqU13a/GLfSCHVmeDdJQqRUBEnj72OWOUtMI2iXpCOOjeCggtWDQag0XuAK
SXytfOkblOh+DX55KqVSdjnVURTDiPueERTbGCqHtbwNLnfFYoIZNxSOxXa7jwqHOfkcpIvbqmyW
pRbHMm1ZagkuEGzivDbLua+38xO1/uPKJeN+mhP0YvTMCci1UlKUOn5XrRu4SsJOfxyFE2IMd91p
ILNl7KjY1jlqhN5tYfQVaZXo7NZ6dJXeqOQ3kmfQmMuhQ2b+3gxGISSkPtXTtqc+pgFJB2RByJ27
hbHxOzs85ghdXDIHFi72RGWykV2Ixadm5RYgOylDrXftlI/NqjLUn6E3/zJV9oZIcDBM7FXkkFN2
qplGQHiJUjy6VBvf+62hPU8kPddG4phHUFPac1g7Lmz3gY/idAlVmGoOa1tkXy0kX4+WUf1ZzarL
dlXYwDQGgMC6+jiLPKxszEAzj1Hb/ilHncjZytiI0p1/jBVrLtNlT66rFUp9hKUrPY/JUFG/zvuU
xs/hatYAZqSt16jWbD3f289VodyX1Olup7ZHbW4MyvXYZNpplk3aAHAqhJzgShreuYS/gOvjFGT9
z54MeRdtJNGXvFDrA+id+qSrEEu+qQ1KyUE5LKLiTFokPEtTK1UJm4zUma3mgoL/lz6hDK5tKueU
UQd6jGThuxmjVp4t2wnOtwWkZ1llzqG73rx9jKlvSJTPQbq2ovIHqdTyiQxU9aQo6R/k+vuLKUaa
ao0HIJNIWYmIstKrpyLqNlCfzw8yXqtmhIhHSqSkU7Hs5pPecnQvpstJvp9qAI7Q+r5dwE2zuyy3
qO03ynI9cFSyshOvOMtgUATzUZ+oFJLXRyFCPU4uaUmIq53e+Nw1tXHnKMBj5dAJIFWeW6py5LDy
nGalmolzlweK+vnnnL7XjDslg2fcrzzj8zKHl9j4QddR+wvhtIyc9HsGBudaiIYUpnYN9czajkK9
dLFJR2YW6CQkqPzIoWxkSGhGTyPoxNNikj1qRkebw5llHXKH7snPofx9u9wtUqfW3B89sK7iI8hm
dEwY1PNwP/hKe7bYe5awDejtWR/rgz0E08HV2hZ6WkypbhtUrcix7ErrbY6cbjckEYHiVs02nME/
d23xDxMKlZrPJFIOWscWQjZpH/igrsS4URX9ZqTc5ad7Cfxgm8WMzu68n5Ol2zRSfa+By/+4tJV6
boa259+WLSl9ORgT/I3wgqSbBMWZL1rnDTxpTUQ67aD4orkvkCI7rxCd1XdNjGSgM6b5l9yfyq0b
UF7OFhui51pdOYWqbTyBzEcKOj9bArkpe9I2A0QHViw8sineenIITRpuz0qh5RnEg7cYjirvzBd4
qbsHLcz6B12z/M0woHiz2Gy1Cu6a0t9L00DRJSyzgtLVmNzxKI2yiSGG2NsAOgTPdfewNPZT3PrF
A+hMh62iRRFn0dQegHsuWMW2epdZoNkoMd3E0GseSrLVr13DT6iJLSSHhRIz9b9UV/tdezbFcGhB
sFIh7F+k13bDb8PkTfdyKgjYa1br1YP0uWa570w7fZS+SGlXIHDSZ83TvJcB+WEYXjxbeY5gynsA
sNmcCx9EqhhlUBvcep2XIkKg9c1ROkYrqB+82u0OMGnxPiKCF0cXKkdVMzsELwiTseDYgl0XAExZ
YuXqiMhVSRjeZt98YQ0cQzG0rRIE/s4bQngI0qC4yka1kIaaWwR05RBB45+OpmygplHVYLcE58KL
5MSwCZMS6rm3VZJRK65BqHvboSsRCHpzyBnWwKldrDiQMZnKzoZp+8h17GOuoRojyClVIbWHLBda
wZLWchkvboQLIbyU46ltq0NjUrwcJvO+IP8Py1PQP/iGzvdN9IzkLkYD8EpO+acl9otBnPrwC5IB
wtGXbU0FA2BSTou3vpJSpx978ARCQHscvNZ5mERDVS4qwDWnY6kWOQ9hZjkPluY7+3ZMnNViMzVF
u1DhdJYmOVXGQmOzanM9BKPIatKpBUF0u8xiWy7j9VQc93DTnL3Q6Y8UZlOcnpbzZ5tX7k1mdpxH
iqELGxVl++ansVeap8R09oGqz2BN+uCcgjBdR3JoOsk27YLmIL1RNX6LfZGqB53zUvHtlVFwq0B8
z4YQ0QqWrhot30HLEe3lcI4rUJRa6N3JoVaD+FTyz7kRdvc8qdLbJPRZYB6GqWEro0rDUlZ1DZ5f
DnMHwk4dwW2z4mtrlwVKC9ABHZvSyffcdI0nkg3cySES+FdkQ78NIf53OALHtYPU9/VDrAlPAFos
xOYpKu+8Pm4o3vU2rTob5140siebCCmqs1OFfgUHOh4FuNWqN5IWwk2GSd08Gl4bfx6S1oufy7xr
P5dq90Prop3rVNWnclD1Z8rSgUfWDW+KUWg8j6A9NoE1+HvpjUz2+6iWGAAwCJ5Q/j4nPjCpRATX
nCE+UAJ+kk45P67+TF12Q9ISlvHXoFZguBbRSgmx/wyxvGpZ6iblT+1RNhRfqVb4OFh9+Ugx58xZ
kgrZ5ewn6dpN2a7mpgkx6lt82xd7I7Sse93Rf/gZgmTjoKXXoeBOyesk7PigEa+daKRjzHP7GIzZ
S2tXv0xiQp675V1tx+tbfGcHpzic7zpJUdoilSh7S9P+g23KrP8Ut0yLY77/hdKOGzMNErDSPow7
k0nFsKgp1ZtQhzGIRvb6kjzJSo4/uMGCRocw8i/SfltBTvkQt9jexZRwdez4e/ihqZXOSwYXfnel
ZYrsffw0ucnZ0Mhr3eq3gXLFZW0ZZ4SKta24q8DUjUbAenBhleZbm5Q7S3BLyzHUJhHgYQCNi20Y
DTSM3o3FxE4a5ZylqV0nPpXloHwCOGg99U3+p1JYw0WOOHLVd+zNrE3P9+YJ4ZBDlBTjJe9cDZUc
KjUmO9bRN831q7TJps8tSC5dvdjKYanMYHerfj5yZsv3v6vDV9DQERVqWodWYJHvTG/q7pKk8ahT
iYKTIphfWZSDawBC4VwHYNCD8Cp7ls7TptA62JH/7kBljNNj3/os7facxdBQiBAt/asZSCTJNbLC
DSGHGHVuc4qNgiy1obeFZWw9kTDw/0wRJjlnbVqcnTH+FJlWto/fTNJe2XVYrj52RyrasfKDvs2W
/ndBb6tJ2++XLH3v1+ptGewBOblbbfDyuyaNeogWqDQoqTFZRXYf/siBeVJE9Be/mS8G3FifZ61o
N77mpteigEkQcj/9MNmVdrV5R9vYfVeuKd33SD608yU0gWfv6pBSIqdxxs07o+zKxggAqPet4QPX
ArMNtlufL4t7guK+W3U+PyZ0k78tjgh6WJTY0LxUs+KRpy23Y+hI5YhKCfPcFPNXOZLNUJriSzPU
W72ZikdpUyOIYOrZ5Y8bk49oNqnaaCt9pjBBf6LvZ8Xo1osty1p3NfWA1ZeFxuS7r6FdfluVcrAT
ZXLxSq4hbbkHt6yfjvFO2ng5itaVHrUHeEauRTkh8YHM0mPv2eMdvJl3sRhRJl89TrDw7yBNmzdy
KBvO8H8AlI85nSQsbSzv6pPxlpOkqaXaeg+zQb+uIYamTnicQJL5SDOOpX5NQceb5Rzdt2Ik7Xpo
m2feHU5y5KqzCUpRn6q9g+TWShpvTaPqV19HKszoYJqTtnBQjXtzildNVsdb21Oq+6i0yM5CzXtI
Hc245//tAnh2tJfeJoGi9mb4r6nU1hlkKBRz9+YpN6PiW1hRuOrCSgXZkaJsk7lyLiYMJSevUc29
w6HIQ0895AYKFvWzVUTfyXDVfznxHnGNYMd9pt47VM89dJ5ur4sqwGZ3nbcqeDe/dK13kl5bSWC8
Tye+4miN2gcVLOQxReJmY+i1faFs/geUCiEFFBqS3sK0NIvNhqP9UKgd9eZESLsyTmUPl/WvadRu
/r8s909XlTbxCdl36dsApHwt0petaDqReZUNxUabGMDvZTHJiECftF2nq/xCRay0yflySCHoI3h3
6yhHy7pUyeRwgewLyqVOHbByIbOcPVd9SrGo8wdU9t61IcM2NXl1KHQ1us+Hlupfy7A/cRqE8pTn
Q66EDukKWQzrj9HqnoaEb7AyNmtrIMfJLv9841d9R7Uqu5OX6du6MimVEcyqumHRyJ5oZMgs2Fk7
cWodzdlfs15OV+5o0FyPYf+dYpVTRVnl5wByoz315f2hivwYGRv1u8V37JC7DvQ7hVO8jhQg7T13
nrZy2Ixtv0WoKd/LoT8P8Ua1jPgoh54uyK8QujhP3CpfA5isKDeCeqtSVeUO/WdwzTn0a5Xq6i+j
lv8c1uK8VQ69xPOhIut/euUweyjN7RSoP/p59mB+tVVUh1ITrG+bJ6CjB3YwtoZiCf+ZTab06p0c
ySYLM0Fkof+IByPPtqNz1G0O+jk2MCiHUY1bT7ysUxhTDSSBKDSTDhMph5uXPzWTEiURndaWvi31
Ae7ZN7dXWUa5kSvelqWydjXlvrJtkYpZ92lfnKwkQycQudjNDP78u2pBwqB7fyjzYG1nLYxOXe3m
T0ZifEfEM9uXQQBOpwuKO9m4/theBvcqB1NTVd1mcRpKoK2tGomlsauGA4SGr35eUUzo1frK0x3l
vhVyHmQDgmuewrZkacY7e1nlgbkaXMgno7bj3IAwOQsG2v449yhdkr6Iv3Y6HJW25X5rh4AHXVLC
E99Tl9ENbQ9nROF9gybom1b29ZNpTMmJVyVtC8Xz8C3h9Tg1vG8mJ3VkaksVLKyuPZqz+0POYx/A
45uyk08jFY/kIzqT525k3SjJ1PHJ1GztDypK0e4EInKUW0fZZGyFQqfkMSV2k7KJKso+1bZCIDx3
XJiGy9m5Kz17Izehbizk2vJgrfmtem2SWL0Wjf+1jgLtKEeykc448VcDtXF3i93QdfPSlcZcIVWp
Nt6rPRvzne1H06pXERWcIZnbevro7uUwU6wXVJ3XqLGiiSFoa0wtDvmp6eFF9pI5zJqV7AaBmzSr
xaW6LZuWWgMZzpR3gT+7yP6tzNb2YHOcx0ssmoBTmHxTG8MXp7C7vXSgvuUjfRIVn20zp+KwrMOG
3/UAekh2Q0G7EwtRC/HAudwaweRzG9+COlJuGlpfEGIJzLRERTfwuWlsP0MHjVF4qRWOitFznfVD
K7R7GuDyPNVj49Bmuv6i9v5PL9R38WkaUIbjPcFdUUsXfJ+dZF/HpvkXDPvHJu445IOkge2jf7Qb
p3iQB/mpXs0rNcjDsxwGWhhuKxVqMjdxXppxRh8pmf+wfbfcpe3I4aPn1F+Evaj06Q9KZqFl5StM
emddgZA6FeoYfTHdBDJjr3nuJlggs6j/Ic1uNoT70hhXVnaw2aOdYO6GqVn0zL8PJ2UchHwh7lv3
Fh4CtzIrHpzLnA/r3KI15AXy1bJm4DmfHOog9nXuDBclKAYE75Gysgbt2qFlbiLmi016E3UcLrIp
6vxZGQNnnzSx7d9JG9QgYGj0sl7JGYBMIo6nxapVPicHjfxPifgrWt/UJJXpsEveirn4BTrzSnqt
KP5aNGp3mFtNp6pBzIjClkxQaUdU6b0FyiowKH3si9V+YxubJFBb9rzQlLyE1C1JjL1SJ/auhM8M
tmtdUzdB0P5VlhzlK2mFTiB1L1RW/BJ75/+K7Hs3/HRIAfibTTBkfHC4uUPx67KMjJYq8Tfh+L+v
/0/LLLabfPzbjNyCWYW/XT5NJD5NJOShZfTyWa1QfwzM3FhpSlNtOGMoHlAYyx8c0QNfQAGTfZUW
2cwhKnL1YDvvQr20ndgPHW5T3lYYqynjNuZ3WzlTLm26an8/cZYlTWbWhyheWCbHyFEY7+bYCryV
xnP1rnSHrSaHcl5WpgXpTNXcqQFl45T59d0lAhG6fDJ5dep9HW74c79fHF7b9eeGQ8fbxzBVIQKm
bBBydj5lHDt1HgelulW5n9LGM+/AvZykTxWmYnAg6jAm3o7EUDrashu2teZ5Gz3mPXzNDs5fNfiF
GrRzi+GXerUh77nIVbgrdJ9Qs1n8YP/aI6wud46bHNyos+5bq0h5vmakQLVGBaIDs8F9PJvWvey5
QW0cg7Z9usXJKcGQ/iv38/mQ8c/g4JsZDn8Sh7YxopUtVpVxy1ICFzo5ZXG6XVKDKyOiKmsziGzj
0HcBJXhleZBDtM4RArYoRZJDN4Pqo+6eEAxwz+hLOLfmw1A6pK334mhXTmEM8yDYPyMe0hX6NvUn
NObqT1FMzsssdSq+hqnmx0xDncl7mwzmKdhu0gG2DjmUcXJuG/PuYXLAfJv7Yb2mCdt92VCLraF6
fjaL/mfjdc554KWBEniYliim+uUQkuUVQgjQcVpxU9Q7uMvhnIBmsNKqYCNXeNeVy8po6fFhEOEP
DWmkWUU8CvFNJDHLDE34NvYulExzyDZYqKWXQ6ZubmOqUN3LLWryAhgs7PD7O48lJxViPqznbL+p
E+Q1POV9xax95TxTVcj7FY2VlAoyzGT9IPTRtVMyltElos4V9nnjFGfpLuCM8xA7lFXNZWWdyNna
h8AcHhVjoMoaVuSVMfftjg3U9EfCKQL1p9MXPYATgW9Iu6vT/mbP7Xq+2YdMf2eX8TNwklu8mXbK
HaqKULKM0CcNVXVfC3XdNGF73JZTdJqF9u7gIC2gIaC3a4TYrsHG5cBfVLiR3gBq1otvJzygxNwq
n+wHVYkOnYhF+sA9uYH/CoXp/Kmxe2PV1LD2wAW3grHb+GZoHfIYQR9BZ25S4qo3+iqNveS+j8r0
CcWlawWb+FdgVvnODhoFgjWv/OpRycz5UUmxHxrtJPxRTczuKNGs76CuRkCoQgRocOubKbBDCIrI
5Nd3Wq1wlpYBz5bBMkY65FA2pUMdux+gyBOEgvNlCZQ9RVA6F8Ofy/LSLBdZbEMY/dE5X9OxmHe1
0QTarpptihYVtmsbhEirNffRhtco4bLipLqMncFdPPPidMcBUrb6v2aBpYpPhmdsbovI9W5BZtJ/
1hSjPsRGHN0vjV2Aoh6m9WKBHim6h8cSrYQ5sp45kgyO0raEyF5TuvPa1zRlszi0yWUap6bB3uoz
6g7FxW5G2S1qkB2wN22M1Hz/KQyHo7iu7L65dTKcAn/qT57q/GykTQ6lYxm+C4krJV29G78to8y+
ufaR1VpL7zL5t2s54sJKW4YHNJuPUHvM+2h0wlUtKLRamP2hAnDLTal4xjkPPai3JNVWAmnUXUJ+
Zz1ZEYe9fj2pqFwyRy34pUyzfpYh0A9EMCshwBQEpXUYU8fh7bFWvg6DdqRyDjZuNRxJfgnucmGv
5uqHkcDUEcWhfl+25qkJu92g9Ke4sYrvYeY2PCUN5SWKzWozNsrwYKtWtHfg1ji7SE+su3QqkbbT
Ib9v229Z48QvRqk4DwWFxDl0by8++ZjnIjhJl2ygfgDSrDboBhLNe8WnpjFXaO7+WaEV/Jwgboty
hbKWIwsxo2dn5I/MTbrNxLv2xjFWthIlT0HY9U/JmMUbN/PbfZrZ/ZNaFPEdd8BX6ZTNGPh/uLwt
XuQIOg5n35jUbsYqx0JrFnPFYp4T/lxsbtJuz0Hw3dS1JPzmgncYQeLTw5AN5kQMYT7ZOq2+r1LY
gKJIGXgI/1LikcI4WtpA7GyBL10cVVN+Q+bFgWKZUwAlC8kyjcmDRFqBMrxWbZY8SBCW8DViJH1B
HF8bNVVXU8tbh2O1JenCRF2B1S8fncIsHnmXplgin/O9HEqHUVAnHMfOvTQ1Vl9f9NZ5vsWLSYEi
5FIDNj3p1MfpejDb77EXdGcZQibDvbazvV4maGq7VrlJXhrNXCUOL8FJGfUWVMGpf/Qy5RrXgcJm
CeDnPZJl/X02NOT/1ZSiFR8qz73hULOARlG9933N4IfoN+vKCkmRiYdpqidwG8fI/oiRbKSzEBFL
2L+3TT0qfGNDcW+ibAvbhZ2QPbUL3ch2ijP3PI5hdUWjpFqj0pr9+Z8jMtYY/75Gp1VokhhFcKiS
tH1qJuWLz2e8FGJU5114mIdRWyuK2TwZxdg+JekX3UyTR2mx0BhBydAadtIXTZ5zb47wJAVN+ymN
dWDNlXnP3hRl7qzvvw88skNLib+0jmfsGs+IjkWi2vcdNwN7cP1zzWOuplyX7jh7ytYtAUCi+u5C
hzkjtjS3+ssE9dJtqPe2/tL1vvNuuHhl8D/NzTn7O8B5m816e5GNp8J8wEO3gMrxl0321A7GC46C
fbIguQB4ThmyuirMkpubsRNo0rhzDpltzKe5hB1bkrJ3KCDxTHKee21WDlPfAdXP9eirWhlrSD/D
7wAngYNF7ovuxEgklmBwkh5iVyO6twZFv09gkKG4iT+TSxaU25vTjlvnaAfq55CSBlI9/mvRcIvw
7Lnb9wjYbApvNp6r0GzOpD/6lRzqkIM/RE2CSE+tdGvD+KzpZfckfTUEC4lShfdypJVTuXbv54hb
+QMcOO55SpRkDQAAeZHJnu76ajbWyC2F3x3D2fGmZH3u2xJWER2GLHtSwtdSCIKJADkzEcIk9Qij
k5zJq3X0fa6sXT451udhGMp9n2zDAOrvGcRw/a+oQudwajXl1e6H77VVJ1c5UvXXpmvVFyB13SeS
a3dpWqD83flkMvU0WMuhng/ZHiiwvQWn9yWjPv5Y1XY+g7JX5kMJ6lpPORpSRWOFI5xTb70xgymD
zcCwkw7ZaGVq3+IcCD/OkIatl/lpQxIF+aOugQHCD3dOjorW6HbsjOspufc6VeeOmWqPMDUP66Rs
XH7oc7BqnNqEjssY16UbFGe7qyr31s38sjhrrsURtFPCyKj82Rmwc3PgViA1NAIDn3hKFcaALE7X
Dk+6LzTDMzP+M/X9NUeP3V9Z3D+YkFF9nSf+YEyjKh9aLykP/WBzRqhl+r0RV+om1EjYw9n9TU6a
3GMJC9EPxxqyVajm9UveI7ReO36/qgMUwMkP9jCK8jfXTGZ9aBO7e+ZMQmiNgW2X3roIg/9D2Hk1
yY1jbfqvfDHXy1gS9Bs7e5E+s9KVVVXdMOSa3nv++n2I7FZJmo6eG4o4AJilNCRwzmso8hhfZaed
++4jb4zskgfszl/w73ZPsqVbtbPUnR7E2XxppIv/9lqys1Qm59drhRieGLrmnox5srxWJJ78JDVW
Mu3WmW2Cu1HY/Jmv+6ndDYqzTFsUh+p5bd0ItD8m9GB2aEWYT4kW2Zuyy+J1M6+1u6hC+lbhDtzN
TXXQpzNZa+q+tBStEI9DfC8nyovZZrHHwaPnmUc/BkElbK3UvZPXUvXh71/Jfy78kEeP7nu3gy8a
E+hoEIebtqvbhexxu/LPbtm8jVHTWtuD89h/TI4KdhY++kELbdS5jVZg3O6EhbcZMFZqgQn31znk
zbLnaqCNIbZMnN5GpyHgWkWLDhMSeaqjvZlqAMy4ab1N7+fjuz6hPfVXuC1R2pVh1f7b8C+j5UWy
Oaf3y2gZDqLom5ujbTyoTrdj52RuY9Ton4zR/9pZ1fgVkZAHBQGiF0NEJuQqU4W5WbH9aadpIUcg
s7jpOxc2pxcUANrbT3qkDUudCvyJ1STKq6rS5CfZbsGN97MulNt/ZWmNbVdu/JH5xRlfGeetFxVu
RyVZbZt86rZCZ+dg161y7DpXrKe8r58QNu/RlauHr3mlzzce4w8SQ1tUhxdt5k5PHcAW9ElUMF7z
u2ZWwD3+Jo6H2qkxCvXJd9CC7U3zz/EhRlEf4z/i8/huHu/ZjJfXl2/or+M/XtfnOr+Nl3/Pr+P/
5vry76/mv98e8/VAAeVJd83vgd72X1tUoKc4wR/GWcCkCxH8N7MdKQPxFf/0b0Nk2AdEbjsWnKa5
Qz0o2niON76j14YUW6V8sgWax+Ucx7x4fEeRZ2n8iGcQ7W7xefzkGN2O7EmzSDFcuauNuKoWSapY
d2Wv2xh4dGIle+RBdnw05VlV60z5rTuP2kMbDMPuIz5qvUmmLFAfsXVGlymNxVvR1c8OVdU/0NtN
FRu9sXbqdwMeNcsBGZZNUrgV0n4c8NOqjrIpz+RB6SmX+0ZTo4TCI0mBolVMzUke4sJtTuF8kE3P
HMwlEi/N6iNWGS15bNn2lSna6IY/LeQ8OUV2jAWqsnA6K+T9bfWtm3Ss3ir/OXfM8Nj1tnaLjxES
J0NiYaep4kjC3sA4dz3yL3GSHkq7xUU9Ac21dTOMu9FuV44keuHN2VCRJ33Wv8umxyFke+PmbLfs
8RF3kOnRwbsASmmH+eIcg3YzYuzKgiO0oPlZ4gq5bXxsBhcJXGAZKB+7Vbn0BwdGQSLOstcKZ54V
KLG1pgfTY4sQ17wbZjHZLHVVd1+jYPykoUv4RxJfbZQM/YVlgY+YZp4gsvrrNmHdInJgB53avgsY
bv0W57ngjATUvMXUe6x8UeIadqodgAzQEHZTy+IgWwOpkYs8Ky91Vw63c4Vn7MoUCe/ZABAIDj+s
odSHel7CTDxVWTHk26obWTIjqLekODmcTGhbGVpQKP3o3RevzpdDMRro3RbK2lfT8BBr/fRQmxGS
swjL7QbVdNdOE9QbZ8AxVlP84aWJZ8HHJgv2ImqHl9GJtAUbwAwfBnqnMuaJggGekYYDLiUlT4wf
B0wg/2yyP4oOiluiR48W0BkaVPdc2+2StQhVk0jjthH7eOLMTXj2iN512SoadP5Luj2ra+ZgiUnB
r62iFq+FMnuI17F7oeBW3RmgS/CGUjr4kkGw4eLNomxgR2SOI+7lgcX9RVc1pAx9tMtucWQHDKW4
1iC37/MEYkooJmS3/5pihGVP3jB4/QhNiHTuVJ2E9sdlqJNibMOT8Ta1RphymUxtttI8jJArwDin
eBL6J6T4S19tPuWm8M8OYp4LGVZjgYOGYb1qqFpS73c2WLCDm4pJKK4UMcOV1WxfxZWrrNqoYo+U
Z8Zm6rT04sR+djukWJ1gDI0EtgUU5ZyDrNyqOj5sZt2Ol9TvLNg3mv2ORPOmMPz8e943r3mlDS+G
rfZrRUT1EYe3/pg3ebnqRds8dWXqrSiRh7taC6cX8gvAaPwK8kWvjS+B074rYE2gCdJSfZP1Tdo/
GlljPKlgp/h4p5cMZ55rMLkPclA5f2XgPGgLO0RpWWTtVlGHeFMa6PfBfRme9c49Kjx3P1sOOpj6
ADgnDHGdhJKJLt3QN5/LEQpdbifO/YCy2F2vgQMYQWp/Lkm+6a5dfEJ5P9n5th9u68Zs3uaSkRyA
Sy8auGPWHapOiEcRli8tedetTy5gV83Cr42raU8z4mgTV3Z4wPQXEiRiVkvMvsSXQfmjFMr4DUAp
dz/44g+Ba4c7vQj1nVN76n3jo+2N8Nj0DfwQAlrK18p3EnA3tbj6NrbVdWdjOQvUIcvr6M6dFaTl
wRsn9Qj2J92MM7TiI3Y7cxCZdhq+ULcecx4YaLzFtm4QtH9ch/fGwggVe7WyyIaDP9mkFn8/lW15
EIYxHFRoJP85SG0UlbKz3w8HMyq5CgDGAIwQUgkqIDM91LqzX4XmfVEN3TVyP0eGjq16kgbZ0R+9
B9lnu415HxSduqsyMKk9lIJoGZuBse5yS6OGNbd9VGaX3JpzZN8Y7hpoPBbONi1R+RsLoe2mipI0
ZHabdbBGxaeewH9jYNm117oOgf2r/Vm2ELxtr4XlkGHOYrGWMXmY9RTwKtDOGJlwKRlrPPGaakpz
uI0wX0XqH8hQTGiJdnC3crAWeMfM+MdS2PdU76NLorqYzATOfaqX9n2Wms0BT+1wIZu+PYgLboqk
8Dpn+lxr/WEQIF0UN552jWIYGxYd6hsARORPlX09KPdknrr7wS7jg2MKd+F7/h9GEc9LvtnD2ny0
StYmDXWzxYCC8rOIo2RVe2XN6ycYAYASPNk1CxbbhrKuppVz1wZqTcU27y7ebFeAROz42LagBEdD
SV99H9tm20aozrJQF4DnfV94dfwFFz9/0aUGxh49kmqxUwvMICKgGXaXPiEXixdWG9n3LYm/9TgA
P4Q2rm2asoaNAfBgZ2VCv+tY9O79jrfRUed7hGo1O2Pq4xP0b25F1hBfsFrkscgu4H6czUxKv5ge
sTdTSY9gyDbYjon2yqC94p8QwzjkR20jZNsEdvnNUMd9kc0i/J4JY7idsDhIg3FhdZr9PFnY44Zt
xabar2BIi3jl1n71CgIJZwg9R3xYt6vXIlmwF/JfR9XKj0iJJEs5KrHhfOuJg+3IPAnJl5WTZMii
iro7m7VX8Zu2KqxQS+XFCVxIkS7ZiVx0j6avLNXxGJjnLilCPGuG7CCwUPqqF9k3UzWjN1UDvhhG
Dr6ymkXdNUkmgLIWUhepX52lXY9AtN+2nLLQF2pfdxdnppFJJq1k3ILF7JDD7x6cmY4rQ33so86S
dOLgOknxOMFdPGAy3S3KKu52A5i4DfZI6iVuwhD9Cu0sWyBlAabMB5QLm22MPjFPSN+I1qXei4VS
pNYDcixiMQ6W99615QUXCMdf8Ki1ZkFbXvUUZjHMkTILN5me86Ts9VgBHJXg6SoiG2JGY59IU+nT
yodwxTqxPd6aZeeJTWMiyORQluZjiKKNE2uqelDjGp8tZEYXifDKkzykc/Gm4p0fbsE426FeYxxl
p5oaqI+QI1uXJmYeiQMqpDH86Jzo6cZSkL4fwYHxM86Na9S5+jXIu/IMwRBV179C9XzWoDDpDaN9
9xEfYsVYWnVXbLQw9tGJxrBzd7scd0SwO6N5u5S8MJaj7bGu+j+0ekJbfwjy7+m57p3muxKb7cJw
yvHRqSaX/6nRH9jZuqu+yb+wArBw0aCE3KlZQCUMip1sfnTcmhSvYrfOTr/FB6NVVxG62is57OOQ
56QwjOwqI4aTFs5qGLV2KQw3Ww/eQRV+9yAPgcNb64lO3csmSuUair8o8Qx196DwLXxA5jLb+o6D
u/w8S8ZQ04S9rkXuQY7rG4gv8eRtbhPmYbkIsk09eeNKzuoro3uoKvUFS9L8KEODg9dsV0dnOQns
Xo7bSLArqFCctZ5E3KjhXKlXPclYZPm5e4o3xU/9jWHp/oG0svagTci7yhGDXX8hu6U+1qpT7Suz
7jdeg1ewmkf7Oi9MHZMX4Z3LBr5/65pHVEmQcMVLYGUas0gV1oQrZGCrPXlL59Xi4RIWtvEShFp0
7MGgLQvPcl71oOZWqFYRu+zcfDE97E9SJ1g2OYh5TXPifZ3q2hF8WriNoqi/5E1TrFEbVR/I1ltL
o66jl7IMNfRlUnTprfFdwRDia91F+yLWdZ5tzrgNvcmDV8KhDbg5u9ko2N2Qjbc8hPWT8c0zE2fZ
TO50V8ad/Rwm1jooJuLor2y1Cd1UM9OHt0yQle6QdfXIROBCrlMCmaePObCwoBiKS1tM1b0X9J/l
9MIR1io1kWUXVK/jMD2RbNb3rgvUvC2G7qzbdrYOcNt9MkvNhMKahZ9rC/doueWp+n3Y9dYfiBw8
m1acv4V5Xi7VWhMP2TD6G3nFnq3H7Yo2uq1nJe0xnxqs/KkcBhNovxZ+NoPuJGLBJoorZqAqvmlU
vMavs/eMLgLnzQp1Po/e0o96GhiPQQ8Mo0/st14HyqKgPrA3UJF+VP2EXSQCBVOhZhh6ZTcUnZ8Z
7R13jnYpUXSgWtvlmH3xnDLEgMpzlpVWiZ3v0uy7BLGkvsc1mXwNGOrG2IYKFuGyd4jZoQVAspey
Vy8htdtQC/H2M+8UVzgrNIv9L0mw5uGvfSlbrcG0K1WPZlgnl1ExspmqNjzNCLMiF/uqtsZn9vrF
wRdRsJbAsl/j4RyXQLRf4wXrhb+Ly/HKUFRUJFNzpyaRv0ldLcCCXo+eg05Xtm2M/oHtRfFzL5Ti
YAnML2VvriUK+46RJ9Lc67oCN/UhOU3aXMRp6i8S7mEoXXLoe2QKPtAfMka9k3L8D/SHMhjJQcYk
QER21CZ1gRpwqK0jdOzi0HZyJp0yshKJt9Lhzl4LC8uT4q3B8fqlmgX0SQKicDYPTb6b8abNQTXK
TIExtsZZnon5DEH/y6BMyUGGPuJ5ZjXb/scs2UFB/M+pXmP+NEsE07dqqo2d0LTo0qaxvcqh+6zM
ApV1GZMHH2rDThQurlaQeC511bUscOH+wfMylt0Ud/wPf0zBHWzrlq1zdxsnr+V5kCabmbjyU1BR
PWtlT+AdWrMOlVVn5NWuQuh2kbh1gOHm/AoxryCvLa9zmz2/glF09ir1NPJOeuveW5MG004bqm+u
/r3Io+GLWWT6krchvVBaNg8BBmEbgd3uJdBiE4+02l4rqcvOUuuyF0vtYOeUot0NczMzK6SXY6c6
yF7EHDqgTEF/HNUwezHb9N2NeusMpzt7MSK28vyqDk3A10ZNeNV6Uos3MHzIGwVGdI4UN32EOXSR
cdPJcxAakIYnHJXe7L5Yja6VvWD7btwVffjndC9FYixERf2sW8nfTvcBtbxZU36bjgi7cefbrlja
qQ4aQw+9ZeyS7Yn1kb2A00af6vbVRdToualq5eonFNJTJ/rU6oFzIMXT4GlTxJ8Gdq0b1a5BS/GZ
LFzFqrdi9HCY06vgPDS4sw/oQ+/qEYskxR+7VRMU5ssUWn8UCe4UZXIPNZkl9kzCgK+xiKz87OjG
cJROu9KPdw7xfceOw/zLovdHqCrxLOzTyAPCWrX7KikfItSp1S2cgOanJt4x7R6rqIeyVfNzEFcw
DD03XemGgQLifEjT9j1BLmU/diXGgWMTpRcNxfFlZNvtRjblOHXuSEdBEbHSs9sFqqFauXoCCq/T
x6fBI4sQ6fUrDoQlFfLRXIFGmhMKCG6jyZ2cBh5qL2aTLGIzbl4N3VIP3uAoSznL90W7TE1somWv
+joi7/dKoiU8pglOanC8G1bvUboaa6841KFqrUhrBpsu4QmOxkBnwWNkB2Ybt9Mcoe4aQO4R/BBZ
ko7qfxzU6V6fZXJWrL2dRdNXPN/RKFuSfYyenSYGmYVX6ve0BqnnWd8iYAikje3pUc+woR0Gw78z
TPhsSEWEa8WGc29WOX5FE+lmqunoI5pfeu7ClAZ9pC2xTdgOXmHv4W5b5zp0y5U7JuK1EuZFvpAR
BrsYLiTWcDxIC3UCapB70UWeWXX5TVECm0LgL/GyalwM7HEXT0l97gaFDWenmt2xs+r+KM/aLPrz
zO5N5U4NgYoz4CP821Dc0ftbb9vNuipWQWIypmwWt0G6c7GyupXNej6gUymiV9lZzHCRPFyMiZM8
yeKXrRifWSplJ9mFf0C2EvhbbGUnS5Dkdq0ydJVDOlBODmLhXzGxM1cYNQFtCmGzy5g3n5F3Xyuq
oFyMS+EtXnqi3nVUbxdyxMeEJERayrWHEpTmXxcJU/4UJ0TkZ34ZGZez4s4xVm6MHbns+OnqvKBx
CSO1uGcr0T7XmXMKxw4kyNxytPRZUUP3LFt2nX/z0lmTY0y7ZxtHd7wmi+lozs0CPPOiNJwe6AQz
VURrlsJ3u0NbT91z3AXjMsUnby/nkvHGWjIypp2cO6jcsMc+MLa3v0FDYcTrcE2Qcx2KXJtWV5ON
7O1jzwT6OPvrlVhwVqmFhWLXFy+eFe0mVdjvlqFYqwTwA+ShoHiCP3i9xVHlWMXs54/qkDUPjiE+
y7i8TjjWqHO6zXS1MrjXXTM570NraNxtm+oShLF7toRpkYbQ0BBs0mFVD9hKlk7QX2Fh9ldlpudX
PCYn1QVy9iNuCjNYUbg0WaExQnb4poZZRYYCyxzyC1VxEXYdLxlmJXcylhpxtOCOaa7KfRMB/tZY
xa9LV4z7mMLmU59P903V4xPUkAsc7bp7smzIiDgEHPu5dQsFqJlUaM7KVgRfDS/zpL+TzdGLsrWf
BOPGi8EgOm1rbTLJ3FEDr10U8ynm8Ruj6oJ5CUOsndk9GrjeYtVEASCcGYerTfE2dadDVtjKW8Mt
1UxZkbO13iEyyrcLRORbk7o7TNTyZx4S9R0KsbPDLnE0gr6OuN6o2qPZZ3mwGq9BWWp3IcvsOx2e
jNOSIRfctBdmP1QPmZK5u2CMhu0QJeNTKoavpP6tr5HFfQS9hE95YSQbB+TFgWR6eEUCFzkZK7a+
OtmDpQ7tl0Zg8Wt7VnJ2NUABdQ3qVbFT4w5thHrhse7hNkdTHry4N+7mxAxw/zn406kro3pbphvq
w2g+zv2NqcVLd95qsrxfYkjgHclfG86qt9VwFSqKvWrTxj7j4N2y54n4tQRFuet03QZfQ4dv1gBG
O3OApMjNeieDVLScW7cZBJBNXKtbDCh1rVoNvRNVt6YHvHPN7WwshYXX2KTcjYfvmLtU2DRE04Pv
suFEZOUsW3IC1UN1NcxbVVUp2pSFbbssk7q6yiEez7D9lGvWQkcN+MGcD75AfMPPYncvm3rnJ+dA
3cF4vkK5J61fvZioL/gLiPMPKn/yW+DHMXZJYf6owl1ZqykWAwWqLHvbm4I9uyX/nLghfkjkXh4D
v1QW/PCb965M/ryioAby1xVrdLO27pSpa6xCxc7QYjQtqsp7RYj5e2Xp1TWASYDdo/siw6Oukl5J
J3frzKMKW9+aItSe2G1PmL4Lk8+aeIc+7moAy33Amap+zdKV/DdMjv1g6Wx5odPZeQEXOxl+buJu
qSwoQlnLdJwwWuqN6hgpEE4343zazVZA8lBrpY13CGMKBFCahQx+jNFR7t2aRaouw4y0o3QG1sS4
yxoKVRG/yYUJRvN5tBNBHWiCB+zn/rqvGuelseZvUP4JYzH37PfhH7cWoM1dzWpvFRht/mks04Zb
q5ftfU8JV47ndRulBHctXJy60o4nldd3W76y+WuG6Ek7J24NKDCruIix/0SI9t707XiBtdn0uQVJ
yhMsTe5FHCeUT33Yij+kGuWZFFy8qTLeethos8r1Nh/juqhPl6GV6ssMb76+zfrrOB+S0iGP7hff
2xQNENmScd0PYZGWI2tR9Jdvw9ykKi+F+SpHfYSbkQWOKfJ099FRFiSwIhsAo7yafL1a7TTwrnoW
fy56f21wazgn9YDPVTuGDxlYnqWwQKGOFQCGPsjLd01rXjC9DL9nOtVQ0XLXdbVt1moFW0DDPwin
xlRKMb/rY6C/uuUYkMFJhyfRx8MqK0rj2iEBsxF1VJ9aAaNE9MZM6Oy71QdevguGdukULhQ9CmZU
WPqgPsnuGj4ozjD995oN4rYkHYwUTx5jE5ffT62Fj44GjCtTCnLvscD8DaNJPu2wObTg8V5h5snh
EXmWfdzVwbKq+3zHXQrZxToyVsF8w5WHpomK4NaOzSqrFnoNk/xf//O//9///Tr8H/97fiWV4ufZ
/2Rtes3DrKn//S/L+df/FLfw/tu//2XYGqtN6sOurrrCNjVDpf/r54cQ0OG//6X9L4eVce/haPsl
0VjdDBn3J3kwHaQVhVLv/bwaToqpG/1Ky7XhpOXRuXazZv8xVsbVQjzzRSV373h8LmapQjwb7Cc8
UZIdBeRkJZutZoq7CvMd3nJ6QSZ4F92LjrLV1579BO0dvNGtV2dlieTlRXbkYoBaVebomjkIdRld
sm4bvXj1ndDZO1PSrGQTrcFsWTlpdByMonhtVyCq09dYpxiUTFqylIPUuOtWLqnQvZGFz5mTnadm
qK6a4RU718+7habn0MdlMCsd6GqBd5QtUqrVtdKUcZ3VbrxyyrS65nb3+Z8/F/m+//65OMh8Oo6h
Cce2xa+fy1ighkJqtvnSoJwDpi6/L8aqu++V/FmawusZmKJsMq2NtJiPOvVFjmI3kbCZZkfga9n3
YubMyIPZaS2ePvF3oHnVPR858ShuDz9GmXOm5EdI9S0DVV61XRZ+NLwk6FZMHuUC2QIbDBklfAma
pH3IJgcyL2N8xavPkWmQFbn+lzdD//1LqutC1QxXU3VDg4dn/PpmDJWXNn5vm58Hz1vrsxq2Nh/Y
P7Us3jgzkSjyQBj8FSydIVhVFDl+isnRLTX+uzhXDDjj82zZlmfBgDiwOqWkECcdgaim3ZDDSFgI
WPG5CpLkduiGLEL1XAYgx6oqcgqMkm2/csGG+92dnCPjtyEUgp9RJfHRRag1dZGbGawEHbvSf36f
LPv394m9miOEqzua0BxdnX/sP/2YBeDQqWNL/WWq6majGW26MVhD70n3Js9Rn18cI1I/Z05KIao1
Q/L+QXQJ3ERZyI7CMZ7RIPYeoWVHhy51x3U8lNgRVs0jJq1Ye05J8NA1UbK/NYO5xCLrLCqJ622r
RBj0BEkLV/VHj6zFjOjexz2Wbh+VGXkmFN0+fcyVsz4u+tNg5svXlSM+4t4A7BeJRe4LQF7uimz0
72wY+fmtHejYffJubWWvNQ/5GIeQYHCb4coZH91JlGbWsteF/1/utkLMt9Nff9aubmu6Kew5yeDo
1q+fUK1qNbrvkOA7JSw3faq6uCyhk+S4EE9Jx7B/x0LuHHlVdywaFzGDLm9e7VqEd3rSZfehGWX3
WoJLatK7xl7GbocOhowfFBi3zuNkDBHglBxP125lsx2t7L4vhEOyOWk2o3xxzysofudlt4Y64yEX
Ap07NvSsWQyVgn61HnNawjwglezUy9jWiqObFPCFfjptEGbeRZN39dQaVkCU8Y73ibnjHmYdp6GM
t0Ovh5c8SsQaeG1/H3HnWGFYGT/5Hak8shnei1L0UPGGSXlLguCLogLSV4RzRJd7eoKz9lAZWrOb
AJCRDm7jqyAnfJVncIq+cQEULH+E8gYxyKhJXwx3GpzbhKL0YbCm4Gc/5jcd9EuPdGWocNfKZ2G8
ycrL+DPpJwjcNmJUvlraS8Ps8UMWJvTo+Sy2JyTt5Wk9he4tKJsA8o1D84cZUyP3l2Da4zltmqzd
JgDqLQ9+vDOcUdlTBI5R+lZqfak5AVYJiA0csQrwjonSdHfk5REKoCXjll+x1/jpFPD3GtX66fAx
JndZ3K5k2xLWl8jw662XN/tQLYLnQG2LlUmN4phPhnN2qaMv9bko0Kaz8WZivvIozjdUWY09xuXU
kb2Wum5ljTc6g2QwDJ6PlaED5XUmPIydSz66BpYlOwEpR5e+QhfB9KZiaVTpuBjVCJuwebDeuJSj
s/Dd1u3mOLm9egZV+uchyzDqISdgb9nPT2JRd6l6jjTgi8jbb+Q4S/uujk1wsZvYOY0ZFvaDZwXv
bg87Jh5NtmVdbV7tAb07N9fD96rLIWh5TgKOyFAeKcedjc7znslddQs3OlBLG8+KV6n+usNjk/Iv
cDu3LC66Ar8C6V4sxtOpvJOxDMwrmqBacSGj89wXaGxU7NT9NVthEmBgYHcjYs7+ujBZ3CoZ+BE5
T06RZ24QQThK+N98XGtyEM5P+LGskyDhjY3A4K2NyQtWNtuKtdYIVjio659hg+R3pldZl9oW1mWM
QB3+85NDLid+uS/plq27jmk5riYMRy4Tf3pymGWEu7FiFZ8VI8qWNlmhbV4WeIsCZHrrTBTs0LV7
yR2nvSOfjH7BHHcilBLVwpwuyaR4V980vvWFNeJTy/6F5UR9MMWgforKYiHjgaeHO7KhxUY2tQyL
UBAcT2Tt9KMRDNXtsqVWsCBv1PQ8mUG6SYTWY7yQhBvh+A73lNj+1CNvFM+g2N/iqb80ijZ/98fY
WfcYA+0TdBc/hWp+AxhHaJXe4riZt58S8skS6Pvb+Iy4BAy7oRKh43AXVk7+ONclV0UWGhvZVMYm
v8BK3cXkuwqElwUM76DL91GbF48YZFNhaerv46ho63/+tJz/eM7zDLEphJl8XqagjPHrU6Qqa92h
ihl87oIWJ2gt/zRZtXcfpaV97vOqXzRm278NbQB+wHct2MqO9oxGzgZL7P7N7IZk67Qi3JpG2qzr
AKSLDr7kTpsPDpW1O9mUZzIWmIJajW0fIhFnV57jSLqoLLhKvJCviAViFzvwo+lLtTh62tgfC8wy
npvRvARVNF0QJcqfXWF+p97RnGQrmJOUTRHUd7KZtmG/rFy731fzzNJnq+ZPur2VvSG48bWeVvXG
d0V6CGbIGRjI9tjNfCJr1o5vl03d10dQe0AtZUT2fYwqe4GMuMNuIatRmmqj/hs3M2uu76XCoj5G
bvOB+3Oxi6OaZEqiksKIVYbqcTcPrRt/Z3uQM2t3tE82Um7TwjRy+5RXxrnKzXFfzh2yV8a1xrL/
ywcvP9iff6aCHKWpqbauGmzWtN8XeD1S1F3v+vr7KPxqlVsFiFpT6W+HmC88aiTuS15F1oYtRXSy
Sse6TyeEd20EFmWLOnhyMTsDOChb4NlUqlvnnhEushpczdgjZSYPaEVlZ8fmnuY3hsIiC89xB9Up
Ui3DuWOpt//nL7Xx+yJfmLrK11lXYcLquq79tjSKDbN0dC3S3m3N+1RDaj413GV+Ogw96nzwHTUW
KJO9SBGXPoEa6VdG5rnXMhX5JmZ7j5ESGqRmlnuH0gmtgwqEZtcl03TyuqHaFFgzX6Gf9YteH5u7
ItTIxRtFvQN0DUoomdaOl3p7A/zeQZ4VatTdzrIfZ3/X+xH7GEdhLf4vt+r/+PEL07WEoxmObrrz
5v23zRALk4k9+1i9R2n6PcsupOe90xBF1jmcsTwSn2OKNF6heGSuPmLyLG4dcdQw2LpNKNGoWcjT
aJpBxHo5buQF5GDZgZLNnP3w7kaK1uOfUO8OhYEyGAO0Vpz+dIN/y1N1qGeppjFZ9+RAwR1AGBUA
euCGifpiSx2TOWaHrXa6DQH1dWvq8xAfzZUFWrMjMrB1dq3q9Ek4pnGQZkM4EWdXXzWbnYmILgQs
mvIgx+ZpfBubgvd3FmYZtDtfGTZ9JGrovk6rLdqhPIGUd94DNcGe3gGMR4bEZhNrvhqN775bvd0s
YS6gLqL1zrVKEGMVcwdiQ6SD8yC7gKzxL8XkIbo5d2Qja5fGGzEDN4P81A7qnB6iI5qKTwaAyH/+
mdjyd/DLPcBiN+wCbLVtBxCi/ntmAMnKREPL9t0aQI6XdUjyC3eBdaT09ktpeP3KrGtrF8xNpQfD
repNdpK9PLpx7yUrPBam+ZSxdJLh0QI7xcPtC2qg9kurgf9wckNdyk5XYMPi8VPhMPc6+X3Q90+4
E5VnszTtk+mHYtmirPwFmDuMKn18neoC1B+uKfss9IunSqk+yQGdktULqx2be+Qe47vAn5J14g3K
5yZcyAG5yNxV4QbjnVdkLj7xHo/++dL46T2xvrWeWMXou0FXcCOTxEsntUj7+T2fLzJHW1WL6vtx
PkD/+TNWZUZ1Lw9Ipfwck4M/5ipRV9/GfcREhFISa4pfrvX79UsbVBDbJEH1/NG21XMAJ+Qt0bEX
issh2+e1Yr/2Ebrxtf3WNXDokk6tUGvyrDe7xA4cyiIL0w5cCQYjiJwRh14JNaHOrGuXDWheJ1BD
3f/P2XktyYlla/iJiMBtzC2kt+WNbgiVVMJ7z9OfD6pnqrs0oY44uiDYBrKUCdus9Ru73HcFiT+E
QhJeE83HLhq6fwR9rhr7IwuPPniy8+beUsG+qHn9ZEMQOE96Y90DZ9PWvY24W4gb8f3oVx02d/ge
RUhXuCxcQJgP7XXpO0w4eCWV5MFapa+vkAyr8ilxltaPQ964uh1NtwkbopMYFG2r/lcoZdE7+SJ/
8imygpH2tMWK+eazarngy/Vfil9u18LoW5VCNZzl2kVm5fN+KZZjB7nA0ig3m3XX59qNKJSGBAcf
q81nw1y3tMqFrX6c/blfjmb4xpbJsXkzxt1Y4O7LqZ97j1pr6B8NxKaVk70g5JdWa+69nBWDDziF
fjE5okmDBDGxFgNFLUe3yyH3GsQMvDB1ZzTNR10j9GlvZjNceO7Xzge5aeG3xOr189LIbKWLOrVu
H43qGnWjR92yx1tTnmpX6bt6uxSXw5AprdN3VrrvmmK6XeqUFHiwBOlpKS31xWjvc6sYz59VrYjQ
z2+jm0wTzY3I3j2FVHGd4GhEqHV8wdbrnXyjf2NLin43KMGlGc3hRZSGBpoG9SYcUv7eq48ZaaBW
Xsa0AJcPY9CNRi0t3cS/eEib3dmyNNzXfsQumpTh1u+m4V4tR+008w8tu8tK4pN4QIFzASlI3y6X
LMgoTE5KfK8yR6DLP96yDSzu5SFt14bSq+ulONpxeJuNpbuUPnqMpeLqviptYSwTOvPZIyPsZVYb
zdO1Y6h2rP76bIdNpLkTutHX+6VhOSQ9sM+NLbRZy6qvnKX30tKY8jlIivJOsRHPLhvRn2PTUi5e
CyAJEGn5liBAliLr+JynabbN0FPcCTkvHrH+ul06fAtV3zwEZi2FqNHB67Ab/TxY1kBMZRyuUGDT
C2QA56OHwkrmKMX66bPH0s0vMlzUjAZksi5bLJYri91xgDX5IIb5O0uqo+IjIh+kFBOj8fZZ1mtr
1BpKlDUJVJiDl75pCOiUsTH8xKgIYDGWmnfd5COPkzbGzovkkbHXMj+6JLxztmH+MEgqL+yKmyxL
xz3zcYpixXML0wuTvgEBwDr/62DPxc+6ItX5GWei5QaEm+0E5HJfsOpzF+WAtDLR3ZMBYkZlbl4D
mWl5UQyYxuTOTEv1VPR8y1PRo/iMauO3yZopS4o0XFKZUJWOmYiqs0kF+e0WjVJ+gzcE+iiwc7g0
bfsKNddIsvLbBMh/69VTsV2KiXooBg942DCWu2nU681yMZKQbg7P7bmXJOSdvHhcL/VBHe6aSBGP
xSR3h6TXxWq5jVKZFzkhDOZlPdIBLbqTiTB02ILe8KpjY+yU5mJQNI23GLl/W+oVH+w2+O7F2GB4
iYdjMHdXG0ne2Rj2rZdehSyuem2Q8gUBfdaMQkKxsx9eR9EgAVA6MX5rbh9b4tGQW9MZmnp6afw6
xu0pHL+LyIe3Xqk/tSjbkSbxAWFKv3K4kRGBimvJjj1wSHNv+jyt3mM/vZWGTrud/DCDMS2GmwzY
vAthwtvEsTpr+0qttxvVJmetNwT12osSp0I/8WoLKfMcTYEhWPGVbuLMRyU/elUD2WaHVVbS2esV
6TyY6IDFanlcqj7rlzO593r+Uyw4vzTogSatJz5sWw0GDl1TfLWSENkeXfIex0xLQDTb0o2dF/4t
OxzL0aBwkImlzvD77CLU4JYU5SmStf6oDYp+lRtfXPELiWdZtvVStRxSgDbYtAztgVQkkdmWJYMt
K8FjHwO4BfoSgyJpw0eUOsxr3JWMVzQaXjzc+9p7XobhYyGr1coaUzyP7KE5D/OhUCPkHbJqJ3tZ
c5Ytk8N8tjQu3UpdK1wBiW+91H3pVyYDtpfGA6Qd5VSp8nTs7bTEQKeOHqaBNLgP+OI9xDej0b33
TgSh4yE9Rb7Vn9Y+iLGPiyDwlZsoURwBVPpoqgjHKjDSOgQrtW4n6c3NRxFVef001qjDOOZah2/3
2GQYGFQFr0kk0uqxhCi4xhgs2Fq+UT5mGnKWjOombjEU1VLHSNTKEb2ci6FpmrsALWl3KVptVx5Y
YEYfRRQV7SO8RPBHc+d0MuSzWvg/E/XBiyf5O1DwHxEQzdehLj3Hr4T5kFRqvcotI7iF/Zdvon6Q
z4NUDgSvR/mQjPxIiVEgsYKfj2vIansDwzbeyfzbG8rYXCDliZVfjQqb7O6nogT9L14NqUqSXxEr
OyfGGuGpDMdgXRVAhH9ZmZquYiPhDZAjwz71pbrDZpEXoNCNp6zMtEPhjePNXCqbgm/KD7JHUMCJ
IynahIipnD6avg4k2peqw9JqKxmai+jaA4mnVe2GHpU7e9osRbLG0bYnoLeexix9RI9Kd9JWik92
XgdXVVV+MRh2z2GQ5rsCns3aQJjy2c9thbBfIaPKQqvdBSc1aPK7JmMEET7CNnO1WerVETbzMqB2
zw16t+tiqOXt0srDgsp9UiXgs7hl368qYEpPOjJ6V7PX//a5kALT9XKN1g4bFXtGQ+7qOxzHcqDJ
JZZdsRFefKQWV1aV1s/IpT/DTOL5jHqXjLf9Zk0eQK35IgH3ZDsEAqvw+aLAAqmlYWv8PAXJx0WG
1btWVVhvfp8iUGFG9Z0/f1KqBn//JEBw9XNW+c+G5Evvadn97ZNg9e4myXAYSwUo0TkZv6Tol0OV
Npt/2eTNsY58SdZ/ZOVJD6m6bBA4A4D0e5ynzbwikGT4FGYUaAh/tvFRrTL1KVWj18mP6ivCf+pT
oMUgWOvqYShZ+vSjt1o6wcXG1hio9cclQTMeIh1U0VKcAZNbVOg0fjhuYQ1Sv0KbRNstd0QiEpRF
EZN8mlvHMLrGWNDcKOzKD0R/wkuee9kuSPBZYLWG8IeYwpNvJ7kTRGwp83CAXZoOOGMlxsPSwx+e
0Xzr7pf2ANsRPru5LKVQYSpKRzk5jHbwZNW2gWCKxm5cNrZepUkzkNA6wS2FHjQXaymLdnEcReCN
KNpJOSCvaZu7pag3BszQolGPgTXeMxA/qZaR3Zlxl93FbDlAYhKh7wreBdePeHnDLD0urSBG2vOf
f0FF+y2cRYbPtmVBrMaAJSS+hLMik9GkrK2eHd4wbgkQThpZyYmB0UsRx2ow047OrZD1o1FlPFT8
XyHaeSRQjVHceNmbKlvRXVHl8V2JifXeikVDeiyCWG6jJSojTLyt5VBaj3nRvcgdE3Obas3Vry3U
Voppn0hq9zJ1/bSbBDDOAHG4l1JDeWMiBHYxdBxywId/XA49pNlbNa9OP9+taGHI2pZRnnvsSZ5G
4NnL5XUx5YeC7DAGXHQrZzhFpqfVKQV9+mz99Zm2XcdHy850d+nlCwT9FEbH43IPNJFI1o0ryYoG
dyASeKOiMHdTYL7gM7xdPqtsASZGGxBtW+qWg4cVz0ZHXffjUuSclZNeGs8yJronH3/FXa6l6L3N
Z591/+vsz/3MyP7rfvZ/z77cJQ5tsQU6TQ5Rvq07ydtGQRi6bNCmeZc23SppkGxE2+WrzzpfaadV
1yraerlsaeh0tXT11Oy2n3WmsBBMG9VyI/rpJzhw5DFrRfDm+fJeaISxJtGjVF2H1h3677lrZEH7
qnbiAfxYAAhHWlMBgUm2yotWdvW3Pz/fvyWyNY09AoAMAxY6Ydul/W8Jo8xgkxOqTfCKUE0YHwxz
V2vZAwSv5t2w2q0Ya+Wb7FvCDVRTu5Zo6u+rYDK2kP3zU476vZMDHHRAWPGQzwcJWf+VEYMEXYpq
3Vz+/CdrX7MmmmkLUyO4aWiWbuniS+DMUGQ/DMhKfZvGYRXZUw30gYOeFHg+m2azY5scO73s/VUn
DyYW3/jZOWqqd69mVh+h9gE3V6BYkUaAPJWm/asPXt9JRSqfezTD7qUxvRqp3L8WFT+QiqXMLg1W
0KYLP1PPY1MR2hx0/LXzhEnesC0F20RalrPlsHQkA9/jWxXm/wJB0KwvAxP/ccs0EFE2TB08DQiV
fyaPYNGDMMhm+wGDAVMkZX4iP+PPRt6cmvMhVf385BVwzglg77/UL8Wlx2ffpS4ROVqtiY7X33yT
L/0+i5/X5jbEHVhNEZqwen+nIW5+DIT9CnGAGEitjxg0mL7YWHpN69wFJqg7wJy/WapAaw17RtIJ
bVoal5v0MjZOtRXqO+Tohju5KHvENG5ElHNLqePZ9KsW1Zb5guUmklcGDrAA/7jcBIbZeImxjlsa
Rd3Ga6/o9SVRckyIEbLkJD0fz4flrKn13EFmuV1/achStNqdpaPBq+KqCkKyVVuYyOnFkxtoYfdg
JsZ44Qu5a9MOda/5UA6vMKbi+492g9Aoi+T6tLQBzlCzrDnlCZ43Rtmg5eoHCp4NmnxKlPKvs6Vu
OcRz65fOS93SWje6uRc+6jT95BdH2W4JPozJrVCKgrj4fw5L42QheL/J9bE4LuXPZjlC0pikwUCS
1sZvV5qkjTbPvMp8kMFlREqbXqx5HgYeEp+nJrv2H9MwIPkNZq0t+fe5dXbzQYIzI5MIWmC5SVem
8q1oN0vb0itMp2qP6urIQmWey//XpyrduA89/a9PjdJBdq1BAEVIpwkFXQwaEyT3XmuQLLDSCvsK
cdO6LsVeHaVXtSeKryHAcOoGNbumWfMdf2Htgqq8flnODE9nB4hLhlEWOtvECXDJ0hCxz8dGoi7X
S/HzsFxRoev6WSWTfHBaJUYmpemlMwAXxNjUzNoEsiGdl7rPQ2D4gesXYXIgehwf0fDCAXA+Ww61
5I25s5yStUo2aKNeozZITpGfoYBlFdna4mdYVVFRrVNkNlCVQA+aINcA8a395Zc5+hl9l93XDXHr
flTl9UexbttbG9sgVdO93BVZReilLDr86Ogc2H17yaLpRPAnOfvk8JA9FZbjNbr2PAyqsW5FPW2X
Yo45oKNPY3wtg9p/qlixKHaiPyfT2EFY/sdVRneTQpJhudlExAXU+o23+TACWnv2jLza5j3bnzwP
ChQtw7ulA0pvo2MGnnEzhHZ3FEWOhPBgF2+gQecbWIVkrTIAQUeEhdSbdtQnZ2kAAnVLpKR57Dy/
QF0GQdk4A70eWuph6SBKNKklgi6dhZ9q4capp3cPvc2m1UOjjZ1ztZlJON+HFcKJgIdiCGwsmbWd
F6r6k14DOZqbIysGzW2wX0n7ylhbgRgOM7gY3hfSc1IgHctFcW6QV5mJeNZCzPCLeB/URQov126O
Q+7/RdhQh+4n+YTiFg+08VKVJekpIJivtT6tlbCRrugtjHejTVypAEO6izN1uFNRWbxt9dPSttRU
ilmAugkMdykSu7jVdd044KkY7OtQ0zaxrOQvY1Zvlu/CGNrODZqpvqRJSQpvFOLj60WIeZVlefaq
aLzUuPLI+yEYynuB4dNyZabESKAVAk5CDQBH0n17bQ9j8A2uxscPoXqI7PUWGp0aXh1XOSkz16gQ
RpA6JC8zHW3TuoQnB7m1tD9OxuUEJ6GPk/82jfL/p8/vH8F9srqt5mXB50dIvir+ZVpWf5+VcabS
ZMCbuqkZ9tdZWQi/sVOjHR51fbKucdJese8oX5UWf8wOjZbtUsyQ7TAqlYBZRWbQ7VtCkGO/8nJf
6mK+HrNwMwTxIAlKEZD4/5xJummzyhij7XL20Voa/5KaRKbkn9vWeWVFWtIwMcgFQqR93fOwd6jL
Agz1g171CG+iuitXmrIzdcQ4l7PPOvt/1C397PyKa6gzSilZKTRjkn1IcPrQTSWRx8T2Dp1a7Mds
irStMnjmZmyZeT7KuNNs0DNGE2VIXru2SVZaXZmH0kZQVNT3kSklrMqMbB8GYcrwTDEau5+4Lyo3
UJk0SH/hz6UXEYB0rVk4mS3FynswgbQ8F8AFN11tVcYlGbISrbmweFZb1h910OD/OBfDIl/5mlc9
+Omk3/L+seabATqjifNSbuO4GbDTs2Iv2QYoOV17srwn0xs2S2mMW/u6nFWtJaMyhp9ebCI/7SyV
kpG+oqDl7T87L9cTpdrI86UffZdrk5bZeKnsBlzHQ1+DJasp3tYP5ZK1Sl88EwI2QQIUyWH5n0S2
fUfmUid4G3aPXZMR4eV/ZOBX4MIpH1DcykzxWqTh9yCa0h/hFL3qVa6z7B88HlALZCPmkA9zh5B5
4jEUJUNdbwO2npdLH6fLGkodY35ZZWxrV9f4Iz4XVpXSFp77uZRCoRTPBdhx26nV040VTuWe9bj1
QJr4VtNC7XshvBjFRF+7aFpQXPyyZhKaG9pguhS8WI+2nPl7M6y6Tdkz4NTRj6Wd1HOwnhIs6fVG
nr0ZvH6tsfy/JAnril6xi++qHT3D8uqQ9VPFgUSutFrq+dbdCHvgl1lLddu3Zr01C1t6CRCvWTok
+Eet1V6rDuirRw9ZSIBmvqHs65VrjZN1hj2sXeuiIyUzN7QeCV+UrKRb1au945Sm5cpIhX0T9TBc
0CV9qqu8Rr6s8B8Fe4PCV8bnzjSL01jp6CeN2fgMzSPcNKGWgcinNSwQVpWwfrosrRWcJ1PPnlFZ
Gi4VtglsSegVh9O0HX0JMaQ2nJ6bqI1dGfub43KRafvrFum2B6nupRszw0l2+WB4L3vTDrrVchGm
i8mq8Sxjj6RZfa4itFmmcQLYUc+7pjDSHj+L+ET9VSwLrzoSWvp7cWkNK0IOy7XN7K4Ulj4h3ZTc
o62T+BeBdwj9Tvx1ytTXzf7UpXdQoHFL69/aliskT6y12JDBhOzjzPPESznUFZIdCM4BwCRkH5Og
6VRjn+SzNJ1XyPhKmdGxGD1xH0/W3Ud9YhtE3UDIWs3g3bKafl/qa5YkblojCABpKblJm6Jxghlq
Io3YtaSBpV+Nqewv4D/xg4iQ1e1agDWI867NrDEPH6f41ZiHpeyRjNliu4lGDpMsYjj6ORuRsaxL
rHo+6srSOIfyJB3+Bq6Z63zldgSq7TFYsHwF5dZF4VvV+3dm5IXvXV9ucSrOA6dI31IMwiOnaK/s
jEXg5HGEooU/vdejdzUqq3/DfefnVOXKqzrpA6pgCNwNhL0dVOKR2fVME0nBhB0EBDabeUj20NPs
LIJc8+nSaTmrtQavKMtK3aVOqqDMOFLAPdLlHmQQwi36nb+W5s/rrB7rsSCY8nXnpYNjI3MO1zT2
15JR6hf2uDJsVkXZZ3bUnsFtIRMngvpeClgrW1PVfUMp7ur5oBUdaeVnXffBbgpnUtPCbFpYTL6f
KsdgAvkz85+aEWsKQ0tzp6sGEwAaB4J90B8KPOtsP2IhAplV5fY3KKh1Bz+oX5TZn2052DOTuPXT
Mwbx0nGpWroaAaKQHjqnq8++ZoDzoCKCXRJVYqWqo39V02bCvcoYcaZL9HMTyd1atfPsAV8sFe6t
5r9pAxCYmjW008XFKkbW50c+xLMCn6I/2iHih8udKl/56075bNCqGZK6NaRKnAlt5SIMztZcSFiG
ntN+ShB268twU5vS7ItAi5noETxE/DldkJBETaJmx0l6GuazSCnTk19UzS7HgfDjLPhv3ZfW3K/7
tQyVH3SAfLCJjcIqmU8DQ5YPkuCwFJeD0KzMWH90QtlQqBht0NWKDcXNlSK86ZDeTCwteQbyox4s
va1XqgHVGb0MlMECogPQ1dIbK9HwYZ0b0EMrVr3dWofSD+ynKmndxNAHPFKA/md9N26WIrivPU5y
4gFvn4h0MQSwBPXtFj9XvmpW33lYe98wbQ/dNJ8FyiSt2mRJmJ2Q5QXLjOzutpz87laxp9ENAtjr
ckLyQZsjTP4ca2r6UN9bWfX8WbWcWWWvr8LZzVDG8EeJU+uEI7nFph/eHEpzwlXn4lK3HKaClYsD
5xCLSAtxPhSDbisCYK5CPgwh3QIphaU8zeWh9kExLWVm8f+U/bR61uUMza9MfpHBD6eVnP1ig4ho
ZybYLwE0CGLduAMrbGwCqwiPhpn659aaE05SUz22eYb6Bcq+7+1bksT5r0wFQ1pVqvUoMewBHEia
s99X6iE303iblG15x64TiY+0TN46DDeXq5SuuPojoxXAPc9laN3+OfKnin/SbsgS6rapyoSFbSE0
mcfpnzEvYpRBZ8mF90Pks/zBpPnHlFgf3I5fau3Xb2k8rV9Ei8x1hMG6G4fnUcUaT6mhFUtCCa+t
OuxxQsLyr/Q0VmT5JYyqet/aK80swm1a5MFdkN0lcXPNNV8/yJLQDkQLMHTJi8QNuxYEjA7ZgF2T
vsrlEdWvIZEZOrgdDFo0Pjfts6JL+qoZ0W8jbtdsoVUQTtYqqCJNgK2FcjBm8I0pwwpCUPpFVRDX
yrSX6B3krHYz5Y+Y0dkgfVAwVslv4hxlZSdZ8ZRtWrWPkj1hVOSTwIRrL3ZkU1MXYqV0NKN7gh6o
eqt9fRUjTlxeB80mREX6KMkmKXcUUp0Mn9ZNCjJ11Xv4U1lB4npCyTdQuORN7yXaZhI/Wl3N9h2h
lrVJfNwVCJluiIAPrlkVrL1Fu/emMNnBxQUrM4EbikXuINELoRMPNSnkT65zcjyxQMM5LZ1BDqf7
HtHoSMK9cQyY86H3oimixuYaHJO0BnhXbEbNUp046Endx025khFkw/kBLRmpV7/HOZJ9nZGV68z3
MkeSynSV+mpxF4EGBFKgnhGxVs8NHKdYCVscGQIXhZvhAODYPuJgiPB5DUGKnGFwH0OadJNBJeSI
rxsgxLLao8O3Qg+TZH7U7Cd07BFrKBxjIGIQTe2PVC61E/CZNz/QtmbAmsko8yhzvG4sD0TD/cZP
T6mmPw2RoR38RjZXsUC+l1WL70aK3eAdadTkWB7Y1aUnyPzpqWSQHgNEX1sYGVXkFfeBXjwI0aQH
EZKq9vQj4esrsljGC2PvPrAwd8d33Aqyc64Z0XMlJVvF7HtMrcLazUlH3uqA6bpKd5LABP1QBBjA
4aAHUzZyuq5rzq1xmIBBrGc1zw2mvuc2saZzkANQkUyy4lCzToWHy6wMI2tjDro4FGX0lKdef/ZG
grIxmhmWUnm7dlRvLfajDkOytUe2FFFodbhXoqq9LAfVRDlxKDMs+IIK0FUpa0dtrIHKaeapIBt7
7UGirEYjQL7fxIYWsK3be5PTyGe/tMQT9EPHCoJjSRT7IKXSsB/t7jWFP37W1QFstMbPqAFwdVUN
Y2F29IAbwU+uugqBBG+y1O3ASnaVqqYbStoPuS/XaqgyvYzDcJaz9KaBk4c7PfhaSPLIY4xas4qz
FiP0NFgTsLC3iW/mK0SUV8bgfzdUrfuXYU3553abUU0owhTQPYkaYAHzFQmMEllm2pWd/QR2pD7n
I3gqvGPMToKQ05gSmy5Iy2hIrQsvglrfieIXvhnmNmBGwyclxj49jg8xWfY27EZYw7zb/zLy/jOR
zZ9o6kQDgCsrKpkIU//CVFFkNanSsojeB5yhkPTGc7CX89syUXI8a8d+p5q4qBTEgdyCveMmUWpH
60FaLTLCxYQqRzQiKq4lG00x6g0JF7YtYZPe5nJmr+UpUDfTPNZmcR+6tpFoaz0VeADlwXMzyv/2
jf8zSrN84wCvFQH8HlLIb/RNYpl2HsNs+5kiaHZAc9E4gthZ4SMfYcqUoIeFWYvnZPBdHcK1Hs7n
CZbmqgXzUFjun79cW/lHuGX5a/BlRyLXthWSzV+5+wMgf7VjQPlpswtB96StMPDO3zsrmElLY7Oa
dDt2jAilFmuwfmlS/KNtmuHU9va0z3VrW8omexbChjvWhsPBkwIAZ01obpSgRFd+Qk2y7YIXMGDy
pZ6CS1ybCuCOLjynrZpsW5w4xHoJf2BV+SzloeeoRfQQtuU9s5i99os+xdEsEdtK1p7DBKPHSEe1
TTdiVOPmBEPU2i1fFyJEbWnIa8Xv9mlaq24g5M4dfaXCq8uERjQXK8NI1nVvHn2oX/g+pE464AaJ
UOcvuwmDrQibVzWbkFYs8rvc0u2D6iuHPpTu0QaLnmLeWkex7Lc0RyxQG1v5CC5H32U+E0guJdFW
eGp15E2pZlxz2/4So35lPIAFVyXrsUc/tvLi9qTKTQOm1sa0QS6OTdk25yTFjtnw89ZFrzh2YtkK
iRMpN5gnSORvQpxK63H69effX/ltVcOTSApP8ObrqmlaX1Y1OUqpZin87GdmysNNV9kF9lqe3rvk
de7rQGVbVBBVV+ensyjz4FYwFvz5b1B/ewbn3C8YFR5EjZTq1zywIpn1AJ11+qnkyQ9c3ZoT6I0E
dbnUB6WKUsySnFbj6gzQY8sOzN8HozKsCWkDf+5zaxMK9Q1jgvY8YJaLNMwoHRM0BaIxk1d936mn
qccW9M9/tvIlVLkMTNgM6LalKvacC/0Cz1BitpPgmsyfYcXDJ8fiu9326grjQURCPL/cZ6YBRGZq
nkSwJni/Rzxd+5Zbw56pG7IqPoQsQor+InWFQ/TVPtTmmDiRhTcBZgauwm/GUthSHsJSkddjkO/Q
h5JXTe0fFQvtCQ8LQ6NOV/inGPvBn+oVkVNr21vE+vomQWclxS8Uc6ZZ5jt59qQh25g9aswBuepj
CXx0XXoeSix+2J1MYySfQxoZKi6WpG0e1U4ZjW+ZTm4zgBHpxtLYrkd/MDe5sAL2oXm3qqOuhA05
2hu/1TZBLqpbrW9SuPOJuR7w7dp4uh6xIrFZrQq/J7o3NfDdtHJV6X7jegULVzv6DjEwqMs3SdfF
mZFdrCQJ+17Fwji0hKbumFE4EgvzHqDK2fteD3+1rPtgLS1r52HcI8Fb7Iq6AU1M1GXLikE5oKEb
Ihr8Q9aw9UUgRKs6fLXyJtgbc65NZ7uN+2WIw2Sg7+veH9Y9EmZMASK7t1Fl39ld+y6QUkxZ1KjK
ToEQd1PUrFSvAJDY38ngZg/eeLLVIt4FZa84Y6eHE9GSzBVl4o5Yn99opoStbImWZS/bQeaQuZBu
w+wl0wEw4EShpEf8NlkbZsrK738hNp7e17lu7PSuntyGELQslBsE7mebI9iE+dTU/zINfCEEfTzK
OrIPJuF3G9m9L4SwVvZs3kvT+2lUYcBqqsuc2JTsTQwCaaPIYUvSuesuhiG6i+4r+HtG/jFPoLaz
eNgMenffzYaDMBcfUn6UP79pvw8QrABsYQM4UAzV/E1gRlP7aYqHPn7vw/YKbFi5V2zg7hUIY9dj
3F6NbZXcNKihgZPoXEUdYaQpluI2giWMpOHqXddK/m2wWhC0sakBgoy6e7N/sHPrbfTH4sEn5/9v
YBH769zKWkVTycRommXrvHn/3DEaSlinNZYF75KP8M2EpGKfm49NEjFxIV+6MQZ1cALJy/dwdkgP
AYu9R234xkzsQ6YYYr9spjpZO0v1AF4v26s9bll5y35HwZ/C8UFXmk1fnzWl2EcEDreK5c9CHBBr
UEyzD1U/yY7m1VusgX6MIMVetdgCuNJU5yj1qi2x4fgh7SrCZow+TTs8//mX+4JgW54rS2fzZslC
Betqf8HLTGmLIsAQR+9WqtZrOzZ85hMP2ndt3WphER+NQTHWcKXeRwmjqHY4SGMtjulQrWEvIUDc
B2dtkKuTSIMCfWvlxcS4/kazpD2OhZ3U6E+QfXGDhKyxAr0YOmWddC5BFTQ9Ir+8TJn3rZVbBjWP
TRU810cPXs+xatEi//P/lefnt98b/A9TqGrxkBqK8eUlqvpU1JafZe+JEPIKJG1/gQ1sY7Td+eY+
ZNFzTcN4BU4mO9uTf683wS+vnFQ3llWxSXTbPy+H3Ca0i3IPIgYCZCV0q6ht41uGKm9fWPUrFszD
SSLcazXpOpSqC4bKAwIMhEdhN150/rYbHcGhkGdrZ+s+nvaJpN8MpPsucfYamnssNRLcLPFxQA8n
szVHFBZ0V1l7LI127ZGj12JdOWJKDpa/6WSUdnEJa8HNZNDjC5O5hLjXzvOjwG0xDXFqP5uTH2yx
pjuRZs6oGxKmJikSIBB0rsgZZKdmVj3yU7vEwh5BcLA0/GGilZ6kMSlXpCiu4Bfzizo8NM0U7thy
+sTpDUjdaVbgMtwlLkBw1Z20RxYoQDzr/r012qNdVnj5MFojBu6QVIyvCYs6ZwLQuo5wPHHSWYff
EBVWxWV2YQVpHy0jD48ksXKniXWxUwJvOIzW+GsIW5WsQ6YcvNnR1VOz96AtkXAgjulgGjCcClw6
vBJfygZtv4GhcCNYpkCRI+AhI1ozh0J1MUfgus50sJ45Dl2FqFiUPBl6hafl7MCrWsTcwAzBjVGO
dTDWZ737RYK+uSasHhzkMfZovfVb3aviJ4D+B68iRpyPb1Yi+Sc2PeVm8FH1roDWOdGI6hCxcfko
5gMMaQeH1uLke8Ub2jvvFTzwnZKLC8LO+p3etsPORE31/5g7t6a2kSWOfxUq70er+6Vqk6oTSCCb
QDgJZ7d2X1KKUWxhW+JINsZ8+vMbzZhIspPspnkYFS9g09K0evry78tsmEv73i8pqbyPlpNq3ZyH
MVPpV+n0csM5W5cMSz1uveUHTo6ovyRTbGF8Abaf/FF5D/HLLamHt5XrX9xHnv9x681Ot+nt/HJD
xMPMs+3qDLUEvr2ZbThCaEYnLfV6Z3EJ9M94Uozx7TJ7dYMpf0vF+/Z8ugaqekiz9nLK+Wc/8C+T
PR83ib0oiIgfk8yj3nCkh+84mRKpC9dFzPExx/PZFrdnSV9Wmq3RobgM79P0fwhk+9rnLPfblzdT
BnnE3vRkxsGMp3H5MFnel9HpYs7A+ZuIweN/gXokLxmTlb2Z3yiECj8e+/eOEyJpBmEUHipuek5v
xst5XG04/eVT/NIPaJOebrbpiTfdMr5/udm+c9u/5ovqLKDo8wMjAmoOEKzW50yvil7f1N6XbhoM
XSOnnF0SvInuyQExvmz+57K9W5zQOoYVWc8IzLnXZllGr+mJ8U9pHqA3dFrWbzcM1Zqr8z6rtll/
XN/43vHD3dWSzBdz1+5vXrkVo4FmD1Vxn1JpFN/frU6nn0gozZUIf2rKi7ubu+15GUeXq4fbRkf1
vwymxrXdFLlJzVgxisFWo19fXNVLfn5V//P4neF/vDgvJ2Qk6y+r737rtKgv8mXRjr80oMzdzdOd
5Kt88MuralWutv9ZF832Q9GuF6vvf6rXwXA8RaibindV75H4W1/aTdk7TOio6J7rantbPH82qdfV
Sj0fr656Zj5Slf4catQzVI+UutV8j8IiZ9Hra0gHmROpXnAKzZ8dLepqav7+ryxzXGaAUeMJPKAu
0CMmA/bY+K3Vf39hOyZrYXl85AEXB4+eXy/L6qRsV005WfUXn3kBu/1xWuEjqf3Vj0j0Vp86GaMw
QMLo9TGL7DMhSWACFfjU3+vPI9uY4GWhfqYRP/8JE0KnwwABpQ4ywfM8J45DxkZEZNO48H3skgTP
dUHaZJLgOwmLxFGldkpdEOxLQho7aUi5M2CFZhIOv2VMyCL9YkSSkGbAGYFnxB1r2WdC5jvghF6E
C6OZZN12SGI1Ek8mCegEJlnROePrRcLVPhNQiE4UJoC3WuYs0ogRr026+sTxaT3HdzT7YLx6L3Ni
hjYRiXt6I9i2D5IkQ2xFIhB6DokR/EYcx+4aMSFBWZARZEqmdRvA5ygPsUHIHGovQ+al0t2hrtHy
mfnrxCTCSYajefXndunClElPQhnAMXJphyavZnQhO6uvBpLICQkoQxqCbHUNmM4sNYth6IBfuYCC
ZrePLILnhYgCM0nRlrYpAhrLVEpTpAn81ImUmPvB6PWnmMKUI0lJvXVbwDggFhkDkB4FpoqWH6Ss
UmVgmTrUXSNNkKWIB2ECOufRdbRLEzDtWU04k3HBd4AuVBRwOEpIA4eeBrLTQJ3dZZ1jAP6skA8R
F0LX8VAD4FeuftcjVZBmDreJg4iqOX11N7RpR4ScdS3kAmYB14hyCcME5XD1zQJxAn4BGcHMuA5a
+CziQhAyvVfOBZIbwN09cKDPhS5kTMgp+bG+lUXrV0lbjWX8fKAU+o5LuowTucLHHd9ffxaAqrgu
KQHzuXVc8MMollqHMHAYfo4TRJprt+P7XED3OoSKnmecMZuEAIUuBo8Shzns5OHVtOP+utMIHYDF
pM9Ns8U6HUC9hxg7wx6EQAEBpbEH9wAeUuJmmAMqJHbSYZlvwAmmUgc5cB1a7IkUIij1hSDzHGZh
owJTYynsEwKqf8TmEAcwZpiEC07cXRAccAE3OaEhETHQMmCdIqR8RxW+yVyjyMGqApH23OA+F+LM
8XHHQ2yGrQrBJZoRcoFggfGfqpxwKANJjCLwgJg5L627rHOPfTdS46RlMuA7wGIEAclh0CQBRKdz
gHIQ6xIpDMuWJxE84BA1F4Wou7vGkSKYEug5gaSJoXQ4YpFLwFHHmdQvBi5JVb0S4ze1qO97BogH
0YOKIdRlnToE8fSlRgEuUFSrZs2PbCK4aUzwQXc3o63UZR98CqwtXn6MNegqqg0cMN4KoYPRAac1
jLZqD/D6hYowwO9jthijxfU73ouQSSBEsQ9gaPIr1u0BX2UChVwghUDemBOCjd+jchJ9lwBzEHkp
OAF51e6yzyh6TA+UcoH8OUkULwMb666RQqChDmgNNzQO7HOPGbwnXj9vmVRZkCQ6c642V18KKLIg
eFAm0daEKqX5YhA9CB1G6gWkDA0X9qQgdqjMCjJXlVXaFSMSJ5vKFwFaFDgcTBJ7BMMHd4HSBUgI
XU4m56pVsE12geYoMVrkgxZlfqhqKA7pAhJqWAXqkHZlKPbZBUapSoMkhaIj6MxxPxwwJ+TTMJ0c
V2msp3V6EbDPF3MBWcD59anN1MscWUd0IsihR8OHa9AT+/RC7El3REAhCceNJLSUay7A1r51SMio
pFGoDuXUO8ZCvRCrdhFZ4JyQPWN0Vcq+0NeQC+wTQkvVpLrbEtbJAu6sdt8ENsIFLqTsxrzpvZoL
KhHTIE1VIvZxx1hmKUMgHqEsqB1BzSmZFS3w48qTDLWAo+C6FPnsZMUuLgClqD5L0Y4IyKu4oGUg
EgctZapkhWQzWTbNBOsspeKCBngEOwKvMcAZwDXSqxxpR6UX8M6ItE2wZpG/xHgNUxr28+tnL6Rs
KZzir9q/bx3INAdhQLGetV4jncXiODpgx4Mdu0rgu2sUOySpE6MU03BXrWkdpETqI5R6CiE2kjQq
8/y/sRe6TKvKaZo8jHVxVIBvL9UIJBio0IYJCER3jTQCejEmzMS9/qo3LbMOcZyK/SUiBDwl9pbx
BEbpFupwSEpTtJb988q0v6FCH3tbmLS2uO5aX8qi7fXP/PALu/6QfQKjzpbBF1UnjCb9tTPmxaCx
o+tN6X2461Xp7mP+3Sxw/9aDe+1WtfvjWVk0eTOZbbsPtuYxVdvR82f/XuSf82Xeb0xB+tBSX5/k
+bPBc/a8gx8QbucjuipTKabblA91NSTcNZHICc/zqs3b3SOqBiWva0qQUj7OF+WXuqnKwVPrancx
bcaXN/l13X9q3UUgp0y772RVMhRlQLyrT5cSPykW+SZvij5lXfUspmxarY7qL0fHzNRefh6yXbdd
Se/CsKimvB68T1OvK6VMQ2AzHT6yKQKVUj6D42XZ57gXkMrY/UH36v3MVn9znc8GAujp0m3pA79Z
MDyQoYK7J+x2pC4FFZNmKlQ+0iK6vFJMud4MxULX60nJvt3XTbpAWkwYAuvJfDtgsi4vk5J+V6/L
do/NumpJSvucEcoD7WEKYeR0OZ05r6777CDZp6oe5KTbNp/M1m2xWg1k2tRviOmXk1k5zYcdtroq
QE4aW8B0mYFkc1C1SjbLabdtyc/t7UA3cRyISjc9BfV63YxJP8mD15x7MdQhvk46Sh/6ovjc5CPv
iUo8lc+Tk77Lh3bLtFzJCW+OzvLlbTsrh2bdpKCegv5vRdMWA01Ffk/lNJ6C+HlxX04GZswkD5+C
+J91M989Ztf5rjNSYtJ1s5odHedNjaUcbk6wJ293x5837RfdDU4YEjra+wTERILS538/K4cc14W9
YrLzBR7JMKqhZljhu2LSTcEJizs6eohBV4ouJXxZVFW7XdzlozDB1+i8lPyHWX1dHL1p92ybLhaR
kv9Yr78hiAZRfpob7AuigWql5K/gftG2xcClMDConPb9MKo0BYtSuv9d5bO+IJrOGCnZ34tmiWUb
UNZVdWLKJZHNSLwNyCol/UeO3WFU5XBrGuxSTLxoV0e/H3p4jQqK6ZftpK7acqBWAo21iWlva+aP
TAdvU2fAv0/5ENL0OD5lH3/ajUU59G9DcE19Y7Io8ubF/wEAAP//</cx:binary>
              </cx:geoCache>
            </cx:geography>
          </cx:layoutPr>
          <cx:valueColors>
            <cx:minColor>
              <a:schemeClr val="accent6">
                <a:lumMod val="20000"/>
                <a:lumOff val="80000"/>
              </a:schemeClr>
            </cx:minColor>
            <cx:midColor>
              <a:schemeClr val="accent6">
                <a:lumMod val="60000"/>
                <a:lumOff val="40000"/>
              </a:schemeClr>
            </cx:midColor>
            <cx:maxColor>
              <a:srgbClr val="00B050"/>
            </cx:maxColor>
          </cx:valueColors>
          <cx:valueColorPositions count="3"/>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8">
  <a:schemeClr val="accent5"/>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3" Type="http://schemas.openxmlformats.org/officeDocument/2006/relationships/image" Target="../media/image2.emf"/><Relationship Id="rId7" Type="http://schemas.openxmlformats.org/officeDocument/2006/relationships/chart" Target="../charts/chart3.xml"/><Relationship Id="rId12" Type="http://schemas.microsoft.com/office/2014/relationships/chartEx" Target="../charts/chartEx1.xml"/><Relationship Id="rId2" Type="http://schemas.openxmlformats.org/officeDocument/2006/relationships/image" Target="../media/image1.emf"/><Relationship Id="rId16" Type="http://schemas.microsoft.com/office/2014/relationships/chartEx" Target="../charts/chartEx3.xml"/><Relationship Id="rId1" Type="http://schemas.openxmlformats.org/officeDocument/2006/relationships/chart" Target="../charts/chart2.xml"/><Relationship Id="rId6" Type="http://schemas.openxmlformats.org/officeDocument/2006/relationships/image" Target="../media/image5.emf"/><Relationship Id="rId11" Type="http://schemas.openxmlformats.org/officeDocument/2006/relationships/chart" Target="../charts/chart7.xml"/><Relationship Id="rId5" Type="http://schemas.openxmlformats.org/officeDocument/2006/relationships/image" Target="../media/image4.emf"/><Relationship Id="rId15" Type="http://schemas.openxmlformats.org/officeDocument/2006/relationships/chart" Target="../charts/chart9.xml"/><Relationship Id="rId10" Type="http://schemas.openxmlformats.org/officeDocument/2006/relationships/chart" Target="../charts/chart6.xml"/><Relationship Id="rId4" Type="http://schemas.openxmlformats.org/officeDocument/2006/relationships/image" Target="../media/image3.emf"/><Relationship Id="rId9" Type="http://schemas.openxmlformats.org/officeDocument/2006/relationships/chart" Target="../charts/chart5.xml"/><Relationship Id="rId14"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1" Type="http://schemas.microsoft.com/office/2014/relationships/chartEx" Target="../charts/chartEx5.xml"/></Relationships>
</file>

<file path=xl/drawings/_rels/drawing10.xml.rels><?xml version="1.0" encoding="UTF-8" standalone="yes"?>
<Relationships xmlns="http://schemas.openxmlformats.org/package/2006/relationships"><Relationship Id="rId1" Type="http://schemas.microsoft.com/office/2014/relationships/chartEx" Target="../charts/chartEx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0</xdr:col>
      <xdr:colOff>281940</xdr:colOff>
      <xdr:row>11</xdr:row>
      <xdr:rowOff>76200</xdr:rowOff>
    </xdr:from>
    <xdr:to>
      <xdr:col>2</xdr:col>
      <xdr:colOff>251460</xdr:colOff>
      <xdr:row>14</xdr:row>
      <xdr:rowOff>76200</xdr:rowOff>
    </xdr:to>
    <xdr:graphicFrame macro="">
      <xdr:nvGraphicFramePr>
        <xdr:cNvPr id="2" name="Chart 1">
          <a:extLst>
            <a:ext uri="{FF2B5EF4-FFF2-40B4-BE49-F238E27FC236}">
              <a16:creationId xmlns:a16="http://schemas.microsoft.com/office/drawing/2014/main" id="{EFF16B0E-57D2-6300-1CBB-1CED1ED284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254000</xdr:colOff>
      <xdr:row>0</xdr:row>
      <xdr:rowOff>62230</xdr:rowOff>
    </xdr:from>
    <xdr:to>
      <xdr:col>22</xdr:col>
      <xdr:colOff>495300</xdr:colOff>
      <xdr:row>2</xdr:row>
      <xdr:rowOff>88900</xdr:rowOff>
    </xdr:to>
    <xdr:sp macro="" textlink="">
      <xdr:nvSpPr>
        <xdr:cNvPr id="3" name="Rectangle: Rounded Corners 2">
          <a:extLst>
            <a:ext uri="{FF2B5EF4-FFF2-40B4-BE49-F238E27FC236}">
              <a16:creationId xmlns:a16="http://schemas.microsoft.com/office/drawing/2014/main" id="{348AA7C9-F179-3AC7-E0B8-D0F4F7C93CDD}"/>
            </a:ext>
          </a:extLst>
        </xdr:cNvPr>
        <xdr:cNvSpPr/>
      </xdr:nvSpPr>
      <xdr:spPr>
        <a:xfrm>
          <a:off x="254000" y="62230"/>
          <a:ext cx="13652500" cy="392430"/>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SG" sz="1800" b="1">
              <a:solidFill>
                <a:schemeClr val="lt1"/>
              </a:solidFill>
              <a:latin typeface="+mn-lt"/>
              <a:ea typeface="+mn-ea"/>
              <a:cs typeface="+mn-cs"/>
            </a:rPr>
            <a:t>ECOMMERCE SALES DASHBOARD</a:t>
          </a:r>
        </a:p>
      </xdr:txBody>
    </xdr:sp>
    <xdr:clientData/>
  </xdr:twoCellAnchor>
  <xdr:twoCellAnchor>
    <xdr:from>
      <xdr:col>0</xdr:col>
      <xdr:colOff>132080</xdr:colOff>
      <xdr:row>10</xdr:row>
      <xdr:rowOff>129540</xdr:rowOff>
    </xdr:from>
    <xdr:to>
      <xdr:col>7</xdr:col>
      <xdr:colOff>137160</xdr:colOff>
      <xdr:row>22</xdr:row>
      <xdr:rowOff>53340</xdr:rowOff>
    </xdr:to>
    <xdr:sp macro="" textlink="">
      <xdr:nvSpPr>
        <xdr:cNvPr id="4" name="Rectangle: Rounded Corners 3">
          <a:extLst>
            <a:ext uri="{FF2B5EF4-FFF2-40B4-BE49-F238E27FC236}">
              <a16:creationId xmlns:a16="http://schemas.microsoft.com/office/drawing/2014/main" id="{8A9A8824-961D-4677-B7B9-BB544DB7F07E}"/>
            </a:ext>
          </a:extLst>
        </xdr:cNvPr>
        <xdr:cNvSpPr/>
      </xdr:nvSpPr>
      <xdr:spPr>
        <a:xfrm>
          <a:off x="132080" y="1958340"/>
          <a:ext cx="4218940" cy="2118360"/>
        </a:xfrm>
        <a:prstGeom prst="roundRect">
          <a:avLst>
            <a:gd name="adj" fmla="val 24577"/>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200" b="1"/>
        </a:p>
      </xdr:txBody>
    </xdr:sp>
    <xdr:clientData/>
  </xdr:twoCellAnchor>
  <xdr:twoCellAnchor>
    <xdr:from>
      <xdr:col>0</xdr:col>
      <xdr:colOff>212090</xdr:colOff>
      <xdr:row>3</xdr:row>
      <xdr:rowOff>20156</xdr:rowOff>
    </xdr:from>
    <xdr:to>
      <xdr:col>3</xdr:col>
      <xdr:colOff>289560</xdr:colOff>
      <xdr:row>9</xdr:row>
      <xdr:rowOff>63501</xdr:rowOff>
    </xdr:to>
    <xdr:grpSp>
      <xdr:nvGrpSpPr>
        <xdr:cNvPr id="14" name="Group 13">
          <a:extLst>
            <a:ext uri="{FF2B5EF4-FFF2-40B4-BE49-F238E27FC236}">
              <a16:creationId xmlns:a16="http://schemas.microsoft.com/office/drawing/2014/main" id="{F5CF3544-695A-DEAC-8BE5-25AB926CE9A2}"/>
            </a:ext>
          </a:extLst>
        </xdr:cNvPr>
        <xdr:cNvGrpSpPr/>
      </xdr:nvGrpSpPr>
      <xdr:grpSpPr>
        <a:xfrm>
          <a:off x="212090" y="591656"/>
          <a:ext cx="1820545" cy="1186345"/>
          <a:chOff x="109190" y="570230"/>
          <a:chExt cx="1934210" cy="1139361"/>
        </a:xfrm>
      </xdr:grpSpPr>
      <xdr:sp macro="" textlink="">
        <xdr:nvSpPr>
          <xdr:cNvPr id="2" name="Rectangle: Rounded Corners 1">
            <a:extLst>
              <a:ext uri="{FF2B5EF4-FFF2-40B4-BE49-F238E27FC236}">
                <a16:creationId xmlns:a16="http://schemas.microsoft.com/office/drawing/2014/main" id="{EF2EDAFA-C142-47A1-7234-299FC2409588}"/>
              </a:ext>
            </a:extLst>
          </xdr:cNvPr>
          <xdr:cNvSpPr/>
        </xdr:nvSpPr>
        <xdr:spPr>
          <a:xfrm>
            <a:off x="109190" y="571671"/>
            <a:ext cx="1934210" cy="1137920"/>
          </a:xfrm>
          <a:prstGeom prst="roundRect">
            <a:avLst>
              <a:gd name="adj" fmla="val 24577"/>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SG" sz="1600" b="1"/>
          </a:p>
        </xdr:txBody>
      </xdr:sp>
      <xdr:graphicFrame macro="">
        <xdr:nvGraphicFramePr>
          <xdr:cNvPr id="5" name="Chart 4">
            <a:extLst>
              <a:ext uri="{FF2B5EF4-FFF2-40B4-BE49-F238E27FC236}">
                <a16:creationId xmlns:a16="http://schemas.microsoft.com/office/drawing/2014/main" id="{AA5020CC-3A3F-44B3-BD07-AB237D3D7F5B}"/>
              </a:ext>
            </a:extLst>
          </xdr:cNvPr>
          <xdr:cNvGraphicFramePr>
            <a:graphicFrameLocks/>
          </xdr:cNvGraphicFramePr>
        </xdr:nvGraphicFramePr>
        <xdr:xfrm>
          <a:off x="251460" y="829310"/>
          <a:ext cx="1424940" cy="33528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6" name="Rectangle 5">
            <a:extLst>
              <a:ext uri="{FF2B5EF4-FFF2-40B4-BE49-F238E27FC236}">
                <a16:creationId xmlns:a16="http://schemas.microsoft.com/office/drawing/2014/main" id="{144539FE-8225-15AD-F39A-B2B359A61ADA}"/>
              </a:ext>
            </a:extLst>
          </xdr:cNvPr>
          <xdr:cNvSpPr/>
        </xdr:nvSpPr>
        <xdr:spPr>
          <a:xfrm>
            <a:off x="403860" y="570230"/>
            <a:ext cx="1144270" cy="2463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SG" sz="1100" b="1"/>
              <a:t>SALES</a:t>
            </a:r>
          </a:p>
        </xdr:txBody>
      </xdr:sp>
      <xdr:sp macro="" textlink="KPI!B17">
        <xdr:nvSpPr>
          <xdr:cNvPr id="7" name="Rectangle 6">
            <a:extLst>
              <a:ext uri="{FF2B5EF4-FFF2-40B4-BE49-F238E27FC236}">
                <a16:creationId xmlns:a16="http://schemas.microsoft.com/office/drawing/2014/main" id="{7146F904-B463-86C7-0C3A-7686575093DC}"/>
              </a:ext>
            </a:extLst>
          </xdr:cNvPr>
          <xdr:cNvSpPr/>
        </xdr:nvSpPr>
        <xdr:spPr>
          <a:xfrm>
            <a:off x="447040" y="1076960"/>
            <a:ext cx="1021080" cy="27051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6297A0E-64F5-4877-99B8-095D9D154AE6}" type="TxLink">
              <a:rPr lang="en-US" sz="1200" b="1" i="0" u="none" strike="noStrike">
                <a:solidFill>
                  <a:schemeClr val="bg1"/>
                </a:solidFill>
                <a:latin typeface="Calibri"/>
                <a:cs typeface="Calibri"/>
              </a:rPr>
              <a:pPr algn="l"/>
              <a:t>$ 2297.20 K</a:t>
            </a:fld>
            <a:endParaRPr lang="en-SG" sz="1200" b="1">
              <a:solidFill>
                <a:schemeClr val="bg1"/>
              </a:solidFill>
            </a:endParaRPr>
          </a:p>
        </xdr:txBody>
      </xdr:sp>
      <xdr:sp macro="" textlink="">
        <xdr:nvSpPr>
          <xdr:cNvPr id="11" name="Rectangle 10">
            <a:extLst>
              <a:ext uri="{FF2B5EF4-FFF2-40B4-BE49-F238E27FC236}">
                <a16:creationId xmlns:a16="http://schemas.microsoft.com/office/drawing/2014/main" id="{6CDF690B-F248-BEBF-5B2A-E09768045331}"/>
              </a:ext>
            </a:extLst>
          </xdr:cNvPr>
          <xdr:cNvSpPr/>
        </xdr:nvSpPr>
        <xdr:spPr>
          <a:xfrm>
            <a:off x="109190" y="1343660"/>
            <a:ext cx="1136005" cy="2565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1100" b="1"/>
              <a:t>YOY</a:t>
            </a:r>
            <a:r>
              <a:rPr lang="en-US" sz="1100"/>
              <a:t> </a:t>
            </a:r>
            <a:r>
              <a:rPr lang="en-US" sz="1100" b="1"/>
              <a:t>GROWTH</a:t>
            </a:r>
          </a:p>
        </xdr:txBody>
      </xdr:sp>
      <mc:AlternateContent xmlns:mc="http://schemas.openxmlformats.org/markup-compatibility/2006" xmlns:a14="http://schemas.microsoft.com/office/drawing/2010/main">
        <mc:Choice Requires="a14">
          <xdr:pic>
            <xdr:nvPicPr>
              <xdr:cNvPr id="13" name="Picture 12">
                <a:extLst>
                  <a:ext uri="{FF2B5EF4-FFF2-40B4-BE49-F238E27FC236}">
                    <a16:creationId xmlns:a16="http://schemas.microsoft.com/office/drawing/2014/main" id="{4367E867-3661-AC93-2028-9CDB0E5F91AA}"/>
                  </a:ext>
                </a:extLst>
              </xdr:cNvPr>
              <xdr:cNvPicPr>
                <a:picLocks noChangeAspect="1" noChangeArrowheads="1"/>
                <a:extLst>
                  <a:ext uri="{84589F7E-364E-4C9E-8A38-B11213B215E9}">
                    <a14:cameraTool cellRange="'YOY KPI'!$B$12" spid="_x0000_s2513"/>
                  </a:ext>
                </a:extLst>
              </xdr:cNvPicPr>
            </xdr:nvPicPr>
            <xdr:blipFill>
              <a:blip xmlns:r="http://schemas.openxmlformats.org/officeDocument/2006/relationships" r:embed="rId2"/>
              <a:srcRect/>
              <a:stretch>
                <a:fillRect/>
              </a:stretch>
            </xdr:blipFill>
            <xdr:spPr bwMode="auto">
              <a:xfrm>
                <a:off x="1154256" y="1338580"/>
                <a:ext cx="762860" cy="258546"/>
              </a:xfrm>
              <a:prstGeom prst="rect">
                <a:avLst/>
              </a:prstGeom>
              <a:noFill/>
              <a:ln>
                <a:noFill/>
              </a:ln>
              <a:extLst>
                <a:ext uri="{909E8E84-426E-40DD-AFC4-6F175D3DCCD1}">
                  <a14:hiddenFill>
                    <a:solidFill>
                      <a:srgbClr val="FFFFFF"/>
                    </a:solidFill>
                  </a14:hiddenFill>
                </a:ext>
              </a:extLst>
            </xdr:spPr>
          </xdr:pic>
        </mc:Choice>
        <mc:Fallback xmlns=""/>
      </mc:AlternateContent>
    </xdr:grpSp>
    <xdr:clientData/>
  </xdr:twoCellAnchor>
  <xdr:twoCellAnchor>
    <xdr:from>
      <xdr:col>3</xdr:col>
      <xdr:colOff>364490</xdr:colOff>
      <xdr:row>3</xdr:row>
      <xdr:rowOff>25400</xdr:rowOff>
    </xdr:from>
    <xdr:to>
      <xdr:col>6</xdr:col>
      <xdr:colOff>478790</xdr:colOff>
      <xdr:row>9</xdr:row>
      <xdr:rowOff>76365</xdr:rowOff>
    </xdr:to>
    <xdr:grpSp>
      <xdr:nvGrpSpPr>
        <xdr:cNvPr id="15" name="Group 14">
          <a:extLst>
            <a:ext uri="{FF2B5EF4-FFF2-40B4-BE49-F238E27FC236}">
              <a16:creationId xmlns:a16="http://schemas.microsoft.com/office/drawing/2014/main" id="{5AF2C205-25B8-42C4-947C-FA03EB728794}"/>
            </a:ext>
          </a:extLst>
        </xdr:cNvPr>
        <xdr:cNvGrpSpPr/>
      </xdr:nvGrpSpPr>
      <xdr:grpSpPr>
        <a:xfrm>
          <a:off x="2107565" y="596900"/>
          <a:ext cx="1857375" cy="1193965"/>
          <a:chOff x="109190" y="570230"/>
          <a:chExt cx="1934210" cy="1139361"/>
        </a:xfrm>
      </xdr:grpSpPr>
      <xdr:sp macro="" textlink="">
        <xdr:nvSpPr>
          <xdr:cNvPr id="16" name="Rectangle: Rounded Corners 15">
            <a:extLst>
              <a:ext uri="{FF2B5EF4-FFF2-40B4-BE49-F238E27FC236}">
                <a16:creationId xmlns:a16="http://schemas.microsoft.com/office/drawing/2014/main" id="{480829CC-4107-9695-1682-1A1CB549343E}"/>
              </a:ext>
            </a:extLst>
          </xdr:cNvPr>
          <xdr:cNvSpPr/>
        </xdr:nvSpPr>
        <xdr:spPr>
          <a:xfrm>
            <a:off x="109190" y="571671"/>
            <a:ext cx="1934210" cy="1137920"/>
          </a:xfrm>
          <a:prstGeom prst="roundRect">
            <a:avLst>
              <a:gd name="adj" fmla="val 24577"/>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SG" sz="1600" b="1"/>
          </a:p>
        </xdr:txBody>
      </xdr:sp>
      <xdr:sp macro="" textlink="">
        <xdr:nvSpPr>
          <xdr:cNvPr id="18" name="Rectangle 17">
            <a:extLst>
              <a:ext uri="{FF2B5EF4-FFF2-40B4-BE49-F238E27FC236}">
                <a16:creationId xmlns:a16="http://schemas.microsoft.com/office/drawing/2014/main" id="{9E246D64-700C-4180-939A-28153999A664}"/>
              </a:ext>
            </a:extLst>
          </xdr:cNvPr>
          <xdr:cNvSpPr/>
        </xdr:nvSpPr>
        <xdr:spPr>
          <a:xfrm>
            <a:off x="403860" y="570230"/>
            <a:ext cx="1144270" cy="2463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SG" sz="1100" b="1"/>
              <a:t>PROFIT</a:t>
            </a:r>
          </a:p>
        </xdr:txBody>
      </xdr:sp>
      <xdr:sp macro="" textlink="KPI!K31">
        <xdr:nvSpPr>
          <xdr:cNvPr id="19" name="Rectangle 18">
            <a:extLst>
              <a:ext uri="{FF2B5EF4-FFF2-40B4-BE49-F238E27FC236}">
                <a16:creationId xmlns:a16="http://schemas.microsoft.com/office/drawing/2014/main" id="{13CAA4DF-5B17-3189-649F-8CF38B1EE3C0}"/>
              </a:ext>
            </a:extLst>
          </xdr:cNvPr>
          <xdr:cNvSpPr/>
        </xdr:nvSpPr>
        <xdr:spPr>
          <a:xfrm>
            <a:off x="447040" y="1076960"/>
            <a:ext cx="1021080" cy="27051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3B94E2A-795D-4E41-8A01-DD60112DE7E4}" type="TxLink">
              <a:rPr lang="en-US" sz="1100" b="1" i="0" u="none" strike="noStrike">
                <a:solidFill>
                  <a:schemeClr val="bg1"/>
                </a:solidFill>
                <a:latin typeface="Calibri"/>
                <a:cs typeface="Calibri"/>
              </a:rPr>
              <a:pPr algn="l"/>
              <a:t> </a:t>
            </a:fld>
            <a:endParaRPr lang="en-SG" sz="1200" b="1">
              <a:solidFill>
                <a:schemeClr val="bg1"/>
              </a:solidFill>
            </a:endParaRPr>
          </a:p>
        </xdr:txBody>
      </xdr:sp>
      <xdr:sp macro="" textlink="">
        <xdr:nvSpPr>
          <xdr:cNvPr id="20" name="Rectangle 19">
            <a:extLst>
              <a:ext uri="{FF2B5EF4-FFF2-40B4-BE49-F238E27FC236}">
                <a16:creationId xmlns:a16="http://schemas.microsoft.com/office/drawing/2014/main" id="{B17A2346-8B99-84D1-F897-61C9A03225B2}"/>
              </a:ext>
            </a:extLst>
          </xdr:cNvPr>
          <xdr:cNvSpPr/>
        </xdr:nvSpPr>
        <xdr:spPr>
          <a:xfrm>
            <a:off x="205740" y="1343660"/>
            <a:ext cx="1156797" cy="2565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1100" b="1"/>
              <a:t>YOY</a:t>
            </a:r>
            <a:r>
              <a:rPr lang="en-US" sz="1100"/>
              <a:t> </a:t>
            </a:r>
            <a:r>
              <a:rPr lang="en-US" sz="1100" b="1"/>
              <a:t>GROWTH</a:t>
            </a:r>
          </a:p>
        </xdr:txBody>
      </xdr:sp>
      <mc:AlternateContent xmlns:mc="http://schemas.openxmlformats.org/markup-compatibility/2006" xmlns:a14="http://schemas.microsoft.com/office/drawing/2010/main">
        <mc:Choice Requires="a14">
          <xdr:pic>
            <xdr:nvPicPr>
              <xdr:cNvPr id="21" name="Picture 20">
                <a:extLst>
                  <a:ext uri="{FF2B5EF4-FFF2-40B4-BE49-F238E27FC236}">
                    <a16:creationId xmlns:a16="http://schemas.microsoft.com/office/drawing/2014/main" id="{03F49123-AC24-5626-5482-8AF36809C269}"/>
                  </a:ext>
                </a:extLst>
              </xdr:cNvPr>
              <xdr:cNvPicPr>
                <a:picLocks noChangeAspect="1" noChangeArrowheads="1"/>
                <a:extLst>
                  <a:ext uri="{84589F7E-364E-4C9E-8A38-B11213B215E9}">
                    <a14:cameraTool cellRange="'YOY KPI'!C12" spid="_x0000_s2514"/>
                  </a:ext>
                </a:extLst>
              </xdr:cNvPicPr>
            </xdr:nvPicPr>
            <xdr:blipFill>
              <a:blip xmlns:r="http://schemas.openxmlformats.org/officeDocument/2006/relationships" r:embed="rId3"/>
              <a:srcRect/>
              <a:stretch>
                <a:fillRect/>
              </a:stretch>
            </xdr:blipFill>
            <xdr:spPr bwMode="auto">
              <a:xfrm>
                <a:off x="1184600" y="1338580"/>
                <a:ext cx="744725" cy="258546"/>
              </a:xfrm>
              <a:prstGeom prst="rect">
                <a:avLst/>
              </a:prstGeom>
              <a:noFill/>
              <a:ln>
                <a:noFill/>
              </a:ln>
              <a:extLst>
                <a:ext uri="{909E8E84-426E-40DD-AFC4-6F175D3DCCD1}">
                  <a14:hiddenFill>
                    <a:solidFill>
                      <a:srgbClr val="FFFFFF"/>
                    </a:solidFill>
                  </a14:hiddenFill>
                </a:ext>
              </a:extLst>
            </xdr:spPr>
          </xdr:pic>
        </mc:Choice>
        <mc:Fallback xmlns=""/>
      </mc:AlternateContent>
    </xdr:grpSp>
    <xdr:clientData/>
  </xdr:twoCellAnchor>
  <xdr:twoCellAnchor>
    <xdr:from>
      <xdr:col>6</xdr:col>
      <xdr:colOff>557530</xdr:colOff>
      <xdr:row>3</xdr:row>
      <xdr:rowOff>29210</xdr:rowOff>
    </xdr:from>
    <xdr:to>
      <xdr:col>10</xdr:col>
      <xdr:colOff>22860</xdr:colOff>
      <xdr:row>9</xdr:row>
      <xdr:rowOff>61125</xdr:rowOff>
    </xdr:to>
    <xdr:grpSp>
      <xdr:nvGrpSpPr>
        <xdr:cNvPr id="22" name="Group 21">
          <a:extLst>
            <a:ext uri="{FF2B5EF4-FFF2-40B4-BE49-F238E27FC236}">
              <a16:creationId xmlns:a16="http://schemas.microsoft.com/office/drawing/2014/main" id="{D34B5400-0E98-4A12-B1A0-74D4BC3BAEE4}"/>
            </a:ext>
          </a:extLst>
        </xdr:cNvPr>
        <xdr:cNvGrpSpPr/>
      </xdr:nvGrpSpPr>
      <xdr:grpSpPr>
        <a:xfrm>
          <a:off x="4043680" y="600710"/>
          <a:ext cx="1789430" cy="1174915"/>
          <a:chOff x="109190" y="570230"/>
          <a:chExt cx="1934210" cy="1139361"/>
        </a:xfrm>
      </xdr:grpSpPr>
      <xdr:sp macro="" textlink="">
        <xdr:nvSpPr>
          <xdr:cNvPr id="23" name="Rectangle: Rounded Corners 22">
            <a:extLst>
              <a:ext uri="{FF2B5EF4-FFF2-40B4-BE49-F238E27FC236}">
                <a16:creationId xmlns:a16="http://schemas.microsoft.com/office/drawing/2014/main" id="{8F178945-0204-C8B8-7582-63F8B608AE55}"/>
              </a:ext>
            </a:extLst>
          </xdr:cNvPr>
          <xdr:cNvSpPr/>
        </xdr:nvSpPr>
        <xdr:spPr>
          <a:xfrm>
            <a:off x="109190" y="571671"/>
            <a:ext cx="1934210" cy="1137920"/>
          </a:xfrm>
          <a:prstGeom prst="roundRect">
            <a:avLst>
              <a:gd name="adj" fmla="val 24577"/>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SG" sz="1600" b="1"/>
          </a:p>
        </xdr:txBody>
      </xdr:sp>
      <xdr:sp macro="" textlink="">
        <xdr:nvSpPr>
          <xdr:cNvPr id="25" name="Rectangle 24">
            <a:extLst>
              <a:ext uri="{FF2B5EF4-FFF2-40B4-BE49-F238E27FC236}">
                <a16:creationId xmlns:a16="http://schemas.microsoft.com/office/drawing/2014/main" id="{9124C678-62B5-491C-FE4C-6D585DF5208C}"/>
              </a:ext>
            </a:extLst>
          </xdr:cNvPr>
          <xdr:cNvSpPr/>
        </xdr:nvSpPr>
        <xdr:spPr>
          <a:xfrm>
            <a:off x="403860" y="570230"/>
            <a:ext cx="1144270" cy="2463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SG" sz="1100" b="1"/>
              <a:t>QUANTITY</a:t>
            </a:r>
          </a:p>
        </xdr:txBody>
      </xdr:sp>
      <xdr:sp macro="" textlink="KPI!H17">
        <xdr:nvSpPr>
          <xdr:cNvPr id="26" name="Rectangle 25">
            <a:extLst>
              <a:ext uri="{FF2B5EF4-FFF2-40B4-BE49-F238E27FC236}">
                <a16:creationId xmlns:a16="http://schemas.microsoft.com/office/drawing/2014/main" id="{B7677A16-DA9C-B1CB-221B-F99D7C3991C5}"/>
              </a:ext>
            </a:extLst>
          </xdr:cNvPr>
          <xdr:cNvSpPr/>
        </xdr:nvSpPr>
        <xdr:spPr>
          <a:xfrm>
            <a:off x="447040" y="1076960"/>
            <a:ext cx="1021080" cy="27051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87E4ACB-2C9C-4EA5-AF56-AC9C1A984C22}" type="TxLink">
              <a:rPr lang="en-US" sz="1100" b="1" i="0" u="none" strike="noStrike">
                <a:solidFill>
                  <a:schemeClr val="bg1"/>
                </a:solidFill>
                <a:latin typeface="Calibri"/>
                <a:cs typeface="Calibri"/>
              </a:rPr>
              <a:pPr algn="l"/>
              <a:t>37873</a:t>
            </a:fld>
            <a:endParaRPr lang="en-SG" sz="1200" b="1">
              <a:solidFill>
                <a:schemeClr val="bg1"/>
              </a:solidFill>
            </a:endParaRPr>
          </a:p>
        </xdr:txBody>
      </xdr:sp>
      <xdr:sp macro="" textlink="">
        <xdr:nvSpPr>
          <xdr:cNvPr id="27" name="Rectangle 26">
            <a:extLst>
              <a:ext uri="{FF2B5EF4-FFF2-40B4-BE49-F238E27FC236}">
                <a16:creationId xmlns:a16="http://schemas.microsoft.com/office/drawing/2014/main" id="{307FA25D-E4C4-E406-561A-78878C863454}"/>
              </a:ext>
            </a:extLst>
          </xdr:cNvPr>
          <xdr:cNvSpPr/>
        </xdr:nvSpPr>
        <xdr:spPr>
          <a:xfrm>
            <a:off x="170823" y="1343660"/>
            <a:ext cx="1188064" cy="2565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1100" b="1"/>
              <a:t>YOY</a:t>
            </a:r>
            <a:r>
              <a:rPr lang="en-US" sz="1100"/>
              <a:t> </a:t>
            </a:r>
            <a:r>
              <a:rPr lang="en-US" sz="1100" b="1"/>
              <a:t>GROWTH</a:t>
            </a:r>
          </a:p>
        </xdr:txBody>
      </xdr:sp>
      <mc:AlternateContent xmlns:mc="http://schemas.openxmlformats.org/markup-compatibility/2006" xmlns:a14="http://schemas.microsoft.com/office/drawing/2010/main">
        <mc:Choice Requires="a14">
          <xdr:pic>
            <xdr:nvPicPr>
              <xdr:cNvPr id="28" name="Picture 27">
                <a:extLst>
                  <a:ext uri="{FF2B5EF4-FFF2-40B4-BE49-F238E27FC236}">
                    <a16:creationId xmlns:a16="http://schemas.microsoft.com/office/drawing/2014/main" id="{8AE1B655-A5EF-9CBF-D1C8-9BA49CFAEDBB}"/>
                  </a:ext>
                </a:extLst>
              </xdr:cNvPr>
              <xdr:cNvPicPr>
                <a:picLocks noChangeAspect="1" noChangeArrowheads="1"/>
                <a:extLst>
                  <a:ext uri="{84589F7E-364E-4C9E-8A38-B11213B215E9}">
                    <a14:cameraTool cellRange="'YOY KPI'!D12" spid="_x0000_s2515"/>
                  </a:ext>
                </a:extLst>
              </xdr:cNvPicPr>
            </xdr:nvPicPr>
            <xdr:blipFill>
              <a:blip xmlns:r="http://schemas.openxmlformats.org/officeDocument/2006/relationships" r:embed="rId4"/>
              <a:srcRect/>
              <a:stretch>
                <a:fillRect/>
              </a:stretch>
            </xdr:blipFill>
            <xdr:spPr bwMode="auto">
              <a:xfrm>
                <a:off x="1156513" y="1338580"/>
                <a:ext cx="776213" cy="258546"/>
              </a:xfrm>
              <a:prstGeom prst="rect">
                <a:avLst/>
              </a:prstGeom>
              <a:noFill/>
              <a:ln>
                <a:noFill/>
              </a:ln>
              <a:extLst>
                <a:ext uri="{909E8E84-426E-40DD-AFC4-6F175D3DCCD1}">
                  <a14:hiddenFill>
                    <a:solidFill>
                      <a:srgbClr val="FFFFFF"/>
                    </a:solidFill>
                  </a14:hiddenFill>
                </a:ext>
              </a:extLst>
            </xdr:spPr>
          </xdr:pic>
        </mc:Choice>
        <mc:Fallback xmlns=""/>
      </mc:AlternateContent>
    </xdr:grpSp>
    <xdr:clientData/>
  </xdr:twoCellAnchor>
  <xdr:twoCellAnchor>
    <xdr:from>
      <xdr:col>10</xdr:col>
      <xdr:colOff>63500</xdr:colOff>
      <xdr:row>3</xdr:row>
      <xdr:rowOff>21590</xdr:rowOff>
    </xdr:from>
    <xdr:to>
      <xdr:col>13</xdr:col>
      <xdr:colOff>177800</xdr:colOff>
      <xdr:row>9</xdr:row>
      <xdr:rowOff>63665</xdr:rowOff>
    </xdr:to>
    <xdr:grpSp>
      <xdr:nvGrpSpPr>
        <xdr:cNvPr id="29" name="Group 28">
          <a:extLst>
            <a:ext uri="{FF2B5EF4-FFF2-40B4-BE49-F238E27FC236}">
              <a16:creationId xmlns:a16="http://schemas.microsoft.com/office/drawing/2014/main" id="{B77DD7F8-6384-43F5-955F-511C828318C1}"/>
            </a:ext>
          </a:extLst>
        </xdr:cNvPr>
        <xdr:cNvGrpSpPr/>
      </xdr:nvGrpSpPr>
      <xdr:grpSpPr>
        <a:xfrm>
          <a:off x="5873750" y="593090"/>
          <a:ext cx="1857375" cy="1185075"/>
          <a:chOff x="109190" y="570230"/>
          <a:chExt cx="1934210" cy="1139361"/>
        </a:xfrm>
      </xdr:grpSpPr>
      <xdr:sp macro="" textlink="">
        <xdr:nvSpPr>
          <xdr:cNvPr id="30" name="Rectangle: Rounded Corners 29">
            <a:extLst>
              <a:ext uri="{FF2B5EF4-FFF2-40B4-BE49-F238E27FC236}">
                <a16:creationId xmlns:a16="http://schemas.microsoft.com/office/drawing/2014/main" id="{6758C5B4-E90D-0743-6E34-A6469043D1C2}"/>
              </a:ext>
            </a:extLst>
          </xdr:cNvPr>
          <xdr:cNvSpPr/>
        </xdr:nvSpPr>
        <xdr:spPr>
          <a:xfrm>
            <a:off x="109190" y="571671"/>
            <a:ext cx="1934210" cy="1137920"/>
          </a:xfrm>
          <a:prstGeom prst="roundRect">
            <a:avLst>
              <a:gd name="adj" fmla="val 24577"/>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SG" sz="1600" b="1"/>
          </a:p>
        </xdr:txBody>
      </xdr:sp>
      <xdr:sp macro="" textlink="">
        <xdr:nvSpPr>
          <xdr:cNvPr id="32" name="Rectangle 31">
            <a:extLst>
              <a:ext uri="{FF2B5EF4-FFF2-40B4-BE49-F238E27FC236}">
                <a16:creationId xmlns:a16="http://schemas.microsoft.com/office/drawing/2014/main" id="{A2728435-9A49-88C8-8AD2-C7F424403A82}"/>
              </a:ext>
            </a:extLst>
          </xdr:cNvPr>
          <xdr:cNvSpPr/>
        </xdr:nvSpPr>
        <xdr:spPr>
          <a:xfrm>
            <a:off x="403860" y="570230"/>
            <a:ext cx="1144270" cy="2463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SG" sz="1100" b="1"/>
              <a:t>ORDERS</a:t>
            </a:r>
          </a:p>
        </xdr:txBody>
      </xdr:sp>
      <xdr:sp macro="" textlink="KPI!K17">
        <xdr:nvSpPr>
          <xdr:cNvPr id="33" name="Rectangle 32">
            <a:extLst>
              <a:ext uri="{FF2B5EF4-FFF2-40B4-BE49-F238E27FC236}">
                <a16:creationId xmlns:a16="http://schemas.microsoft.com/office/drawing/2014/main" id="{90A30E30-5962-9785-D3FC-445F4ECB44B2}"/>
              </a:ext>
            </a:extLst>
          </xdr:cNvPr>
          <xdr:cNvSpPr/>
        </xdr:nvSpPr>
        <xdr:spPr>
          <a:xfrm>
            <a:off x="447040" y="1076960"/>
            <a:ext cx="1021080" cy="27051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C5887AB-33EA-4A8A-8C5B-3FCE5A275B58}" type="TxLink">
              <a:rPr lang="en-US" sz="1100" b="1" i="0" u="none" strike="noStrike">
                <a:solidFill>
                  <a:schemeClr val="bg1"/>
                </a:solidFill>
                <a:latin typeface="Calibri"/>
                <a:cs typeface="Calibri"/>
              </a:rPr>
              <a:pPr algn="l"/>
              <a:t>9994</a:t>
            </a:fld>
            <a:endParaRPr lang="en-SG" sz="1200" b="1">
              <a:solidFill>
                <a:schemeClr val="bg1"/>
              </a:solidFill>
            </a:endParaRPr>
          </a:p>
        </xdr:txBody>
      </xdr:sp>
      <xdr:sp macro="" textlink="">
        <xdr:nvSpPr>
          <xdr:cNvPr id="34" name="Rectangle 33">
            <a:extLst>
              <a:ext uri="{FF2B5EF4-FFF2-40B4-BE49-F238E27FC236}">
                <a16:creationId xmlns:a16="http://schemas.microsoft.com/office/drawing/2014/main" id="{07C7AA56-6AF6-8ED0-CAD4-20F702A26910}"/>
              </a:ext>
            </a:extLst>
          </xdr:cNvPr>
          <xdr:cNvSpPr/>
        </xdr:nvSpPr>
        <xdr:spPr>
          <a:xfrm>
            <a:off x="205740" y="1343660"/>
            <a:ext cx="1126197" cy="2565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1100" b="1"/>
              <a:t>YOY</a:t>
            </a:r>
            <a:r>
              <a:rPr lang="en-US" sz="1100"/>
              <a:t> </a:t>
            </a:r>
            <a:r>
              <a:rPr lang="en-US" sz="1100" b="1"/>
              <a:t>GROWTH</a:t>
            </a:r>
          </a:p>
        </xdr:txBody>
      </xdr:sp>
      <mc:AlternateContent xmlns:mc="http://schemas.openxmlformats.org/markup-compatibility/2006" xmlns:a14="http://schemas.microsoft.com/office/drawing/2010/main">
        <mc:Choice Requires="a14">
          <xdr:pic>
            <xdr:nvPicPr>
              <xdr:cNvPr id="35" name="Picture 34">
                <a:extLst>
                  <a:ext uri="{FF2B5EF4-FFF2-40B4-BE49-F238E27FC236}">
                    <a16:creationId xmlns:a16="http://schemas.microsoft.com/office/drawing/2014/main" id="{4EE33A6A-9B1D-46A6-6B3B-E12287615447}"/>
                  </a:ext>
                </a:extLst>
              </xdr:cNvPr>
              <xdr:cNvPicPr>
                <a:picLocks noChangeAspect="1" noChangeArrowheads="1"/>
                <a:extLst>
                  <a:ext uri="{84589F7E-364E-4C9E-8A38-B11213B215E9}">
                    <a14:cameraTool cellRange="'YOY KPI'!E12" spid="_x0000_s2516"/>
                  </a:ext>
                </a:extLst>
              </xdr:cNvPicPr>
            </xdr:nvPicPr>
            <xdr:blipFill>
              <a:blip xmlns:r="http://schemas.openxmlformats.org/officeDocument/2006/relationships" r:embed="rId5"/>
              <a:srcRect/>
              <a:stretch>
                <a:fillRect/>
              </a:stretch>
            </xdr:blipFill>
            <xdr:spPr bwMode="auto">
              <a:xfrm>
                <a:off x="1238115" y="1338580"/>
                <a:ext cx="691209" cy="258546"/>
              </a:xfrm>
              <a:prstGeom prst="rect">
                <a:avLst/>
              </a:prstGeom>
              <a:noFill/>
              <a:ln>
                <a:noFill/>
              </a:ln>
              <a:extLst>
                <a:ext uri="{909E8E84-426E-40DD-AFC4-6F175D3DCCD1}">
                  <a14:hiddenFill>
                    <a:solidFill>
                      <a:srgbClr val="FFFFFF"/>
                    </a:solidFill>
                  </a14:hiddenFill>
                </a:ext>
              </a:extLst>
            </xdr:spPr>
          </xdr:pic>
        </mc:Choice>
        <mc:Fallback xmlns=""/>
      </mc:AlternateContent>
    </xdr:grpSp>
    <xdr:clientData/>
  </xdr:twoCellAnchor>
  <xdr:twoCellAnchor>
    <xdr:from>
      <xdr:col>13</xdr:col>
      <xdr:colOff>190501</xdr:colOff>
      <xdr:row>3</xdr:row>
      <xdr:rowOff>39370</xdr:rowOff>
    </xdr:from>
    <xdr:to>
      <xdr:col>16</xdr:col>
      <xdr:colOff>314960</xdr:colOff>
      <xdr:row>9</xdr:row>
      <xdr:rowOff>78905</xdr:rowOff>
    </xdr:to>
    <xdr:grpSp>
      <xdr:nvGrpSpPr>
        <xdr:cNvPr id="36" name="Group 35">
          <a:extLst>
            <a:ext uri="{FF2B5EF4-FFF2-40B4-BE49-F238E27FC236}">
              <a16:creationId xmlns:a16="http://schemas.microsoft.com/office/drawing/2014/main" id="{A9B750EB-CA4E-4DDA-84A1-2ECD30C0F28F}"/>
            </a:ext>
          </a:extLst>
        </xdr:cNvPr>
        <xdr:cNvGrpSpPr/>
      </xdr:nvGrpSpPr>
      <xdr:grpSpPr>
        <a:xfrm>
          <a:off x="7743826" y="610870"/>
          <a:ext cx="1867534" cy="1182535"/>
          <a:chOff x="51532" y="570230"/>
          <a:chExt cx="1991868" cy="1139361"/>
        </a:xfrm>
      </xdr:grpSpPr>
      <xdr:sp macro="" textlink="">
        <xdr:nvSpPr>
          <xdr:cNvPr id="37" name="Rectangle: Rounded Corners 36">
            <a:extLst>
              <a:ext uri="{FF2B5EF4-FFF2-40B4-BE49-F238E27FC236}">
                <a16:creationId xmlns:a16="http://schemas.microsoft.com/office/drawing/2014/main" id="{EA128F99-8FE9-1F03-FFAD-B1396C919D83}"/>
              </a:ext>
            </a:extLst>
          </xdr:cNvPr>
          <xdr:cNvSpPr/>
        </xdr:nvSpPr>
        <xdr:spPr>
          <a:xfrm>
            <a:off x="109190" y="571671"/>
            <a:ext cx="1934210" cy="1137920"/>
          </a:xfrm>
          <a:prstGeom prst="roundRect">
            <a:avLst>
              <a:gd name="adj" fmla="val 24577"/>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SG" sz="1600" b="1"/>
          </a:p>
        </xdr:txBody>
      </xdr:sp>
      <xdr:sp macro="" textlink="">
        <xdr:nvSpPr>
          <xdr:cNvPr id="39" name="Rectangle 38">
            <a:extLst>
              <a:ext uri="{FF2B5EF4-FFF2-40B4-BE49-F238E27FC236}">
                <a16:creationId xmlns:a16="http://schemas.microsoft.com/office/drawing/2014/main" id="{707A09DD-FDF4-B6F1-4E88-FB24B121CF0B}"/>
              </a:ext>
            </a:extLst>
          </xdr:cNvPr>
          <xdr:cNvSpPr/>
        </xdr:nvSpPr>
        <xdr:spPr>
          <a:xfrm>
            <a:off x="403860" y="570230"/>
            <a:ext cx="1432028" cy="2463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SG" sz="1100" b="1"/>
              <a:t>PROFIT MARGIN</a:t>
            </a:r>
          </a:p>
        </xdr:txBody>
      </xdr:sp>
      <xdr:sp macro="" textlink="KPI!N17">
        <xdr:nvSpPr>
          <xdr:cNvPr id="40" name="Rectangle 39">
            <a:extLst>
              <a:ext uri="{FF2B5EF4-FFF2-40B4-BE49-F238E27FC236}">
                <a16:creationId xmlns:a16="http://schemas.microsoft.com/office/drawing/2014/main" id="{2F991404-C34F-294E-09C8-38B2CE525A4B}"/>
              </a:ext>
            </a:extLst>
          </xdr:cNvPr>
          <xdr:cNvSpPr/>
        </xdr:nvSpPr>
        <xdr:spPr>
          <a:xfrm>
            <a:off x="447040" y="1122644"/>
            <a:ext cx="1021080" cy="22482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A853930-93A5-4732-9CF4-34C0B0D35B77}" type="TxLink">
              <a:rPr lang="en-US" sz="1100" b="1" i="0" u="none" strike="noStrike">
                <a:solidFill>
                  <a:schemeClr val="bg1"/>
                </a:solidFill>
                <a:latin typeface="Calibri"/>
                <a:cs typeface="Calibri"/>
              </a:rPr>
              <a:pPr algn="l"/>
              <a:t>12.47%</a:t>
            </a:fld>
            <a:endParaRPr lang="en-SG" sz="1200" b="1">
              <a:solidFill>
                <a:schemeClr val="bg1"/>
              </a:solidFill>
            </a:endParaRPr>
          </a:p>
        </xdr:txBody>
      </xdr:sp>
      <xdr:sp macro="" textlink="">
        <xdr:nvSpPr>
          <xdr:cNvPr id="41" name="Rectangle 40">
            <a:extLst>
              <a:ext uri="{FF2B5EF4-FFF2-40B4-BE49-F238E27FC236}">
                <a16:creationId xmlns:a16="http://schemas.microsoft.com/office/drawing/2014/main" id="{7FB27E25-9D5A-C96C-674B-9EE27A6BA825}"/>
              </a:ext>
            </a:extLst>
          </xdr:cNvPr>
          <xdr:cNvSpPr/>
        </xdr:nvSpPr>
        <xdr:spPr>
          <a:xfrm>
            <a:off x="51532" y="1343660"/>
            <a:ext cx="1132220" cy="2565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1100" b="1"/>
              <a:t>YOY</a:t>
            </a:r>
            <a:r>
              <a:rPr lang="en-US" sz="1100"/>
              <a:t> </a:t>
            </a:r>
            <a:r>
              <a:rPr lang="en-US" sz="1100" b="1"/>
              <a:t>GROWTH</a:t>
            </a:r>
          </a:p>
        </xdr:txBody>
      </xdr:sp>
      <mc:AlternateContent xmlns:mc="http://schemas.openxmlformats.org/markup-compatibility/2006" xmlns:a14="http://schemas.microsoft.com/office/drawing/2010/main">
        <mc:Choice Requires="a14">
          <xdr:pic>
            <xdr:nvPicPr>
              <xdr:cNvPr id="42" name="Picture 41">
                <a:extLst>
                  <a:ext uri="{FF2B5EF4-FFF2-40B4-BE49-F238E27FC236}">
                    <a16:creationId xmlns:a16="http://schemas.microsoft.com/office/drawing/2014/main" id="{5C720A7B-1FE2-43E9-9DD0-3986A1100020}"/>
                  </a:ext>
                </a:extLst>
              </xdr:cNvPr>
              <xdr:cNvPicPr>
                <a:picLocks noChangeAspect="1" noChangeArrowheads="1"/>
                <a:extLst>
                  <a:ext uri="{84589F7E-364E-4C9E-8A38-B11213B215E9}">
                    <a14:cameraTool cellRange="'YOY KPI'!F12" spid="_x0000_s2517"/>
                  </a:ext>
                </a:extLst>
              </xdr:cNvPicPr>
            </xdr:nvPicPr>
            <xdr:blipFill>
              <a:blip xmlns:r="http://schemas.openxmlformats.org/officeDocument/2006/relationships" r:embed="rId6"/>
              <a:srcRect/>
              <a:stretch>
                <a:fillRect/>
              </a:stretch>
            </xdr:blipFill>
            <xdr:spPr bwMode="auto">
              <a:xfrm>
                <a:off x="1097261" y="1338581"/>
                <a:ext cx="809853" cy="261379"/>
              </a:xfrm>
              <a:prstGeom prst="rect">
                <a:avLst/>
              </a:prstGeom>
              <a:noFill/>
              <a:ln>
                <a:noFill/>
              </a:ln>
              <a:extLst>
                <a:ext uri="{909E8E84-426E-40DD-AFC4-6F175D3DCCD1}">
                  <a14:hiddenFill>
                    <a:solidFill>
                      <a:srgbClr val="FFFFFF"/>
                    </a:solidFill>
                  </a14:hiddenFill>
                </a:ext>
              </a:extLst>
            </xdr:spPr>
          </xdr:pic>
        </mc:Choice>
        <mc:Fallback xmlns=""/>
      </mc:AlternateContent>
    </xdr:grpSp>
    <xdr:clientData/>
  </xdr:twoCellAnchor>
  <xdr:twoCellAnchor>
    <xdr:from>
      <xdr:col>3</xdr:col>
      <xdr:colOff>510540</xdr:colOff>
      <xdr:row>4</xdr:row>
      <xdr:rowOff>63500</xdr:rowOff>
    </xdr:from>
    <xdr:to>
      <xdr:col>6</xdr:col>
      <xdr:colOff>332740</xdr:colOff>
      <xdr:row>6</xdr:row>
      <xdr:rowOff>45720</xdr:rowOff>
    </xdr:to>
    <xdr:graphicFrame macro="">
      <xdr:nvGraphicFramePr>
        <xdr:cNvPr id="45" name="Chart 44">
          <a:extLst>
            <a:ext uri="{FF2B5EF4-FFF2-40B4-BE49-F238E27FC236}">
              <a16:creationId xmlns:a16="http://schemas.microsoft.com/office/drawing/2014/main" id="{849E2537-BC8B-4E07-9525-CB655E691B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45720</xdr:colOff>
      <xdr:row>4</xdr:row>
      <xdr:rowOff>22860</xdr:rowOff>
    </xdr:from>
    <xdr:to>
      <xdr:col>9</xdr:col>
      <xdr:colOff>579120</xdr:colOff>
      <xdr:row>6</xdr:row>
      <xdr:rowOff>22860</xdr:rowOff>
    </xdr:to>
    <xdr:graphicFrame macro="">
      <xdr:nvGraphicFramePr>
        <xdr:cNvPr id="46" name="Chart 45">
          <a:extLst>
            <a:ext uri="{FF2B5EF4-FFF2-40B4-BE49-F238E27FC236}">
              <a16:creationId xmlns:a16="http://schemas.microsoft.com/office/drawing/2014/main" id="{D8834413-FDE5-4D12-8369-278ADA1FFA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264160</xdr:colOff>
      <xdr:row>4</xdr:row>
      <xdr:rowOff>68580</xdr:rowOff>
    </xdr:from>
    <xdr:to>
      <xdr:col>13</xdr:col>
      <xdr:colOff>12700</xdr:colOff>
      <xdr:row>6</xdr:row>
      <xdr:rowOff>8890</xdr:rowOff>
    </xdr:to>
    <xdr:graphicFrame macro="">
      <xdr:nvGraphicFramePr>
        <xdr:cNvPr id="47" name="Chart 46">
          <a:extLst>
            <a:ext uri="{FF2B5EF4-FFF2-40B4-BE49-F238E27FC236}">
              <a16:creationId xmlns:a16="http://schemas.microsoft.com/office/drawing/2014/main" id="{6035729C-4DC1-4D71-BE91-C6B4E9648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467360</xdr:colOff>
      <xdr:row>4</xdr:row>
      <xdr:rowOff>107950</xdr:rowOff>
    </xdr:from>
    <xdr:to>
      <xdr:col>16</xdr:col>
      <xdr:colOff>129540</xdr:colOff>
      <xdr:row>6</xdr:row>
      <xdr:rowOff>99060</xdr:rowOff>
    </xdr:to>
    <xdr:graphicFrame macro="">
      <xdr:nvGraphicFramePr>
        <xdr:cNvPr id="48" name="Chart 47">
          <a:extLst>
            <a:ext uri="{FF2B5EF4-FFF2-40B4-BE49-F238E27FC236}">
              <a16:creationId xmlns:a16="http://schemas.microsoft.com/office/drawing/2014/main" id="{2CF24DE3-A58D-404F-857A-25CDAC251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471170</xdr:colOff>
      <xdr:row>5</xdr:row>
      <xdr:rowOff>170180</xdr:rowOff>
    </xdr:from>
    <xdr:to>
      <xdr:col>5</xdr:col>
      <xdr:colOff>261472</xdr:colOff>
      <xdr:row>7</xdr:row>
      <xdr:rowOff>75230</xdr:rowOff>
    </xdr:to>
    <xdr:sp macro="" textlink="KPI!E17">
      <xdr:nvSpPr>
        <xdr:cNvPr id="8" name="Rectangle 7">
          <a:extLst>
            <a:ext uri="{FF2B5EF4-FFF2-40B4-BE49-F238E27FC236}">
              <a16:creationId xmlns:a16="http://schemas.microsoft.com/office/drawing/2014/main" id="{4B36DBA1-6CEE-44B0-BD4B-F9DFFD71B789}"/>
            </a:ext>
          </a:extLst>
        </xdr:cNvPr>
        <xdr:cNvSpPr/>
      </xdr:nvSpPr>
      <xdr:spPr>
        <a:xfrm>
          <a:off x="2277110" y="1084580"/>
          <a:ext cx="994262" cy="27081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9B9A36D-A203-4272-83C1-D2E815FF24F8}" type="TxLink">
            <a:rPr lang="en-US" sz="1100" b="1" i="0" u="none" strike="noStrike">
              <a:solidFill>
                <a:schemeClr val="bg1"/>
              </a:solidFill>
              <a:latin typeface="Calibri"/>
              <a:cs typeface="Calibri"/>
            </a:rPr>
            <a:pPr algn="l"/>
            <a:t>$ 286.40 K</a:t>
          </a:fld>
          <a:endParaRPr lang="en-SG" sz="1200" b="1">
            <a:solidFill>
              <a:schemeClr val="bg1"/>
            </a:solidFill>
          </a:endParaRPr>
        </a:p>
      </xdr:txBody>
    </xdr:sp>
    <xdr:clientData/>
  </xdr:twoCellAnchor>
  <xdr:twoCellAnchor>
    <xdr:from>
      <xdr:col>0</xdr:col>
      <xdr:colOff>238760</xdr:colOff>
      <xdr:row>12</xdr:row>
      <xdr:rowOff>144780</xdr:rowOff>
    </xdr:from>
    <xdr:to>
      <xdr:col>6</xdr:col>
      <xdr:colOff>495300</xdr:colOff>
      <xdr:row>22</xdr:row>
      <xdr:rowOff>68580</xdr:rowOff>
    </xdr:to>
    <xdr:graphicFrame macro="">
      <xdr:nvGraphicFramePr>
        <xdr:cNvPr id="10" name="Chart 9">
          <a:extLst>
            <a:ext uri="{FF2B5EF4-FFF2-40B4-BE49-F238E27FC236}">
              <a16:creationId xmlns:a16="http://schemas.microsoft.com/office/drawing/2014/main" id="{68946766-A00F-4AB1-AC0C-1A50D69FF3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495300</xdr:colOff>
      <xdr:row>11</xdr:row>
      <xdr:rowOff>60960</xdr:rowOff>
    </xdr:from>
    <xdr:to>
      <xdr:col>4</xdr:col>
      <xdr:colOff>289560</xdr:colOff>
      <xdr:row>12</xdr:row>
      <xdr:rowOff>114300</xdr:rowOff>
    </xdr:to>
    <xdr:sp macro="" textlink="">
      <xdr:nvSpPr>
        <xdr:cNvPr id="12" name="Rectangle 11">
          <a:extLst>
            <a:ext uri="{FF2B5EF4-FFF2-40B4-BE49-F238E27FC236}">
              <a16:creationId xmlns:a16="http://schemas.microsoft.com/office/drawing/2014/main" id="{A8AA5E79-1780-ABD1-971F-72A65B02B7F7}"/>
            </a:ext>
          </a:extLst>
        </xdr:cNvPr>
        <xdr:cNvSpPr/>
      </xdr:nvSpPr>
      <xdr:spPr>
        <a:xfrm>
          <a:off x="495300" y="2072640"/>
          <a:ext cx="220218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SG" sz="1100" b="1"/>
            <a:t>SALES AND PROFIT ANALYSIS</a:t>
          </a:r>
        </a:p>
      </xdr:txBody>
    </xdr:sp>
    <xdr:clientData/>
  </xdr:twoCellAnchor>
  <xdr:twoCellAnchor>
    <xdr:from>
      <xdr:col>7</xdr:col>
      <xdr:colOff>243840</xdr:colOff>
      <xdr:row>10</xdr:row>
      <xdr:rowOff>129540</xdr:rowOff>
    </xdr:from>
    <xdr:to>
      <xdr:col>13</xdr:col>
      <xdr:colOff>91440</xdr:colOff>
      <xdr:row>22</xdr:row>
      <xdr:rowOff>0</xdr:rowOff>
    </xdr:to>
    <xdr:sp macro="" textlink="">
      <xdr:nvSpPr>
        <xdr:cNvPr id="17" name="Rectangle: Rounded Corners 16">
          <a:extLst>
            <a:ext uri="{FF2B5EF4-FFF2-40B4-BE49-F238E27FC236}">
              <a16:creationId xmlns:a16="http://schemas.microsoft.com/office/drawing/2014/main" id="{A0D987B1-FFAC-4AC1-B6D3-8BD03C23984C}"/>
            </a:ext>
          </a:extLst>
        </xdr:cNvPr>
        <xdr:cNvSpPr/>
      </xdr:nvSpPr>
      <xdr:spPr>
        <a:xfrm>
          <a:off x="4457700" y="1958340"/>
          <a:ext cx="3459480" cy="2065020"/>
        </a:xfrm>
        <a:prstGeom prst="roundRect">
          <a:avLst>
            <a:gd name="adj" fmla="val 24577"/>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200" b="1"/>
        </a:p>
      </xdr:txBody>
    </xdr:sp>
    <xdr:clientData/>
  </xdr:twoCellAnchor>
  <xdr:twoCellAnchor>
    <xdr:from>
      <xdr:col>7</xdr:col>
      <xdr:colOff>403860</xdr:colOff>
      <xdr:row>12</xdr:row>
      <xdr:rowOff>144780</xdr:rowOff>
    </xdr:from>
    <xdr:to>
      <xdr:col>13</xdr:col>
      <xdr:colOff>22860</xdr:colOff>
      <xdr:row>21</xdr:row>
      <xdr:rowOff>15240</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E90C9DD2-8981-4EE2-BEA4-23D6F7CCBF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471035" y="2430780"/>
              <a:ext cx="3105150" cy="15849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350520</xdr:colOff>
      <xdr:row>11</xdr:row>
      <xdr:rowOff>68580</xdr:rowOff>
    </xdr:from>
    <xdr:to>
      <xdr:col>11</xdr:col>
      <xdr:colOff>259080</xdr:colOff>
      <xdr:row>12</xdr:row>
      <xdr:rowOff>129540</xdr:rowOff>
    </xdr:to>
    <xdr:sp macro="" textlink="">
      <xdr:nvSpPr>
        <xdr:cNvPr id="31" name="Rectangle 30">
          <a:extLst>
            <a:ext uri="{FF2B5EF4-FFF2-40B4-BE49-F238E27FC236}">
              <a16:creationId xmlns:a16="http://schemas.microsoft.com/office/drawing/2014/main" id="{D64C8D1D-5BA5-D527-B195-0B2888D50D20}"/>
            </a:ext>
          </a:extLst>
        </xdr:cNvPr>
        <xdr:cNvSpPr/>
      </xdr:nvSpPr>
      <xdr:spPr>
        <a:xfrm>
          <a:off x="5166360" y="2080260"/>
          <a:ext cx="1714500" cy="2438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SG" sz="1100" b="1"/>
            <a:t> CATEGORY WISE PROFITS</a:t>
          </a:r>
        </a:p>
      </xdr:txBody>
    </xdr:sp>
    <xdr:clientData/>
  </xdr:twoCellAnchor>
  <xdr:twoCellAnchor>
    <xdr:from>
      <xdr:col>13</xdr:col>
      <xdr:colOff>144780</xdr:colOff>
      <xdr:row>11</xdr:row>
      <xdr:rowOff>30480</xdr:rowOff>
    </xdr:from>
    <xdr:to>
      <xdr:col>18</xdr:col>
      <xdr:colOff>594360</xdr:colOff>
      <xdr:row>22</xdr:row>
      <xdr:rowOff>83820</xdr:rowOff>
    </xdr:to>
    <xdr:sp macro="" textlink="">
      <xdr:nvSpPr>
        <xdr:cNvPr id="38" name="Rectangle: Rounded Corners 37">
          <a:extLst>
            <a:ext uri="{FF2B5EF4-FFF2-40B4-BE49-F238E27FC236}">
              <a16:creationId xmlns:a16="http://schemas.microsoft.com/office/drawing/2014/main" id="{3D8E61B7-3A18-4C95-A89E-37335FB0783C}"/>
            </a:ext>
          </a:extLst>
        </xdr:cNvPr>
        <xdr:cNvSpPr/>
      </xdr:nvSpPr>
      <xdr:spPr>
        <a:xfrm>
          <a:off x="7970520" y="2042160"/>
          <a:ext cx="3459480" cy="2065020"/>
        </a:xfrm>
        <a:prstGeom prst="roundRect">
          <a:avLst>
            <a:gd name="adj" fmla="val 24577"/>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200" b="1"/>
        </a:p>
      </xdr:txBody>
    </xdr:sp>
    <xdr:clientData/>
  </xdr:twoCellAnchor>
  <xdr:twoCellAnchor>
    <xdr:from>
      <xdr:col>12</xdr:col>
      <xdr:colOff>464820</xdr:colOff>
      <xdr:row>9</xdr:row>
      <xdr:rowOff>106680</xdr:rowOff>
    </xdr:from>
    <xdr:to>
      <xdr:col>18</xdr:col>
      <xdr:colOff>121920</xdr:colOff>
      <xdr:row>22</xdr:row>
      <xdr:rowOff>76200</xdr:rowOff>
    </xdr:to>
    <xdr:graphicFrame macro="">
      <xdr:nvGraphicFramePr>
        <xdr:cNvPr id="43" name="Chart 42">
          <a:extLst>
            <a:ext uri="{FF2B5EF4-FFF2-40B4-BE49-F238E27FC236}">
              <a16:creationId xmlns:a16="http://schemas.microsoft.com/office/drawing/2014/main" id="{D9E36CA8-A034-4744-85EA-BDE4A58C70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198120</xdr:colOff>
      <xdr:row>23</xdr:row>
      <xdr:rowOff>38100</xdr:rowOff>
    </xdr:from>
    <xdr:to>
      <xdr:col>7</xdr:col>
      <xdr:colOff>213360</xdr:colOff>
      <xdr:row>34</xdr:row>
      <xdr:rowOff>83820</xdr:rowOff>
    </xdr:to>
    <xdr:sp macro="" textlink="">
      <xdr:nvSpPr>
        <xdr:cNvPr id="44" name="Rectangle: Rounded Corners 43">
          <a:extLst>
            <a:ext uri="{FF2B5EF4-FFF2-40B4-BE49-F238E27FC236}">
              <a16:creationId xmlns:a16="http://schemas.microsoft.com/office/drawing/2014/main" id="{96BA87EC-7B6E-496A-8915-F10B03505F2A}"/>
            </a:ext>
          </a:extLst>
        </xdr:cNvPr>
        <xdr:cNvSpPr/>
      </xdr:nvSpPr>
      <xdr:spPr>
        <a:xfrm>
          <a:off x="198120" y="4244340"/>
          <a:ext cx="4229100" cy="2057400"/>
        </a:xfrm>
        <a:prstGeom prst="roundRect">
          <a:avLst>
            <a:gd name="adj" fmla="val 24577"/>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200" b="1"/>
        </a:p>
      </xdr:txBody>
    </xdr:sp>
    <xdr:clientData/>
  </xdr:twoCellAnchor>
  <xdr:twoCellAnchor>
    <xdr:from>
      <xdr:col>0</xdr:col>
      <xdr:colOff>373380</xdr:colOff>
      <xdr:row>25</xdr:row>
      <xdr:rowOff>106680</xdr:rowOff>
    </xdr:from>
    <xdr:to>
      <xdr:col>6</xdr:col>
      <xdr:colOff>533400</xdr:colOff>
      <xdr:row>33</xdr:row>
      <xdr:rowOff>83820</xdr:rowOff>
    </xdr:to>
    <mc:AlternateContent xmlns:mc="http://schemas.openxmlformats.org/markup-compatibility/2006">
      <mc:Choice xmlns:cx1="http://schemas.microsoft.com/office/drawing/2015/9/8/chartex" Requires="cx1">
        <xdr:graphicFrame macro="">
          <xdr:nvGraphicFramePr>
            <xdr:cNvPr id="49" name="Chart 48">
              <a:extLst>
                <a:ext uri="{FF2B5EF4-FFF2-40B4-BE49-F238E27FC236}">
                  <a16:creationId xmlns:a16="http://schemas.microsoft.com/office/drawing/2014/main" id="{690A6615-4DEB-4B95-BD7E-31B01C92CF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73380" y="4869180"/>
              <a:ext cx="3646170" cy="15011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30480</xdr:colOff>
      <xdr:row>23</xdr:row>
      <xdr:rowOff>144780</xdr:rowOff>
    </xdr:from>
    <xdr:to>
      <xdr:col>3</xdr:col>
      <xdr:colOff>106680</xdr:colOff>
      <xdr:row>25</xdr:row>
      <xdr:rowOff>45720</xdr:rowOff>
    </xdr:to>
    <xdr:sp macro="" textlink="">
      <xdr:nvSpPr>
        <xdr:cNvPr id="50" name="Rectangle 49">
          <a:extLst>
            <a:ext uri="{FF2B5EF4-FFF2-40B4-BE49-F238E27FC236}">
              <a16:creationId xmlns:a16="http://schemas.microsoft.com/office/drawing/2014/main" id="{01F1FB40-09DB-6B8B-727A-A4714A86F1C0}"/>
            </a:ext>
          </a:extLst>
        </xdr:cNvPr>
        <xdr:cNvSpPr/>
      </xdr:nvSpPr>
      <xdr:spPr>
        <a:xfrm>
          <a:off x="632460" y="4351020"/>
          <a:ext cx="128016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SG" sz="1100" b="1"/>
            <a:t>SALES BY STATES</a:t>
          </a:r>
        </a:p>
      </xdr:txBody>
    </xdr:sp>
    <xdr:clientData/>
  </xdr:twoCellAnchor>
  <xdr:twoCellAnchor>
    <xdr:from>
      <xdr:col>7</xdr:col>
      <xdr:colOff>331470</xdr:colOff>
      <xdr:row>23</xdr:row>
      <xdr:rowOff>17145</xdr:rowOff>
    </xdr:from>
    <xdr:to>
      <xdr:col>13</xdr:col>
      <xdr:colOff>142875</xdr:colOff>
      <xdr:row>34</xdr:row>
      <xdr:rowOff>62865</xdr:rowOff>
    </xdr:to>
    <xdr:sp macro="" textlink="">
      <xdr:nvSpPr>
        <xdr:cNvPr id="51" name="Rectangle: Rounded Corners 50">
          <a:extLst>
            <a:ext uri="{FF2B5EF4-FFF2-40B4-BE49-F238E27FC236}">
              <a16:creationId xmlns:a16="http://schemas.microsoft.com/office/drawing/2014/main" id="{0BEDCFA2-1925-45A9-B6A2-7193946039B1}"/>
            </a:ext>
          </a:extLst>
        </xdr:cNvPr>
        <xdr:cNvSpPr/>
      </xdr:nvSpPr>
      <xdr:spPr>
        <a:xfrm>
          <a:off x="4398645" y="4398645"/>
          <a:ext cx="3297555" cy="2141220"/>
        </a:xfrm>
        <a:prstGeom prst="roundRect">
          <a:avLst>
            <a:gd name="adj" fmla="val 24577"/>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200" b="1"/>
        </a:p>
      </xdr:txBody>
    </xdr:sp>
    <xdr:clientData/>
  </xdr:twoCellAnchor>
  <xdr:twoCellAnchor>
    <xdr:from>
      <xdr:col>8</xdr:col>
      <xdr:colOff>68580</xdr:colOff>
      <xdr:row>25</xdr:row>
      <xdr:rowOff>53340</xdr:rowOff>
    </xdr:from>
    <xdr:to>
      <xdr:col>13</xdr:col>
      <xdr:colOff>327660</xdr:colOff>
      <xdr:row>33</xdr:row>
      <xdr:rowOff>129540</xdr:rowOff>
    </xdr:to>
    <xdr:graphicFrame macro="">
      <xdr:nvGraphicFramePr>
        <xdr:cNvPr id="52" name="Chart 51">
          <a:extLst>
            <a:ext uri="{FF2B5EF4-FFF2-40B4-BE49-F238E27FC236}">
              <a16:creationId xmlns:a16="http://schemas.microsoft.com/office/drawing/2014/main" id="{767A5752-C0BA-467E-9B93-F5F25E014F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198120</xdr:colOff>
      <xdr:row>23</xdr:row>
      <xdr:rowOff>152400</xdr:rowOff>
    </xdr:from>
    <xdr:to>
      <xdr:col>11</xdr:col>
      <xdr:colOff>99060</xdr:colOff>
      <xdr:row>25</xdr:row>
      <xdr:rowOff>38100</xdr:rowOff>
    </xdr:to>
    <xdr:sp macro="" textlink="">
      <xdr:nvSpPr>
        <xdr:cNvPr id="53" name="Rectangle 52">
          <a:extLst>
            <a:ext uri="{FF2B5EF4-FFF2-40B4-BE49-F238E27FC236}">
              <a16:creationId xmlns:a16="http://schemas.microsoft.com/office/drawing/2014/main" id="{FCF1578C-3741-E4FE-4A90-BA4F5C31103D}"/>
            </a:ext>
          </a:extLst>
        </xdr:cNvPr>
        <xdr:cNvSpPr/>
      </xdr:nvSpPr>
      <xdr:spPr>
        <a:xfrm>
          <a:off x="5013960" y="4358640"/>
          <a:ext cx="1706880" cy="2514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SG" sz="1100" b="1">
              <a:solidFill>
                <a:schemeClr val="lt1"/>
              </a:solidFill>
            </a:rPr>
            <a:t>TOP 5 SUB CATEGORIES</a:t>
          </a:r>
        </a:p>
      </xdr:txBody>
    </xdr:sp>
    <xdr:clientData/>
  </xdr:twoCellAnchor>
  <xdr:twoCellAnchor editAs="oneCell">
    <xdr:from>
      <xdr:col>20</xdr:col>
      <xdr:colOff>198120</xdr:colOff>
      <xdr:row>18</xdr:row>
      <xdr:rowOff>1</xdr:rowOff>
    </xdr:from>
    <xdr:to>
      <xdr:col>23</xdr:col>
      <xdr:colOff>220980</xdr:colOff>
      <xdr:row>25</xdr:row>
      <xdr:rowOff>144781</xdr:rowOff>
    </xdr:to>
    <mc:AlternateContent xmlns:mc="http://schemas.openxmlformats.org/markup-compatibility/2006" xmlns:a14="http://schemas.microsoft.com/office/drawing/2010/main">
      <mc:Choice Requires="a14">
        <xdr:graphicFrame macro="">
          <xdr:nvGraphicFramePr>
            <xdr:cNvPr id="54" name="Year 1">
              <a:extLst>
                <a:ext uri="{FF2B5EF4-FFF2-40B4-BE49-F238E27FC236}">
                  <a16:creationId xmlns:a16="http://schemas.microsoft.com/office/drawing/2014/main" id="{FB10B725-EA0A-422F-A95A-FB5E629CA5B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237720" y="3291841"/>
              <a:ext cx="1828800" cy="142494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190500</xdr:colOff>
      <xdr:row>11</xdr:row>
      <xdr:rowOff>60961</xdr:rowOff>
    </xdr:from>
    <xdr:to>
      <xdr:col>23</xdr:col>
      <xdr:colOff>213360</xdr:colOff>
      <xdr:row>17</xdr:row>
      <xdr:rowOff>129541</xdr:rowOff>
    </xdr:to>
    <mc:AlternateContent xmlns:mc="http://schemas.openxmlformats.org/markup-compatibility/2006" xmlns:a14="http://schemas.microsoft.com/office/drawing/2010/main">
      <mc:Choice Requires="a14">
        <xdr:graphicFrame macro="">
          <xdr:nvGraphicFramePr>
            <xdr:cNvPr id="55" name="Segment 1">
              <a:extLst>
                <a:ext uri="{FF2B5EF4-FFF2-40B4-BE49-F238E27FC236}">
                  <a16:creationId xmlns:a16="http://schemas.microsoft.com/office/drawing/2014/main" id="{15BC16BA-685F-45B3-BE5D-7A97A7D85D5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230100" y="2072641"/>
              <a:ext cx="1828800" cy="116586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167640</xdr:colOff>
      <xdr:row>2</xdr:row>
      <xdr:rowOff>121921</xdr:rowOff>
    </xdr:from>
    <xdr:to>
      <xdr:col>23</xdr:col>
      <xdr:colOff>190500</xdr:colOff>
      <xdr:row>10</xdr:row>
      <xdr:rowOff>152401</xdr:rowOff>
    </xdr:to>
    <mc:AlternateContent xmlns:mc="http://schemas.openxmlformats.org/markup-compatibility/2006" xmlns:a14="http://schemas.microsoft.com/office/drawing/2010/main">
      <mc:Choice Requires="a14">
        <xdr:graphicFrame macro="">
          <xdr:nvGraphicFramePr>
            <xdr:cNvPr id="56" name="Region 1">
              <a:extLst>
                <a:ext uri="{FF2B5EF4-FFF2-40B4-BE49-F238E27FC236}">
                  <a16:creationId xmlns:a16="http://schemas.microsoft.com/office/drawing/2014/main" id="{A544BB04-A57B-4061-8861-65CE16B5B11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207240" y="487681"/>
              <a:ext cx="1828800" cy="149352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76200</xdr:colOff>
      <xdr:row>3</xdr:row>
      <xdr:rowOff>1</xdr:rowOff>
    </xdr:from>
    <xdr:to>
      <xdr:col>20</xdr:col>
      <xdr:colOff>99060</xdr:colOff>
      <xdr:row>9</xdr:row>
      <xdr:rowOff>76201</xdr:rowOff>
    </xdr:to>
    <mc:AlternateContent xmlns:mc="http://schemas.openxmlformats.org/markup-compatibility/2006" xmlns:a14="http://schemas.microsoft.com/office/drawing/2010/main">
      <mc:Choice Requires="a14">
        <xdr:graphicFrame macro="">
          <xdr:nvGraphicFramePr>
            <xdr:cNvPr id="9" name="Category 1">
              <a:extLst>
                <a:ext uri="{FF2B5EF4-FFF2-40B4-BE49-F238E27FC236}">
                  <a16:creationId xmlns:a16="http://schemas.microsoft.com/office/drawing/2014/main" id="{C103A691-1AB1-4245-B536-47C69CAF90D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309860" y="548641"/>
              <a:ext cx="1828800" cy="117348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180976</xdr:colOff>
      <xdr:row>23</xdr:row>
      <xdr:rowOff>60960</xdr:rowOff>
    </xdr:from>
    <xdr:to>
      <xdr:col>20</xdr:col>
      <xdr:colOff>95250</xdr:colOff>
      <xdr:row>34</xdr:row>
      <xdr:rowOff>9526</xdr:rowOff>
    </xdr:to>
    <xdr:sp macro="" textlink="">
      <xdr:nvSpPr>
        <xdr:cNvPr id="57" name="Rectangle: Rounded Corners 56">
          <a:extLst>
            <a:ext uri="{FF2B5EF4-FFF2-40B4-BE49-F238E27FC236}">
              <a16:creationId xmlns:a16="http://schemas.microsoft.com/office/drawing/2014/main" id="{3631B26E-7810-7C85-D5BB-2216F12FBE05}"/>
            </a:ext>
          </a:extLst>
        </xdr:cNvPr>
        <xdr:cNvSpPr/>
      </xdr:nvSpPr>
      <xdr:spPr>
        <a:xfrm>
          <a:off x="7734301" y="4442460"/>
          <a:ext cx="3981449" cy="2044066"/>
        </a:xfrm>
        <a:prstGeom prst="roundRect">
          <a:avLst>
            <a:gd name="adj" fmla="val 24577"/>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200" b="1"/>
        </a:p>
      </xdr:txBody>
    </xdr:sp>
    <xdr:clientData/>
  </xdr:twoCellAnchor>
  <xdr:twoCellAnchor>
    <xdr:from>
      <xdr:col>13</xdr:col>
      <xdr:colOff>485776</xdr:colOff>
      <xdr:row>24</xdr:row>
      <xdr:rowOff>127634</xdr:rowOff>
    </xdr:from>
    <xdr:to>
      <xdr:col>19</xdr:col>
      <xdr:colOff>428625</xdr:colOff>
      <xdr:row>34</xdr:row>
      <xdr:rowOff>47625</xdr:rowOff>
    </xdr:to>
    <mc:AlternateContent xmlns:mc="http://schemas.openxmlformats.org/markup-compatibility/2006">
      <mc:Choice xmlns:cx4="http://schemas.microsoft.com/office/drawing/2016/5/10/chartex" Requires="cx4">
        <xdr:graphicFrame macro="">
          <xdr:nvGraphicFramePr>
            <xdr:cNvPr id="58" name="Chart 57">
              <a:extLst>
                <a:ext uri="{FF2B5EF4-FFF2-40B4-BE49-F238E27FC236}">
                  <a16:creationId xmlns:a16="http://schemas.microsoft.com/office/drawing/2014/main" id="{10F3A646-0767-45A8-B36F-BD1D4D766B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8039101" y="4699634"/>
              <a:ext cx="3428999" cy="182499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0.23543</cdr:x>
      <cdr:y>0.12987</cdr:y>
    </cdr:from>
    <cdr:to>
      <cdr:x>0.71795</cdr:x>
      <cdr:y>0.24026</cdr:y>
    </cdr:to>
    <cdr:sp macro="" textlink="">
      <cdr:nvSpPr>
        <cdr:cNvPr id="2" name="Rectangle 1">
          <a:extLst xmlns:a="http://schemas.openxmlformats.org/drawingml/2006/main">
            <a:ext uri="{FF2B5EF4-FFF2-40B4-BE49-F238E27FC236}">
              <a16:creationId xmlns:a16="http://schemas.microsoft.com/office/drawing/2014/main" id="{C4D466F5-BFCF-B2CE-A0B2-E82346B69F48}"/>
            </a:ext>
          </a:extLst>
        </cdr:cNvPr>
        <cdr:cNvSpPr/>
      </cdr:nvSpPr>
      <cdr:spPr>
        <a:xfrm xmlns:a="http://schemas.openxmlformats.org/drawingml/2006/main">
          <a:off x="769620" y="304800"/>
          <a:ext cx="1577340" cy="25908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b="1"/>
            <a:t>CATEGORY WISE SALES</a:t>
          </a:r>
        </a:p>
      </cdr:txBody>
    </cdr:sp>
  </cdr:relSizeAnchor>
</c:userShapes>
</file>

<file path=xl/drawings/drawing4.xml><?xml version="1.0" encoding="utf-8"?>
<xdr:wsDr xmlns:xdr="http://schemas.openxmlformats.org/drawingml/2006/spreadsheetDrawing" xmlns:a="http://schemas.openxmlformats.org/drawingml/2006/main">
  <xdr:twoCellAnchor>
    <xdr:from>
      <xdr:col>4</xdr:col>
      <xdr:colOff>22860</xdr:colOff>
      <xdr:row>7</xdr:row>
      <xdr:rowOff>15240</xdr:rowOff>
    </xdr:from>
    <xdr:to>
      <xdr:col>11</xdr:col>
      <xdr:colOff>327660</xdr:colOff>
      <xdr:row>22</xdr:row>
      <xdr:rowOff>15240</xdr:rowOff>
    </xdr:to>
    <xdr:graphicFrame macro="">
      <xdr:nvGraphicFramePr>
        <xdr:cNvPr id="2" name="Chart 1">
          <a:extLst>
            <a:ext uri="{FF2B5EF4-FFF2-40B4-BE49-F238E27FC236}">
              <a16:creationId xmlns:a16="http://schemas.microsoft.com/office/drawing/2014/main" id="{421EEA1B-8348-F554-54D0-636A5D4AEE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281940</xdr:colOff>
      <xdr:row>18</xdr:row>
      <xdr:rowOff>68580</xdr:rowOff>
    </xdr:from>
    <xdr:to>
      <xdr:col>1</xdr:col>
      <xdr:colOff>647700</xdr:colOff>
      <xdr:row>21</xdr:row>
      <xdr:rowOff>0</xdr:rowOff>
    </xdr:to>
    <xdr:graphicFrame macro="">
      <xdr:nvGraphicFramePr>
        <xdr:cNvPr id="2" name="Chart 1">
          <a:extLst>
            <a:ext uri="{FF2B5EF4-FFF2-40B4-BE49-F238E27FC236}">
              <a16:creationId xmlns:a16="http://schemas.microsoft.com/office/drawing/2014/main" id="{A73A7FED-BCAE-DFBC-ABA8-B6FE05E587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121920</xdr:colOff>
      <xdr:row>18</xdr:row>
      <xdr:rowOff>91440</xdr:rowOff>
    </xdr:from>
    <xdr:to>
      <xdr:col>4</xdr:col>
      <xdr:colOff>792480</xdr:colOff>
      <xdr:row>21</xdr:row>
      <xdr:rowOff>0</xdr:rowOff>
    </xdr:to>
    <xdr:graphicFrame macro="">
      <xdr:nvGraphicFramePr>
        <xdr:cNvPr id="3" name="Chart 2">
          <a:extLst>
            <a:ext uri="{FF2B5EF4-FFF2-40B4-BE49-F238E27FC236}">
              <a16:creationId xmlns:a16="http://schemas.microsoft.com/office/drawing/2014/main" id="{B0650F48-7707-FADB-13A2-5C41C3CE46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129540</xdr:colOff>
      <xdr:row>18</xdr:row>
      <xdr:rowOff>106680</xdr:rowOff>
    </xdr:from>
    <xdr:to>
      <xdr:col>7</xdr:col>
      <xdr:colOff>792480</xdr:colOff>
      <xdr:row>20</xdr:row>
      <xdr:rowOff>167640</xdr:rowOff>
    </xdr:to>
    <xdr:graphicFrame macro="">
      <xdr:nvGraphicFramePr>
        <xdr:cNvPr id="4" name="Chart 3">
          <a:extLst>
            <a:ext uri="{FF2B5EF4-FFF2-40B4-BE49-F238E27FC236}">
              <a16:creationId xmlns:a16="http://schemas.microsoft.com/office/drawing/2014/main" id="{646D2A98-A0E9-BA00-3F0F-425CB0B5E4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228600</xdr:colOff>
      <xdr:row>18</xdr:row>
      <xdr:rowOff>106680</xdr:rowOff>
    </xdr:from>
    <xdr:to>
      <xdr:col>10</xdr:col>
      <xdr:colOff>929640</xdr:colOff>
      <xdr:row>21</xdr:row>
      <xdr:rowOff>30480</xdr:rowOff>
    </xdr:to>
    <xdr:graphicFrame macro="">
      <xdr:nvGraphicFramePr>
        <xdr:cNvPr id="5" name="Chart 4">
          <a:extLst>
            <a:ext uri="{FF2B5EF4-FFF2-40B4-BE49-F238E27FC236}">
              <a16:creationId xmlns:a16="http://schemas.microsoft.com/office/drawing/2014/main" id="{C9C925A4-85CC-8BFA-7509-0192490750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327660</xdr:colOff>
      <xdr:row>19</xdr:row>
      <xdr:rowOff>0</xdr:rowOff>
    </xdr:from>
    <xdr:to>
      <xdr:col>13</xdr:col>
      <xdr:colOff>1036320</xdr:colOff>
      <xdr:row>21</xdr:row>
      <xdr:rowOff>91440</xdr:rowOff>
    </xdr:to>
    <xdr:graphicFrame macro="">
      <xdr:nvGraphicFramePr>
        <xdr:cNvPr id="6" name="Chart 5">
          <a:extLst>
            <a:ext uri="{FF2B5EF4-FFF2-40B4-BE49-F238E27FC236}">
              <a16:creationId xmlns:a16="http://schemas.microsoft.com/office/drawing/2014/main" id="{A51D1936-E8A4-A5BC-EB6A-53AE01162E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350520</xdr:colOff>
      <xdr:row>7</xdr:row>
      <xdr:rowOff>15240</xdr:rowOff>
    </xdr:from>
    <xdr:to>
      <xdr:col>14</xdr:col>
      <xdr:colOff>45720</xdr:colOff>
      <xdr:row>22</xdr:row>
      <xdr:rowOff>15240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F3DC15F-1FB8-4F66-7779-07DAB406F3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65345" y="1348740"/>
              <a:ext cx="4591050" cy="285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114300</xdr:colOff>
      <xdr:row>5</xdr:row>
      <xdr:rowOff>45720</xdr:rowOff>
    </xdr:from>
    <xdr:to>
      <xdr:col>11</xdr:col>
      <xdr:colOff>114300</xdr:colOff>
      <xdr:row>18</xdr:row>
      <xdr:rowOff>135255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D8D97962-BC22-7A28-E272-3FC6963C35A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960120"/>
              <a:ext cx="1828800" cy="246697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594360</xdr:colOff>
      <xdr:row>7</xdr:row>
      <xdr:rowOff>160020</xdr:rowOff>
    </xdr:from>
    <xdr:to>
      <xdr:col>11</xdr:col>
      <xdr:colOff>594360</xdr:colOff>
      <xdr:row>21</xdr:row>
      <xdr:rowOff>66675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F373E394-A513-DD16-0F91-DD4985484A6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440180"/>
              <a:ext cx="1828800" cy="246697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464820</xdr:colOff>
      <xdr:row>10</xdr:row>
      <xdr:rowOff>91440</xdr:rowOff>
    </xdr:from>
    <xdr:to>
      <xdr:col>12</xdr:col>
      <xdr:colOff>464820</xdr:colOff>
      <xdr:row>23</xdr:row>
      <xdr:rowOff>180975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548E69B1-1B39-4752-9668-6931D671553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1920240"/>
              <a:ext cx="1828800" cy="246697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594360</xdr:colOff>
      <xdr:row>7</xdr:row>
      <xdr:rowOff>160020</xdr:rowOff>
    </xdr:from>
    <xdr:to>
      <xdr:col>11</xdr:col>
      <xdr:colOff>594360</xdr:colOff>
      <xdr:row>21</xdr:row>
      <xdr:rowOff>66675</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BBEAE497-1447-22B4-CBE8-DF8004CDCBA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278880" y="1440180"/>
              <a:ext cx="1828800" cy="246697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106680</xdr:colOff>
      <xdr:row>7</xdr:row>
      <xdr:rowOff>15240</xdr:rowOff>
    </xdr:from>
    <xdr:to>
      <xdr:col>9</xdr:col>
      <xdr:colOff>411480</xdr:colOff>
      <xdr:row>22</xdr:row>
      <xdr:rowOff>15240</xdr:rowOff>
    </xdr:to>
    <xdr:graphicFrame macro="">
      <xdr:nvGraphicFramePr>
        <xdr:cNvPr id="2" name="Chart 1">
          <a:extLst>
            <a:ext uri="{FF2B5EF4-FFF2-40B4-BE49-F238E27FC236}">
              <a16:creationId xmlns:a16="http://schemas.microsoft.com/office/drawing/2014/main" id="{08206368-4F23-C975-C94C-BB40531C3F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251460</xdr:colOff>
      <xdr:row>7</xdr:row>
      <xdr:rowOff>15240</xdr:rowOff>
    </xdr:from>
    <xdr:to>
      <xdr:col>11</xdr:col>
      <xdr:colOff>556260</xdr:colOff>
      <xdr:row>22</xdr:row>
      <xdr:rowOff>15240</xdr:rowOff>
    </xdr:to>
    <xdr:graphicFrame macro="">
      <xdr:nvGraphicFramePr>
        <xdr:cNvPr id="2" name="Chart 1">
          <a:extLst>
            <a:ext uri="{FF2B5EF4-FFF2-40B4-BE49-F238E27FC236}">
              <a16:creationId xmlns:a16="http://schemas.microsoft.com/office/drawing/2014/main" id="{6BCB39A7-EEBA-9FC1-363A-A5E8A428C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106680</xdr:colOff>
      <xdr:row>29</xdr:row>
      <xdr:rowOff>152400</xdr:rowOff>
    </xdr:from>
    <xdr:to>
      <xdr:col>12</xdr:col>
      <xdr:colOff>198120</xdr:colOff>
      <xdr:row>44</xdr:row>
      <xdr:rowOff>152400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CAF910D6-A2DB-5DA6-CEE4-EC60C53A91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83405" y="5676900"/>
              <a:ext cx="4549140" cy="285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2</xdr:row>
      <xdr:rowOff>42862</xdr:rowOff>
    </xdr:from>
    <xdr:to>
      <xdr:col>13</xdr:col>
      <xdr:colOff>304800</xdr:colOff>
      <xdr:row>16</xdr:row>
      <xdr:rowOff>119062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B73B2FA-6483-E07A-F369-63027EADB5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91125" y="4238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93.449680787038" createdVersion="8" refreshedVersion="8" minRefreshableVersion="3" recordCount="9994" xr:uid="{EB295762-C432-463F-83E8-BD8931A94EF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4/1/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4/1/2011"/>
          <s v="Qtr1"/>
          <s v="Qtr2"/>
          <s v="Qtr3"/>
          <s v="Qtr4"/>
          <s v="&gt;1/1/2015"/>
        </groupItems>
      </fieldGroup>
    </cacheField>
    <cacheField name="Years (Order Date)" numFmtId="0" databaseField="0">
      <fieldGroup base="3">
        <rangePr groupBy="years" startDate="2011-01-04T00:00:00" endDate="2015-01-01T00:00:00"/>
        <groupItems count="7">
          <s v="&lt;4/1/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3928760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BFF636-ADBA-47C9-A1E6-4F1DD01A3B8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8" firstHeaderRow="1" firstDataRow="1" firstDataCol="1"/>
  <pivotFields count="26">
    <pivotField showAll="0"/>
    <pivotField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
  </rowFields>
  <rowItems count="5">
    <i>
      <x/>
    </i>
    <i>
      <x v="1"/>
    </i>
    <i>
      <x v="2"/>
    </i>
    <i>
      <x v="3"/>
    </i>
    <i t="grand">
      <x/>
    </i>
  </rowItems>
  <colItems count="1">
    <i/>
  </colItems>
  <dataFields count="1">
    <dataField name="Sum of Profit" fld="21" baseField="0" baseItem="0"/>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10CE7D-6D67-4168-B31B-CD4D52D2930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27">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4E9CC4-5D19-4572-B192-96FA2C4476D1}"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numFmtId="165"/>
  </dataFields>
  <formats count="1">
    <format dxfId="107">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0E59FD-B2C4-4789-BF8B-439594FAAEE7}"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1">
    <format dxfId="10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9E30C3-F45D-447D-85A6-B6885B0A1DC6}"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6">
    <format dxfId="114">
      <pivotArea type="all" dataOnly="0" outline="0" fieldPosition="0"/>
    </format>
    <format dxfId="113">
      <pivotArea outline="0" collapsedLevelsAreSubtotals="1" fieldPosition="0"/>
    </format>
    <format dxfId="112">
      <pivotArea field="22" type="button" dataOnly="0" labelOnly="1" outline="0" axis="axisRow" fieldPosition="0"/>
    </format>
    <format dxfId="111">
      <pivotArea dataOnly="0" labelOnly="1" fieldPosition="0">
        <references count="1">
          <reference field="22" count="12">
            <x v="1"/>
            <x v="2"/>
            <x v="3"/>
            <x v="4"/>
            <x v="5"/>
            <x v="6"/>
            <x v="7"/>
            <x v="8"/>
            <x v="9"/>
            <x v="10"/>
            <x v="11"/>
            <x v="12"/>
          </reference>
        </references>
      </pivotArea>
    </format>
    <format dxfId="110">
      <pivotArea dataOnly="0" labelOnly="1" grandRow="1" outline="0" fieldPosition="0"/>
    </format>
    <format dxfId="109">
      <pivotArea dataOnly="0" labelOnly="1" outline="0" axis="axisValues" fieldPosition="0"/>
    </format>
  </formats>
  <chartFormats count="3">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ABB199-AD67-4B7B-923D-B77EC62806FE}"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6">
    <format dxfId="120">
      <pivotArea type="all" dataOnly="0" outline="0" fieldPosition="0"/>
    </format>
    <format dxfId="119">
      <pivotArea outline="0" collapsedLevelsAreSubtotals="1" fieldPosition="0"/>
    </format>
    <format dxfId="118">
      <pivotArea field="22" type="button" dataOnly="0" labelOnly="1" outline="0" axis="axisRow" fieldPosition="0"/>
    </format>
    <format dxfId="117">
      <pivotArea dataOnly="0" labelOnly="1" fieldPosition="0">
        <references count="1">
          <reference field="22" count="12">
            <x v="1"/>
            <x v="2"/>
            <x v="3"/>
            <x v="4"/>
            <x v="5"/>
            <x v="6"/>
            <x v="7"/>
            <x v="8"/>
            <x v="9"/>
            <x v="10"/>
            <x v="11"/>
            <x v="12"/>
          </reference>
        </references>
      </pivotArea>
    </format>
    <format dxfId="116">
      <pivotArea dataOnly="0" labelOnly="1" grandRow="1" outline="0" fieldPosition="0"/>
    </format>
    <format dxfId="115">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D22F15-1358-48CD-A359-FD5AC471217D}"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6">
    <format dxfId="126">
      <pivotArea type="all" dataOnly="0" outline="0" fieldPosition="0"/>
    </format>
    <format dxfId="125">
      <pivotArea outline="0" collapsedLevelsAreSubtotals="1" fieldPosition="0"/>
    </format>
    <format dxfId="124">
      <pivotArea field="22" type="button" dataOnly="0" labelOnly="1" outline="0" axis="axisRow" fieldPosition="0"/>
    </format>
    <format dxfId="123">
      <pivotArea dataOnly="0" labelOnly="1" fieldPosition="0">
        <references count="1">
          <reference field="22" count="12">
            <x v="1"/>
            <x v="2"/>
            <x v="3"/>
            <x v="4"/>
            <x v="5"/>
            <x v="6"/>
            <x v="7"/>
            <x v="8"/>
            <x v="9"/>
            <x v="10"/>
            <x v="11"/>
            <x v="12"/>
          </reference>
        </references>
      </pivotArea>
    </format>
    <format dxfId="122">
      <pivotArea dataOnly="0" labelOnly="1" grandRow="1" outline="0" fieldPosition="0"/>
    </format>
    <format dxfId="121">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189092-A048-4BF7-8088-AC943D18221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292A747-A50E-4003-9618-25C8B7B243A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AA2A30A-B3C0-4334-AABD-11F2D5D0BDDE}"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22"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BA74FA4-89E5-4CA0-B340-C4D3CEE9EF1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8219F66-D566-428D-BAF6-C8FBC110640B}"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C47878C-AC7B-4F95-BBD4-C950F4FEA22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D481F75-34A8-40ED-934A-0C0D607757B7}" sourceName="Year">
  <pivotTables>
    <pivotTable tabId="6" name="PivotTable2"/>
    <pivotTable tabId="5" name="PivotTable1"/>
    <pivotTable tabId="10" name="PivotTable14"/>
    <pivotTable tabId="10" name="PivotTable15"/>
    <pivotTable tabId="10" name="PivotTable16"/>
    <pivotTable tabId="10" name="PivotTable17"/>
    <pivotTable tabId="10" name="PivotTable18"/>
    <pivotTable tabId="8" name="PivotTable1"/>
    <pivotTable tabId="7" name="PivotTable8"/>
    <pivotTable tabId="9" name="PivotTable13"/>
  </pivotTables>
  <data>
    <tabular pivotCacheId="39287606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F1D506C-D498-44C9-BC6E-D6766AF8420B}" sourceName="Segment">
  <pivotTables>
    <pivotTable tabId="6" name="PivotTable2"/>
    <pivotTable tabId="5" name="PivotTable1"/>
    <pivotTable tabId="10" name="PivotTable14"/>
    <pivotTable tabId="10" name="PivotTable15"/>
    <pivotTable tabId="10" name="PivotTable16"/>
    <pivotTable tabId="10" name="PivotTable17"/>
    <pivotTable tabId="10" name="PivotTable18"/>
    <pivotTable tabId="8" name="PivotTable1"/>
    <pivotTable tabId="7" name="PivotTable8"/>
    <pivotTable tabId="3" name="PivotTable1"/>
    <pivotTable tabId="9" name="PivotTable13"/>
    <pivotTable tabId="11" name="PivotTable19"/>
  </pivotTables>
  <data>
    <tabular pivotCacheId="39287606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F3C8C16-3E73-489C-925A-F3FC2DE04D59}" sourceName="Region">
  <pivotTables>
    <pivotTable tabId="6" name="PivotTable2"/>
    <pivotTable tabId="5" name="PivotTable1"/>
    <pivotTable tabId="10" name="PivotTable14"/>
    <pivotTable tabId="10" name="PivotTable15"/>
    <pivotTable tabId="10" name="PivotTable16"/>
    <pivotTable tabId="10" name="PivotTable17"/>
    <pivotTable tabId="10" name="PivotTable18"/>
    <pivotTable tabId="8" name="PivotTable1"/>
    <pivotTable tabId="7" name="PivotTable8"/>
    <pivotTable tabId="3" name="PivotTable1"/>
    <pivotTable tabId="9" name="PivotTable13"/>
    <pivotTable tabId="11" name="PivotTable19"/>
  </pivotTables>
  <data>
    <tabular pivotCacheId="392876069">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0F4F053-CB88-4327-A152-10128D09EA0E}" sourceName="Category">
  <pivotTables>
    <pivotTable tabId="6" name="PivotTable2"/>
    <pivotTable tabId="5" name="PivotTable1"/>
    <pivotTable tabId="10" name="PivotTable14"/>
    <pivotTable tabId="10" name="PivotTable15"/>
    <pivotTable tabId="10" name="PivotTable16"/>
    <pivotTable tabId="10" name="PivotTable17"/>
    <pivotTable tabId="10" name="PivotTable18"/>
    <pivotTable tabId="8" name="PivotTable1"/>
    <pivotTable tabId="7" name="PivotTable8"/>
    <pivotTable tabId="3" name="PivotTable1"/>
    <pivotTable tabId="9" name="PivotTable13"/>
  </pivotTables>
  <data>
    <tabular pivotCacheId="39287606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BD6FB82-BE98-40F3-9A4C-5C32A7AA6D53}" cache="Slicer_Year" caption="Year" style="Slicer Style 1" rowHeight="234950"/>
  <slicer name="Segment 1" xr10:uid="{F6C4F409-C4B2-41C3-8FB5-1FE943B71A4E}" cache="Slicer_Segment" caption="Segment" style="Slicer Style 1" rowHeight="234950"/>
  <slicer name="Region 1" xr10:uid="{F14E3B33-1069-4C4A-91E2-77F6503DAA5E}" cache="Slicer_Region" caption="Region" style="Slicer Style 1" rowHeight="234950"/>
  <slicer name="Category 1" xr10:uid="{A18B3612-9425-4D80-965C-3DEA09E5351D}" cache="Slicer_Category" caption="Category"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8180F9B-C4E2-4D25-8835-A9B29456AE67}" cache="Slicer_Year" caption="Year" rowHeight="234950"/>
  <slicer name="Segment" xr10:uid="{5367EBAD-A9B0-49AF-A5FC-60B831B28E33}" cache="Slicer_Segment" caption="Segment" rowHeight="234950"/>
  <slicer name="Region" xr10:uid="{02473B67-E11D-4EC9-BEDB-9B907B840CDC}" cache="Slicer_Region" caption="Region" rowHeight="234950"/>
  <slicer name="Category" xr10:uid="{E85D39BE-F853-445E-B781-2355AECB907A}"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W9995">
  <autoFilter ref="A1:W9995" xr:uid="{00000000-000C-0000-FFFF-FFFF00000000}"/>
  <tableColumns count="23">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 id="23" xr3:uid="{83DA4F41-CA3D-45D4-9198-99E70E6CBC7E}" name="Column1"/>
  </tableColumns>
  <tableStyleInfo name="TableStyleLight2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7" Type="http://schemas.openxmlformats.org/officeDocument/2006/relationships/drawing" Target="../drawings/drawing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rinterSettings" Target="../printerSettings/printerSettings3.bin"/><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8.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5.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83EFB-3105-44C6-AF2E-E786B0C1338C}">
  <dimension ref="A3:J19"/>
  <sheetViews>
    <sheetView workbookViewId="0">
      <selection activeCell="F17" sqref="F17"/>
    </sheetView>
  </sheetViews>
  <sheetFormatPr defaultRowHeight="15" x14ac:dyDescent="0.25"/>
  <cols>
    <col min="1" max="1" width="13.140625" bestFit="1" customWidth="1"/>
    <col min="2" max="2" width="12.5703125" bestFit="1" customWidth="1"/>
    <col min="10" max="10" width="15.140625" bestFit="1" customWidth="1"/>
  </cols>
  <sheetData>
    <row r="3" spans="1:10" x14ac:dyDescent="0.25">
      <c r="A3" s="15" t="s">
        <v>11261</v>
      </c>
      <c r="B3" s="16" t="s">
        <v>11263</v>
      </c>
    </row>
    <row r="4" spans="1:10" x14ac:dyDescent="0.25">
      <c r="A4" s="17">
        <v>2011</v>
      </c>
      <c r="B4" s="23">
        <v>49543.974100000007</v>
      </c>
    </row>
    <row r="5" spans="1:10" x14ac:dyDescent="0.25">
      <c r="A5" s="18">
        <v>2012</v>
      </c>
      <c r="B5" s="40">
        <v>61618.603700000051</v>
      </c>
    </row>
    <row r="6" spans="1:10" x14ac:dyDescent="0.25">
      <c r="A6" s="18">
        <v>2013</v>
      </c>
      <c r="B6" s="40">
        <v>81726.930800000177</v>
      </c>
    </row>
    <row r="7" spans="1:10" x14ac:dyDescent="0.25">
      <c r="A7" s="18">
        <v>2014</v>
      </c>
      <c r="B7" s="40">
        <v>93507.513099999967</v>
      </c>
    </row>
    <row r="8" spans="1:10" x14ac:dyDescent="0.25">
      <c r="A8" s="20" t="s">
        <v>11262</v>
      </c>
      <c r="B8" s="24">
        <v>286397.02170000022</v>
      </c>
    </row>
    <row r="11" spans="1:10" x14ac:dyDescent="0.25">
      <c r="J11" s="6">
        <f>GETPIVOTDATA("Profit",$A$3)</f>
        <v>286397.02170000022</v>
      </c>
    </row>
    <row r="15" spans="1:10" x14ac:dyDescent="0.25">
      <c r="J15">
        <f>(GETPIVOTDATA("Profit",$A$3,"Year",2014)/GETPIVOTDATA("Profit",$A$3,"Year",2013))-1</f>
        <v>0.14414565902185772</v>
      </c>
    </row>
    <row r="19" spans="5:5" x14ac:dyDescent="0.25">
      <c r="E19" t="s">
        <v>11264</v>
      </c>
    </row>
  </sheetData>
  <pageMargins left="0.7" right="0.7" top="0.75" bottom="0.75" header="0.3" footer="0.3"/>
  <pageSetup paperSize="9" orientation="portrait" r:id="rId2"/>
  <drawing r:id="rId3"/>
  <extLst>
    <ext xmlns:x14="http://schemas.microsoft.com/office/spreadsheetml/2009/9/main" uri="{05C60535-1F16-4fd2-B633-F4F36F0B64E0}">
      <x14:sparklineGroups xmlns:xm="http://schemas.microsoft.com/office/excel/2006/main">
        <x14:sparklineGroup displayEmptyCellsAs="gap" xr2:uid="{301AC381-3DBF-479E-ACAF-3C8FE9DA9393}">
          <x14:colorSeries rgb="FF376092"/>
          <x14:colorNegative rgb="FFD00000"/>
          <x14:colorAxis rgb="FF000000"/>
          <x14:colorMarkers rgb="FFD00000"/>
          <x14:colorFirst rgb="FFD00000"/>
          <x14:colorLast rgb="FFD00000"/>
          <x14:colorHigh rgb="FFD00000"/>
          <x14:colorLow rgb="FFD00000"/>
          <x14:sparklines>
            <x14:sparkline>
              <xm:f>Sheet1!H6</xm:f>
              <xm:sqref>H6</xm:sqref>
            </x14:sparkline>
          </x14:sparklines>
        </x14:sparklineGroup>
        <x14:sparklineGroup displayEmptyCellsAs="gap" xr2:uid="{19AA8114-1542-4455-9652-E30E805C0CBE}">
          <x14:colorSeries rgb="FF376092"/>
          <x14:colorNegative rgb="FFD00000"/>
          <x14:colorAxis rgb="FF000000"/>
          <x14:colorMarkers rgb="FFD00000"/>
          <x14:colorFirst rgb="FFD00000"/>
          <x14:colorLast rgb="FFD00000"/>
          <x14:colorHigh rgb="FFD00000"/>
          <x14:colorLow rgb="FFD00000"/>
          <x14:sparklines>
            <x14:sparkline>
              <xm:f>Sheet1!B4:B7</xm:f>
              <xm:sqref>F6</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259EC-79DB-46B5-BA51-B4D331D15E75}">
  <dimension ref="F15"/>
  <sheetViews>
    <sheetView showGridLines="0" tabSelected="1" topLeftCell="A20" workbookViewId="0">
      <selection activeCell="G39" sqref="G39"/>
    </sheetView>
  </sheetViews>
  <sheetFormatPr defaultColWidth="8.7109375" defaultRowHeight="15" x14ac:dyDescent="0.25"/>
  <cols>
    <col min="1" max="16384" width="8.7109375" style="12"/>
  </cols>
  <sheetData>
    <row r="15" spans="6:6" x14ac:dyDescent="0.25">
      <c r="F15" s="13" t="s">
        <v>11285</v>
      </c>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F76F6-A43A-485D-995B-A7A2561D6D8D}">
  <dimension ref="A3:C16"/>
  <sheetViews>
    <sheetView workbookViewId="0">
      <selection activeCell="C26" sqref="C26"/>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5" t="s">
        <v>11261</v>
      </c>
      <c r="B3" s="25" t="s">
        <v>11277</v>
      </c>
      <c r="C3" s="26" t="s">
        <v>11263</v>
      </c>
    </row>
    <row r="4" spans="1:3" x14ac:dyDescent="0.25">
      <c r="A4" s="17" t="s">
        <v>11265</v>
      </c>
      <c r="B4" s="33">
        <v>95365.937600000019</v>
      </c>
      <c r="C4" s="34">
        <v>9199.2699999999986</v>
      </c>
    </row>
    <row r="5" spans="1:3" x14ac:dyDescent="0.25">
      <c r="A5" s="18" t="s">
        <v>11266</v>
      </c>
      <c r="B5" s="35">
        <v>60172.649400000024</v>
      </c>
      <c r="C5" s="36">
        <v>10288.898699999991</v>
      </c>
    </row>
    <row r="6" spans="1:3" x14ac:dyDescent="0.25">
      <c r="A6" s="18" t="s">
        <v>11267</v>
      </c>
      <c r="B6" s="35">
        <v>199252.98399999991</v>
      </c>
      <c r="C6" s="36">
        <v>26806.573700000015</v>
      </c>
    </row>
    <row r="7" spans="1:3" x14ac:dyDescent="0.25">
      <c r="A7" s="18" t="s">
        <v>11268</v>
      </c>
      <c r="B7" s="35">
        <v>141851.5674</v>
      </c>
      <c r="C7" s="36">
        <v>13437.806799999998</v>
      </c>
    </row>
    <row r="8" spans="1:3" x14ac:dyDescent="0.25">
      <c r="A8" s="18" t="s">
        <v>11269</v>
      </c>
      <c r="B8" s="35">
        <v>156122.28669999994</v>
      </c>
      <c r="C8" s="36">
        <v>22308.51279999999</v>
      </c>
    </row>
    <row r="9" spans="1:3" x14ac:dyDescent="0.25">
      <c r="A9" s="18" t="s">
        <v>11270</v>
      </c>
      <c r="B9" s="35">
        <v>147082.61130000011</v>
      </c>
      <c r="C9" s="36">
        <v>20899.334500000012</v>
      </c>
    </row>
    <row r="10" spans="1:3" x14ac:dyDescent="0.25">
      <c r="A10" s="18" t="s">
        <v>11271</v>
      </c>
      <c r="B10" s="35">
        <v>149580.83800000031</v>
      </c>
      <c r="C10" s="36">
        <v>13535.38299999998</v>
      </c>
    </row>
    <row r="11" spans="1:3" x14ac:dyDescent="0.25">
      <c r="A11" s="18" t="s">
        <v>11272</v>
      </c>
      <c r="B11" s="35">
        <v>159589.45099999988</v>
      </c>
      <c r="C11" s="36">
        <v>21896.715399999972</v>
      </c>
    </row>
    <row r="12" spans="1:3" x14ac:dyDescent="0.25">
      <c r="A12" s="18" t="s">
        <v>11273</v>
      </c>
      <c r="B12" s="35">
        <v>309770.09970000025</v>
      </c>
      <c r="C12" s="36">
        <v>37293.192500000034</v>
      </c>
    </row>
    <row r="13" spans="1:3" x14ac:dyDescent="0.25">
      <c r="A13" s="18" t="s">
        <v>11274</v>
      </c>
      <c r="B13" s="35">
        <v>197115.20170000009</v>
      </c>
      <c r="C13" s="36">
        <v>31469.663800000035</v>
      </c>
    </row>
    <row r="14" spans="1:3" x14ac:dyDescent="0.25">
      <c r="A14" s="18" t="s">
        <v>11275</v>
      </c>
      <c r="B14" s="35">
        <v>349120.07400000008</v>
      </c>
      <c r="C14" s="36">
        <v>35825.536599999927</v>
      </c>
    </row>
    <row r="15" spans="1:3" x14ac:dyDescent="0.25">
      <c r="A15" s="18" t="s">
        <v>11276</v>
      </c>
      <c r="B15" s="35">
        <v>332177.15950000001</v>
      </c>
      <c r="C15" s="36">
        <v>43436.13390000003</v>
      </c>
    </row>
    <row r="16" spans="1:3" x14ac:dyDescent="0.25">
      <c r="A16" s="20" t="s">
        <v>11262</v>
      </c>
      <c r="B16" s="31">
        <v>2297200.8603000008</v>
      </c>
      <c r="C16" s="32">
        <v>286397.02169999998</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F3A39-F3BB-4765-A0FC-6FA63C32A42D}">
  <dimension ref="A3:N17"/>
  <sheetViews>
    <sheetView workbookViewId="0">
      <selection activeCell="H25" sqref="H25"/>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15" t="s">
        <v>11261</v>
      </c>
      <c r="B3" s="16" t="s">
        <v>11277</v>
      </c>
      <c r="D3" s="15" t="s">
        <v>11261</v>
      </c>
      <c r="E3" s="16" t="s">
        <v>11263</v>
      </c>
      <c r="G3" s="41" t="s">
        <v>11261</v>
      </c>
      <c r="H3" s="46" t="s">
        <v>11278</v>
      </c>
      <c r="J3" s="41" t="s">
        <v>11261</v>
      </c>
      <c r="K3" s="46" t="s">
        <v>11279</v>
      </c>
      <c r="M3" s="41" t="s">
        <v>11261</v>
      </c>
      <c r="N3" s="46" t="s">
        <v>11280</v>
      </c>
    </row>
    <row r="4" spans="1:14" x14ac:dyDescent="0.25">
      <c r="A4" s="17" t="s">
        <v>11265</v>
      </c>
      <c r="B4" s="37">
        <v>95365.937600000019</v>
      </c>
      <c r="D4" s="17" t="s">
        <v>11265</v>
      </c>
      <c r="E4" s="37">
        <v>9199.2699999999986</v>
      </c>
      <c r="G4" s="45" t="s">
        <v>11265</v>
      </c>
      <c r="H4" s="42">
        <v>1500</v>
      </c>
      <c r="J4" s="45" t="s">
        <v>11265</v>
      </c>
      <c r="K4" s="42">
        <v>387</v>
      </c>
      <c r="M4" s="45" t="s">
        <v>11265</v>
      </c>
      <c r="N4" s="42">
        <v>9.6462848596792869E-2</v>
      </c>
    </row>
    <row r="5" spans="1:14" x14ac:dyDescent="0.25">
      <c r="A5" s="18" t="s">
        <v>11266</v>
      </c>
      <c r="B5" s="38">
        <v>60172.649400000024</v>
      </c>
      <c r="D5" s="18" t="s">
        <v>11266</v>
      </c>
      <c r="E5" s="38">
        <v>10288.898699999991</v>
      </c>
      <c r="G5" s="10" t="s">
        <v>11266</v>
      </c>
      <c r="H5" s="43">
        <v>1068</v>
      </c>
      <c r="J5" s="10" t="s">
        <v>11266</v>
      </c>
      <c r="K5" s="43">
        <v>301</v>
      </c>
      <c r="M5" s="10" t="s">
        <v>11266</v>
      </c>
      <c r="N5" s="43">
        <v>0.17098962406664425</v>
      </c>
    </row>
    <row r="6" spans="1:14" x14ac:dyDescent="0.25">
      <c r="A6" s="18" t="s">
        <v>11267</v>
      </c>
      <c r="B6" s="38">
        <v>199252.98399999991</v>
      </c>
      <c r="D6" s="18" t="s">
        <v>11267</v>
      </c>
      <c r="E6" s="38">
        <v>26806.573700000015</v>
      </c>
      <c r="G6" s="10" t="s">
        <v>11267</v>
      </c>
      <c r="H6" s="43">
        <v>2491</v>
      </c>
      <c r="J6" s="10" t="s">
        <v>11267</v>
      </c>
      <c r="K6" s="43">
        <v>680</v>
      </c>
      <c r="M6" s="10" t="s">
        <v>11267</v>
      </c>
      <c r="N6" s="43">
        <v>0.13453536886554246</v>
      </c>
    </row>
    <row r="7" spans="1:14" x14ac:dyDescent="0.25">
      <c r="A7" s="18" t="s">
        <v>11268</v>
      </c>
      <c r="B7" s="38">
        <v>141851.5674</v>
      </c>
      <c r="D7" s="18" t="s">
        <v>11268</v>
      </c>
      <c r="E7" s="38">
        <v>13437.806799999998</v>
      </c>
      <c r="G7" s="10" t="s">
        <v>11268</v>
      </c>
      <c r="H7" s="43">
        <v>2441</v>
      </c>
      <c r="J7" s="10" t="s">
        <v>11268</v>
      </c>
      <c r="K7" s="43">
        <v>663</v>
      </c>
      <c r="M7" s="10" t="s">
        <v>11268</v>
      </c>
      <c r="N7" s="43">
        <v>9.4731465053942004E-2</v>
      </c>
    </row>
    <row r="8" spans="1:14" x14ac:dyDescent="0.25">
      <c r="A8" s="18" t="s">
        <v>11269</v>
      </c>
      <c r="B8" s="38">
        <v>156122.28669999994</v>
      </c>
      <c r="D8" s="18" t="s">
        <v>11269</v>
      </c>
      <c r="E8" s="38">
        <v>22308.51279999999</v>
      </c>
      <c r="G8" s="10" t="s">
        <v>11269</v>
      </c>
      <c r="H8" s="43">
        <v>2850</v>
      </c>
      <c r="J8" s="10" t="s">
        <v>11269</v>
      </c>
      <c r="K8" s="43">
        <v>750</v>
      </c>
      <c r="M8" s="10" t="s">
        <v>11269</v>
      </c>
      <c r="N8" s="43">
        <v>0.14289127626517142</v>
      </c>
    </row>
    <row r="9" spans="1:14" x14ac:dyDescent="0.25">
      <c r="A9" s="18" t="s">
        <v>11270</v>
      </c>
      <c r="B9" s="38">
        <v>147082.61130000011</v>
      </c>
      <c r="D9" s="18" t="s">
        <v>11270</v>
      </c>
      <c r="E9" s="38">
        <v>20899.334500000012</v>
      </c>
      <c r="G9" s="10" t="s">
        <v>11270</v>
      </c>
      <c r="H9" s="43">
        <v>2644</v>
      </c>
      <c r="J9" s="10" t="s">
        <v>11270</v>
      </c>
      <c r="K9" s="43">
        <v>709</v>
      </c>
      <c r="M9" s="10" t="s">
        <v>11270</v>
      </c>
      <c r="N9" s="43">
        <v>0.1420924901678027</v>
      </c>
    </row>
    <row r="10" spans="1:14" x14ac:dyDescent="0.25">
      <c r="A10" s="18" t="s">
        <v>11271</v>
      </c>
      <c r="B10" s="38">
        <v>149580.83800000031</v>
      </c>
      <c r="D10" s="18" t="s">
        <v>11271</v>
      </c>
      <c r="E10" s="38">
        <v>13535.38299999998</v>
      </c>
      <c r="G10" s="10" t="s">
        <v>11271</v>
      </c>
      <c r="H10" s="43">
        <v>2705</v>
      </c>
      <c r="J10" s="10" t="s">
        <v>11271</v>
      </c>
      <c r="K10" s="43">
        <v>708</v>
      </c>
      <c r="M10" s="10" t="s">
        <v>11271</v>
      </c>
      <c r="N10" s="43">
        <v>9.0488749635163512E-2</v>
      </c>
    </row>
    <row r="11" spans="1:14" x14ac:dyDescent="0.25">
      <c r="A11" s="18" t="s">
        <v>11272</v>
      </c>
      <c r="B11" s="38">
        <v>159589.45099999988</v>
      </c>
      <c r="D11" s="18" t="s">
        <v>11272</v>
      </c>
      <c r="E11" s="38">
        <v>21896.715399999972</v>
      </c>
      <c r="G11" s="10" t="s">
        <v>11272</v>
      </c>
      <c r="H11" s="43">
        <v>2796</v>
      </c>
      <c r="J11" s="10" t="s">
        <v>11272</v>
      </c>
      <c r="K11" s="43">
        <v>710</v>
      </c>
      <c r="M11" s="10" t="s">
        <v>11272</v>
      </c>
      <c r="N11" s="43">
        <v>0.13720653378273723</v>
      </c>
    </row>
    <row r="12" spans="1:14" x14ac:dyDescent="0.25">
      <c r="A12" s="18" t="s">
        <v>11273</v>
      </c>
      <c r="B12" s="38">
        <v>309770.09970000025</v>
      </c>
      <c r="D12" s="18" t="s">
        <v>11273</v>
      </c>
      <c r="E12" s="38">
        <v>37293.192500000034</v>
      </c>
      <c r="G12" s="10" t="s">
        <v>11273</v>
      </c>
      <c r="H12" s="43">
        <v>5073</v>
      </c>
      <c r="J12" s="10" t="s">
        <v>11273</v>
      </c>
      <c r="K12" s="43">
        <v>1386</v>
      </c>
      <c r="M12" s="10" t="s">
        <v>11273</v>
      </c>
      <c r="N12" s="43">
        <v>0.12038990379031732</v>
      </c>
    </row>
    <row r="13" spans="1:14" x14ac:dyDescent="0.25">
      <c r="A13" s="18" t="s">
        <v>11274</v>
      </c>
      <c r="B13" s="38">
        <v>197115.20170000009</v>
      </c>
      <c r="D13" s="18" t="s">
        <v>11274</v>
      </c>
      <c r="E13" s="38">
        <v>31469.663800000035</v>
      </c>
      <c r="G13" s="10" t="s">
        <v>11274</v>
      </c>
      <c r="H13" s="43">
        <v>3095</v>
      </c>
      <c r="J13" s="10" t="s">
        <v>11274</v>
      </c>
      <c r="K13" s="43">
        <v>817</v>
      </c>
      <c r="M13" s="10" t="s">
        <v>11274</v>
      </c>
      <c r="N13" s="43">
        <v>0.15965112547684351</v>
      </c>
    </row>
    <row r="14" spans="1:14" x14ac:dyDescent="0.25">
      <c r="A14" s="18" t="s">
        <v>11275</v>
      </c>
      <c r="B14" s="38">
        <v>349120.07400000008</v>
      </c>
      <c r="D14" s="18" t="s">
        <v>11275</v>
      </c>
      <c r="E14" s="38">
        <v>35825.536599999927</v>
      </c>
      <c r="G14" s="10" t="s">
        <v>11275</v>
      </c>
      <c r="H14" s="43">
        <v>5741</v>
      </c>
      <c r="J14" s="10" t="s">
        <v>11275</v>
      </c>
      <c r="K14" s="43">
        <v>1462</v>
      </c>
      <c r="M14" s="10" t="s">
        <v>11275</v>
      </c>
      <c r="N14" s="43">
        <v>0.10261666191099604</v>
      </c>
    </row>
    <row r="15" spans="1:14" x14ac:dyDescent="0.25">
      <c r="A15" s="18" t="s">
        <v>11276</v>
      </c>
      <c r="B15" s="38">
        <v>332177.15950000001</v>
      </c>
      <c r="D15" s="18" t="s">
        <v>11276</v>
      </c>
      <c r="E15" s="38">
        <v>43436.13390000003</v>
      </c>
      <c r="G15" s="10" t="s">
        <v>11276</v>
      </c>
      <c r="H15" s="43">
        <v>5469</v>
      </c>
      <c r="J15" s="10" t="s">
        <v>11276</v>
      </c>
      <c r="K15" s="43">
        <v>1421</v>
      </c>
      <c r="M15" s="10" t="s">
        <v>11276</v>
      </c>
      <c r="N15" s="43">
        <v>0.13076195234308405</v>
      </c>
    </row>
    <row r="16" spans="1:14" x14ac:dyDescent="0.25">
      <c r="A16" s="20" t="s">
        <v>11262</v>
      </c>
      <c r="B16" s="39">
        <v>2297200.8603000008</v>
      </c>
      <c r="D16" s="20" t="s">
        <v>11262</v>
      </c>
      <c r="E16" s="39">
        <v>286397.02169999998</v>
      </c>
      <c r="G16" s="45" t="s">
        <v>11262</v>
      </c>
      <c r="H16" s="44">
        <v>37873</v>
      </c>
      <c r="J16" s="45" t="s">
        <v>11262</v>
      </c>
      <c r="K16" s="44">
        <v>9994</v>
      </c>
      <c r="M16" s="45" t="s">
        <v>11262</v>
      </c>
      <c r="N16" s="44">
        <v>0.12467217240315856</v>
      </c>
    </row>
    <row r="17" spans="2:14" x14ac:dyDescent="0.25">
      <c r="B17" s="8">
        <f>GETPIVOTDATA("Sales",$A$3)</f>
        <v>2297200.8603000008</v>
      </c>
      <c r="E17" s="8">
        <f>GETPIVOTDATA("Profit",$D$3)</f>
        <v>286397.02169999998</v>
      </c>
      <c r="H17">
        <f>GETPIVOTDATA("Quantity",$G$3)</f>
        <v>37873</v>
      </c>
      <c r="K17">
        <f>GETPIVOTDATA("Order ID",$J$3)</f>
        <v>9994</v>
      </c>
      <c r="N17" s="11">
        <f>GETPIVOTDATA("Profit Margin",$M$3)</f>
        <v>0.12467217240315856</v>
      </c>
    </row>
  </sheetData>
  <pageMargins left="0.7" right="0.7" top="0.75" bottom="0.75" header="0.3" footer="0.3"/>
  <pageSetup paperSize="9" orientation="portrait" r:id="rId6"/>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CA9BA-E279-4647-A991-32E9FF621199}">
  <dimension ref="A3:G8"/>
  <sheetViews>
    <sheetView workbookViewId="0">
      <selection activeCell="A5" sqref="A5"/>
    </sheetView>
  </sheetViews>
  <sheetFormatPr defaultRowHeight="15" x14ac:dyDescent="0.25"/>
  <cols>
    <col min="1" max="1" width="14.5703125" bestFit="1" customWidth="1"/>
    <col min="2" max="2" width="12.5703125" bestFit="1" customWidth="1"/>
    <col min="6" max="6" width="13.140625" bestFit="1" customWidth="1"/>
    <col min="7" max="7" width="9.42578125" bestFit="1" customWidth="1"/>
  </cols>
  <sheetData>
    <row r="3" spans="1:7" x14ac:dyDescent="0.25">
      <c r="A3" s="15" t="s">
        <v>11261</v>
      </c>
      <c r="B3" s="16" t="s">
        <v>11263</v>
      </c>
    </row>
    <row r="4" spans="1:7" x14ac:dyDescent="0.25">
      <c r="A4" s="17" t="s">
        <v>32</v>
      </c>
      <c r="B4" s="23">
        <v>18451.272799999992</v>
      </c>
      <c r="F4" s="7" t="s">
        <v>32</v>
      </c>
      <c r="G4" s="8">
        <f>GETPIVOTDATA("Profit",$A$3,"Category",A4)</f>
        <v>18451.272799999992</v>
      </c>
    </row>
    <row r="5" spans="1:7" x14ac:dyDescent="0.25">
      <c r="A5" s="18" t="s">
        <v>46</v>
      </c>
      <c r="B5" s="40">
        <v>122490.8008000001</v>
      </c>
      <c r="F5" s="7" t="s">
        <v>46</v>
      </c>
      <c r="G5" s="8">
        <f t="shared" ref="G5:G6" si="0">GETPIVOTDATA("Profit",$A$3,"Category",A5)</f>
        <v>122490.8008000001</v>
      </c>
    </row>
    <row r="6" spans="1:7" x14ac:dyDescent="0.25">
      <c r="A6" s="18" t="s">
        <v>71</v>
      </c>
      <c r="B6" s="40">
        <v>145454.9480999998</v>
      </c>
      <c r="F6" s="7" t="s">
        <v>71</v>
      </c>
      <c r="G6" s="8">
        <f t="shared" si="0"/>
        <v>145454.9480999998</v>
      </c>
    </row>
    <row r="7" spans="1:7" x14ac:dyDescent="0.25">
      <c r="A7" s="20" t="s">
        <v>11262</v>
      </c>
      <c r="B7" s="24">
        <v>286397.02169999992</v>
      </c>
      <c r="F7" s="7" t="s">
        <v>11262</v>
      </c>
      <c r="G7" s="8">
        <f>GETPIVOTDATA("Profit",$A$3)</f>
        <v>286397.02169999992</v>
      </c>
    </row>
    <row r="8" spans="1:7" x14ac:dyDescent="0.25">
      <c r="F8" s="7"/>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EFAE9-16EC-45A8-8AC7-180C35D90AF5}">
  <dimension ref="A3:B7"/>
  <sheetViews>
    <sheetView workbookViewId="0">
      <selection activeCell="M7" sqref="M7"/>
    </sheetView>
  </sheetViews>
  <sheetFormatPr defaultRowHeight="15" x14ac:dyDescent="0.25"/>
  <cols>
    <col min="1" max="1" width="14.5703125" bestFit="1" customWidth="1"/>
    <col min="2" max="2" width="12.140625" bestFit="1" customWidth="1"/>
  </cols>
  <sheetData>
    <row r="3" spans="1:2" x14ac:dyDescent="0.25">
      <c r="A3" s="15" t="s">
        <v>11261</v>
      </c>
      <c r="B3" s="16" t="s">
        <v>11277</v>
      </c>
    </row>
    <row r="4" spans="1:2" x14ac:dyDescent="0.25">
      <c r="A4" s="17" t="s">
        <v>32</v>
      </c>
      <c r="B4" s="47">
        <v>0.32300170530281774</v>
      </c>
    </row>
    <row r="5" spans="1:2" x14ac:dyDescent="0.25">
      <c r="A5" s="18" t="s">
        <v>46</v>
      </c>
      <c r="B5" s="50">
        <v>0.31301008302169103</v>
      </c>
    </row>
    <row r="6" spans="1:2" x14ac:dyDescent="0.25">
      <c r="A6" s="18" t="s">
        <v>71</v>
      </c>
      <c r="B6" s="50">
        <v>0.36398821167549117</v>
      </c>
    </row>
    <row r="7" spans="1:2" x14ac:dyDescent="0.25">
      <c r="A7" s="20" t="s">
        <v>11262</v>
      </c>
      <c r="B7" s="48">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C228B-B5A6-4355-9D07-1117C8E22AEB}">
  <dimension ref="A3:B9"/>
  <sheetViews>
    <sheetView workbookViewId="0">
      <selection activeCell="B5" sqref="B5"/>
    </sheetView>
  </sheetViews>
  <sheetFormatPr defaultRowHeight="15" x14ac:dyDescent="0.25"/>
  <cols>
    <col min="1" max="1" width="13.140625" bestFit="1" customWidth="1"/>
    <col min="2" max="2" width="12.140625" bestFit="1" customWidth="1"/>
  </cols>
  <sheetData>
    <row r="3" spans="1:2" x14ac:dyDescent="0.25">
      <c r="A3" s="9" t="s">
        <v>11261</v>
      </c>
      <c r="B3" t="s">
        <v>11277</v>
      </c>
    </row>
    <row r="4" spans="1:2" x14ac:dyDescent="0.25">
      <c r="A4" s="7" t="s">
        <v>75</v>
      </c>
      <c r="B4" s="49">
        <v>203412.73300000009</v>
      </c>
    </row>
    <row r="5" spans="1:2" x14ac:dyDescent="0.25">
      <c r="A5" s="7" t="s">
        <v>56</v>
      </c>
      <c r="B5" s="49">
        <v>206965.53200000009</v>
      </c>
    </row>
    <row r="6" spans="1:2" x14ac:dyDescent="0.25">
      <c r="A6" s="7" t="s">
        <v>59</v>
      </c>
      <c r="B6" s="49">
        <v>223843.60800000012</v>
      </c>
    </row>
    <row r="7" spans="1:2" x14ac:dyDescent="0.25">
      <c r="A7" s="7" t="s">
        <v>36</v>
      </c>
      <c r="B7" s="49">
        <v>328449.1030000007</v>
      </c>
    </row>
    <row r="8" spans="1:2" x14ac:dyDescent="0.25">
      <c r="A8" s="7" t="s">
        <v>72</v>
      </c>
      <c r="B8" s="49">
        <v>330007.05400000012</v>
      </c>
    </row>
    <row r="9" spans="1:2" x14ac:dyDescent="0.25">
      <c r="A9" s="7" t="s">
        <v>11262</v>
      </c>
      <c r="B9" s="49">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A9E1D-C6C7-48BC-9010-FF52EC5B2013}">
  <dimension ref="A3:F53"/>
  <sheetViews>
    <sheetView workbookViewId="0">
      <selection activeCell="G49" sqref="G49"/>
    </sheetView>
  </sheetViews>
  <sheetFormatPr defaultRowHeight="15" x14ac:dyDescent="0.25"/>
  <cols>
    <col min="1" max="1" width="18.7109375" bestFit="1" customWidth="1"/>
    <col min="2" max="2" width="12.140625" bestFit="1" customWidth="1"/>
    <col min="5" max="5" width="17.28515625" bestFit="1" customWidth="1"/>
    <col min="6" max="6" width="12" bestFit="1" customWidth="1"/>
  </cols>
  <sheetData>
    <row r="3" spans="1:6" x14ac:dyDescent="0.25">
      <c r="A3" s="15" t="s">
        <v>11261</v>
      </c>
      <c r="B3" s="16" t="s">
        <v>11277</v>
      </c>
    </row>
    <row r="4" spans="1:6" x14ac:dyDescent="0.25">
      <c r="A4" s="17" t="s">
        <v>358</v>
      </c>
      <c r="B4" s="23">
        <v>19510.639999999992</v>
      </c>
      <c r="E4" s="5" t="str">
        <f>A4</f>
        <v>Alabama</v>
      </c>
      <c r="F4" s="8">
        <f>GETPIVOTDATA("Sales",$A$3,"State",A4)</f>
        <v>19510.639999999992</v>
      </c>
    </row>
    <row r="5" spans="1:6" x14ac:dyDescent="0.25">
      <c r="A5" s="18" t="s">
        <v>310</v>
      </c>
      <c r="B5" s="40">
        <v>35282.000999999997</v>
      </c>
      <c r="E5" s="5" t="str">
        <f t="shared" ref="E5:E52" si="0">A5</f>
        <v>Arizona</v>
      </c>
      <c r="F5" s="8">
        <f t="shared" ref="F5:F52" si="1">GETPIVOTDATA("Sales",$A$3,"State",A5)</f>
        <v>35282.000999999997</v>
      </c>
    </row>
    <row r="6" spans="1:6" x14ac:dyDescent="0.25">
      <c r="A6" s="18" t="s">
        <v>1707</v>
      </c>
      <c r="B6" s="40">
        <v>11678.129999999997</v>
      </c>
      <c r="E6" s="5" t="str">
        <f t="shared" si="0"/>
        <v>Arkansas</v>
      </c>
      <c r="F6" s="8">
        <f t="shared" si="1"/>
        <v>11678.129999999997</v>
      </c>
    </row>
    <row r="7" spans="1:6" x14ac:dyDescent="0.25">
      <c r="A7" s="18" t="s">
        <v>43</v>
      </c>
      <c r="B7" s="40">
        <v>457687.63150000101</v>
      </c>
      <c r="E7" s="5" t="str">
        <f t="shared" si="0"/>
        <v>California</v>
      </c>
      <c r="F7" s="8">
        <f t="shared" si="1"/>
        <v>457687.63150000101</v>
      </c>
    </row>
    <row r="8" spans="1:6" x14ac:dyDescent="0.25">
      <c r="A8" s="18" t="s">
        <v>457</v>
      </c>
      <c r="B8" s="40">
        <v>32108.117999999995</v>
      </c>
      <c r="E8" s="5" t="str">
        <f t="shared" si="0"/>
        <v>Colorado</v>
      </c>
      <c r="F8" s="8">
        <f t="shared" si="1"/>
        <v>32108.117999999995</v>
      </c>
    </row>
    <row r="9" spans="1:6" x14ac:dyDescent="0.25">
      <c r="A9" s="18" t="s">
        <v>747</v>
      </c>
      <c r="B9" s="40">
        <v>13384.356999999996</v>
      </c>
      <c r="E9" s="5" t="str">
        <f t="shared" si="0"/>
        <v>Connecticut</v>
      </c>
      <c r="F9" s="8">
        <f t="shared" si="1"/>
        <v>13384.356999999996</v>
      </c>
    </row>
    <row r="10" spans="1:6" x14ac:dyDescent="0.25">
      <c r="A10" s="18" t="s">
        <v>245</v>
      </c>
      <c r="B10" s="40">
        <v>27451.068999999992</v>
      </c>
      <c r="E10" s="5" t="str">
        <f t="shared" si="0"/>
        <v>Delaware</v>
      </c>
      <c r="F10" s="8">
        <f t="shared" si="1"/>
        <v>27451.068999999992</v>
      </c>
    </row>
    <row r="11" spans="1:6" x14ac:dyDescent="0.25">
      <c r="A11" s="18" t="s">
        <v>3034</v>
      </c>
      <c r="B11" s="40">
        <v>2865.0199999999995</v>
      </c>
      <c r="E11" s="5" t="str">
        <f t="shared" si="0"/>
        <v>District of Columbia</v>
      </c>
      <c r="F11" s="8">
        <f t="shared" si="1"/>
        <v>2865.0199999999995</v>
      </c>
    </row>
    <row r="12" spans="1:6" x14ac:dyDescent="0.25">
      <c r="A12" s="18" t="s">
        <v>54</v>
      </c>
      <c r="B12" s="40">
        <v>89473.707999999999</v>
      </c>
      <c r="E12" s="5" t="str">
        <f t="shared" si="0"/>
        <v>Florida</v>
      </c>
      <c r="F12" s="8">
        <f t="shared" si="1"/>
        <v>89473.707999999999</v>
      </c>
    </row>
    <row r="13" spans="1:6" x14ac:dyDescent="0.25">
      <c r="A13" s="18" t="s">
        <v>1272</v>
      </c>
      <c r="B13" s="40">
        <v>49095.840000000004</v>
      </c>
      <c r="E13" s="5" t="str">
        <f t="shared" si="0"/>
        <v>Georgia</v>
      </c>
      <c r="F13" s="8">
        <f t="shared" si="1"/>
        <v>49095.840000000004</v>
      </c>
    </row>
    <row r="14" spans="1:6" x14ac:dyDescent="0.25">
      <c r="A14" s="18" t="s">
        <v>6260</v>
      </c>
      <c r="B14" s="40">
        <v>4382.4860000000017</v>
      </c>
      <c r="E14" s="5" t="str">
        <f t="shared" si="0"/>
        <v>Idaho</v>
      </c>
      <c r="F14" s="8">
        <f t="shared" si="1"/>
        <v>4382.4860000000017</v>
      </c>
    </row>
    <row r="15" spans="1:6" x14ac:dyDescent="0.25">
      <c r="A15" s="18" t="s">
        <v>211</v>
      </c>
      <c r="B15" s="40">
        <v>80166.10099999985</v>
      </c>
      <c r="E15" s="5" t="str">
        <f t="shared" si="0"/>
        <v>Illinois</v>
      </c>
      <c r="F15" s="8">
        <f t="shared" si="1"/>
        <v>80166.10099999985</v>
      </c>
    </row>
    <row r="16" spans="1:6" x14ac:dyDescent="0.25">
      <c r="A16" s="18" t="s">
        <v>254</v>
      </c>
      <c r="B16" s="40">
        <v>53555.360000000001</v>
      </c>
      <c r="E16" s="5" t="str">
        <f t="shared" si="0"/>
        <v>Indiana</v>
      </c>
      <c r="F16" s="8">
        <f t="shared" si="1"/>
        <v>53555.360000000001</v>
      </c>
    </row>
    <row r="17" spans="1:6" x14ac:dyDescent="0.25">
      <c r="A17" s="18" t="s">
        <v>489</v>
      </c>
      <c r="B17" s="40">
        <v>4579.7599999999993</v>
      </c>
      <c r="E17" s="5" t="str">
        <f t="shared" si="0"/>
        <v>Iowa</v>
      </c>
      <c r="F17" s="8">
        <f t="shared" si="1"/>
        <v>4579.7599999999993</v>
      </c>
    </row>
    <row r="18" spans="1:6" x14ac:dyDescent="0.25">
      <c r="A18" s="18" t="s">
        <v>4530</v>
      </c>
      <c r="B18" s="40">
        <v>2914.31</v>
      </c>
      <c r="E18" s="5" t="str">
        <f t="shared" si="0"/>
        <v>Kansas</v>
      </c>
      <c r="F18" s="8">
        <f t="shared" si="1"/>
        <v>2914.31</v>
      </c>
    </row>
    <row r="19" spans="1:6" x14ac:dyDescent="0.25">
      <c r="A19" s="18" t="s">
        <v>29</v>
      </c>
      <c r="B19" s="40">
        <v>36591.749999999971</v>
      </c>
      <c r="E19" s="5" t="str">
        <f t="shared" si="0"/>
        <v>Kentucky</v>
      </c>
      <c r="F19" s="8">
        <f t="shared" si="1"/>
        <v>36591.749999999971</v>
      </c>
    </row>
    <row r="20" spans="1:6" x14ac:dyDescent="0.25">
      <c r="A20" s="18" t="s">
        <v>736</v>
      </c>
      <c r="B20" s="40">
        <v>9217.0299999999988</v>
      </c>
      <c r="E20" s="5" t="str">
        <f t="shared" si="0"/>
        <v>Louisiana</v>
      </c>
      <c r="F20" s="8">
        <f t="shared" si="1"/>
        <v>9217.0299999999988</v>
      </c>
    </row>
    <row r="21" spans="1:6" x14ac:dyDescent="0.25">
      <c r="A21" s="18" t="s">
        <v>5235</v>
      </c>
      <c r="B21" s="40">
        <v>1270.53</v>
      </c>
      <c r="E21" s="5" t="str">
        <f t="shared" si="0"/>
        <v>Maine</v>
      </c>
      <c r="F21" s="8">
        <f t="shared" si="1"/>
        <v>1270.53</v>
      </c>
    </row>
    <row r="22" spans="1:6" x14ac:dyDescent="0.25">
      <c r="A22" s="18" t="s">
        <v>2735</v>
      </c>
      <c r="B22" s="40">
        <v>23705.523000000005</v>
      </c>
      <c r="E22" s="5" t="str">
        <f t="shared" si="0"/>
        <v>Maryland</v>
      </c>
      <c r="F22" s="8">
        <f t="shared" si="1"/>
        <v>23705.523000000005</v>
      </c>
    </row>
    <row r="23" spans="1:6" x14ac:dyDescent="0.25">
      <c r="A23" s="18" t="s">
        <v>1245</v>
      </c>
      <c r="B23" s="40">
        <v>28634.43399999999</v>
      </c>
      <c r="E23" s="5" t="str">
        <f t="shared" si="0"/>
        <v>Massachusetts</v>
      </c>
      <c r="F23" s="8">
        <f t="shared" si="1"/>
        <v>28634.43399999999</v>
      </c>
    </row>
    <row r="24" spans="1:6" x14ac:dyDescent="0.25">
      <c r="A24" s="18" t="s">
        <v>238</v>
      </c>
      <c r="B24" s="40">
        <v>76269.614000000016</v>
      </c>
      <c r="E24" s="5" t="str">
        <f t="shared" si="0"/>
        <v>Michigan</v>
      </c>
      <c r="F24" s="8">
        <f t="shared" si="1"/>
        <v>76269.614000000016</v>
      </c>
    </row>
    <row r="25" spans="1:6" x14ac:dyDescent="0.25">
      <c r="A25" s="18" t="s">
        <v>229</v>
      </c>
      <c r="B25" s="40">
        <v>29863.149999999994</v>
      </c>
      <c r="E25" s="5" t="str">
        <f t="shared" si="0"/>
        <v>Minnesota</v>
      </c>
      <c r="F25" s="8">
        <f t="shared" si="1"/>
        <v>29863.149999999994</v>
      </c>
    </row>
    <row r="26" spans="1:6" x14ac:dyDescent="0.25">
      <c r="A26" s="18" t="s">
        <v>1487</v>
      </c>
      <c r="B26" s="40">
        <v>10771.34</v>
      </c>
      <c r="E26" s="5" t="str">
        <f t="shared" si="0"/>
        <v>Mississippi</v>
      </c>
      <c r="F26" s="8">
        <f t="shared" si="1"/>
        <v>10771.34</v>
      </c>
    </row>
    <row r="27" spans="1:6" x14ac:dyDescent="0.25">
      <c r="A27" s="18" t="s">
        <v>596</v>
      </c>
      <c r="B27" s="40">
        <v>22205.149999999998</v>
      </c>
      <c r="E27" s="5" t="str">
        <f t="shared" si="0"/>
        <v>Missouri</v>
      </c>
      <c r="F27" s="8">
        <f t="shared" si="1"/>
        <v>22205.149999999998</v>
      </c>
    </row>
    <row r="28" spans="1:6" x14ac:dyDescent="0.25">
      <c r="A28" s="18" t="s">
        <v>1762</v>
      </c>
      <c r="B28" s="40">
        <v>5589.3519999999971</v>
      </c>
      <c r="E28" s="5" t="str">
        <f t="shared" si="0"/>
        <v>Montana</v>
      </c>
      <c r="F28" s="8">
        <f t="shared" si="1"/>
        <v>5589.3519999999971</v>
      </c>
    </row>
    <row r="29" spans="1:6" x14ac:dyDescent="0.25">
      <c r="A29" s="18" t="s">
        <v>138</v>
      </c>
      <c r="B29" s="40">
        <v>7464.9299999999985</v>
      </c>
      <c r="E29" s="5" t="str">
        <f t="shared" si="0"/>
        <v>Nebraska</v>
      </c>
      <c r="F29" s="8">
        <f t="shared" si="1"/>
        <v>7464.9299999999985</v>
      </c>
    </row>
    <row r="30" spans="1:6" x14ac:dyDescent="0.25">
      <c r="A30" s="18" t="s">
        <v>1392</v>
      </c>
      <c r="B30" s="40">
        <v>16729.101999999999</v>
      </c>
      <c r="E30" s="5" t="str">
        <f t="shared" si="0"/>
        <v>Nevada</v>
      </c>
      <c r="F30" s="8">
        <f t="shared" si="1"/>
        <v>16729.101999999999</v>
      </c>
    </row>
    <row r="31" spans="1:6" x14ac:dyDescent="0.25">
      <c r="A31" s="18" t="s">
        <v>2694</v>
      </c>
      <c r="B31" s="40">
        <v>7292.5239999999994</v>
      </c>
      <c r="E31" s="5" t="str">
        <f t="shared" si="0"/>
        <v>New Hampshire</v>
      </c>
      <c r="F31" s="8">
        <f t="shared" si="1"/>
        <v>7292.5239999999994</v>
      </c>
    </row>
    <row r="32" spans="1:6" x14ac:dyDescent="0.25">
      <c r="A32" s="18" t="s">
        <v>788</v>
      </c>
      <c r="B32" s="40">
        <v>35764.312000000013</v>
      </c>
      <c r="E32" s="5" t="str">
        <f t="shared" si="0"/>
        <v>New Jersey</v>
      </c>
      <c r="F32" s="8">
        <f t="shared" si="1"/>
        <v>35764.312000000013</v>
      </c>
    </row>
    <row r="33" spans="1:6" x14ac:dyDescent="0.25">
      <c r="A33" s="18" t="s">
        <v>668</v>
      </c>
      <c r="B33" s="40">
        <v>4783.5220000000008</v>
      </c>
      <c r="E33" s="5" t="str">
        <f t="shared" si="0"/>
        <v>New Mexico</v>
      </c>
      <c r="F33" s="8">
        <f t="shared" si="1"/>
        <v>4783.5220000000008</v>
      </c>
    </row>
    <row r="34" spans="1:6" x14ac:dyDescent="0.25">
      <c r="A34" s="18" t="s">
        <v>267</v>
      </c>
      <c r="B34" s="40">
        <v>310876.27099999978</v>
      </c>
      <c r="E34" s="5" t="str">
        <f t="shared" si="0"/>
        <v>New York</v>
      </c>
      <c r="F34" s="8">
        <f t="shared" si="1"/>
        <v>310876.27099999978</v>
      </c>
    </row>
    <row r="35" spans="1:6" x14ac:dyDescent="0.25">
      <c r="A35" s="18" t="s">
        <v>88</v>
      </c>
      <c r="B35" s="40">
        <v>55603.163999999968</v>
      </c>
      <c r="E35" s="5" t="str">
        <f t="shared" si="0"/>
        <v>North Carolina</v>
      </c>
      <c r="F35" s="8">
        <f t="shared" si="1"/>
        <v>55603.163999999968</v>
      </c>
    </row>
    <row r="36" spans="1:6" x14ac:dyDescent="0.25">
      <c r="A36" s="18" t="s">
        <v>7449</v>
      </c>
      <c r="B36" s="40">
        <v>919.91</v>
      </c>
      <c r="E36" s="5" t="str">
        <f t="shared" si="0"/>
        <v>North Dakota</v>
      </c>
      <c r="F36" s="8">
        <f t="shared" si="1"/>
        <v>919.91</v>
      </c>
    </row>
    <row r="37" spans="1:6" x14ac:dyDescent="0.25">
      <c r="A37" s="18" t="s">
        <v>498</v>
      </c>
      <c r="B37" s="40">
        <v>78258.135999999926</v>
      </c>
      <c r="E37" s="5" t="str">
        <f t="shared" si="0"/>
        <v>Ohio</v>
      </c>
      <c r="F37" s="8">
        <f t="shared" si="1"/>
        <v>78258.135999999926</v>
      </c>
    </row>
    <row r="38" spans="1:6" x14ac:dyDescent="0.25">
      <c r="A38" s="18" t="s">
        <v>649</v>
      </c>
      <c r="B38" s="40">
        <v>19683.390000000003</v>
      </c>
      <c r="E38" s="5" t="str">
        <f t="shared" si="0"/>
        <v>Oklahoma</v>
      </c>
      <c r="F38" s="8">
        <f t="shared" si="1"/>
        <v>19683.390000000003</v>
      </c>
    </row>
    <row r="39" spans="1:6" x14ac:dyDescent="0.25">
      <c r="A39" s="18" t="s">
        <v>420</v>
      </c>
      <c r="B39" s="40">
        <v>17431.149999999991</v>
      </c>
      <c r="E39" s="5" t="str">
        <f t="shared" si="0"/>
        <v>Oregon</v>
      </c>
      <c r="F39" s="8">
        <f t="shared" si="1"/>
        <v>17431.149999999991</v>
      </c>
    </row>
    <row r="40" spans="1:6" x14ac:dyDescent="0.25">
      <c r="A40" s="18" t="s">
        <v>147</v>
      </c>
      <c r="B40" s="40">
        <v>116511.91400000003</v>
      </c>
      <c r="E40" s="5" t="str">
        <f t="shared" si="0"/>
        <v>Pennsylvania</v>
      </c>
      <c r="F40" s="8">
        <f t="shared" si="1"/>
        <v>116511.91400000003</v>
      </c>
    </row>
    <row r="41" spans="1:6" x14ac:dyDescent="0.25">
      <c r="A41" s="18" t="s">
        <v>1399</v>
      </c>
      <c r="B41" s="40">
        <v>22627.955999999995</v>
      </c>
      <c r="E41" s="5" t="str">
        <f t="shared" si="0"/>
        <v>Rhode Island</v>
      </c>
      <c r="F41" s="8">
        <f t="shared" si="1"/>
        <v>22627.955999999995</v>
      </c>
    </row>
    <row r="42" spans="1:6" x14ac:dyDescent="0.25">
      <c r="A42" s="18" t="s">
        <v>383</v>
      </c>
      <c r="B42" s="40">
        <v>8481.7099999999991</v>
      </c>
      <c r="E42" s="5" t="str">
        <f t="shared" si="0"/>
        <v>South Carolina</v>
      </c>
      <c r="F42" s="8">
        <f t="shared" si="1"/>
        <v>8481.7099999999991</v>
      </c>
    </row>
    <row r="43" spans="1:6" x14ac:dyDescent="0.25">
      <c r="A43" s="18" t="s">
        <v>5326</v>
      </c>
      <c r="B43" s="40">
        <v>1315.5600000000002</v>
      </c>
      <c r="E43" s="5" t="str">
        <f t="shared" si="0"/>
        <v>South Dakota</v>
      </c>
      <c r="F43" s="8">
        <f t="shared" si="1"/>
        <v>1315.5600000000002</v>
      </c>
    </row>
    <row r="44" spans="1:6" x14ac:dyDescent="0.25">
      <c r="A44" s="18" t="s">
        <v>335</v>
      </c>
      <c r="B44" s="40">
        <v>30661.872999999981</v>
      </c>
      <c r="E44" s="5" t="str">
        <f t="shared" si="0"/>
        <v>Tennessee</v>
      </c>
      <c r="F44" s="8">
        <f t="shared" si="1"/>
        <v>30661.872999999981</v>
      </c>
    </row>
    <row r="45" spans="1:6" x14ac:dyDescent="0.25">
      <c r="A45" s="18" t="s">
        <v>104</v>
      </c>
      <c r="B45" s="40">
        <v>170188.04580000002</v>
      </c>
      <c r="E45" s="5" t="str">
        <f t="shared" si="0"/>
        <v>Texas</v>
      </c>
      <c r="F45" s="8">
        <f t="shared" si="1"/>
        <v>170188.04580000002</v>
      </c>
    </row>
    <row r="46" spans="1:6" x14ac:dyDescent="0.25">
      <c r="A46" s="18" t="s">
        <v>121</v>
      </c>
      <c r="B46" s="40">
        <v>11220.055999999999</v>
      </c>
      <c r="E46" s="5" t="str">
        <f t="shared" si="0"/>
        <v>Utah</v>
      </c>
      <c r="F46" s="8">
        <f t="shared" si="1"/>
        <v>11220.055999999999</v>
      </c>
    </row>
    <row r="47" spans="1:6" x14ac:dyDescent="0.25">
      <c r="A47" s="18" t="s">
        <v>5203</v>
      </c>
      <c r="B47" s="40">
        <v>8929.369999999999</v>
      </c>
      <c r="E47" s="5" t="str">
        <f t="shared" si="0"/>
        <v>Vermont</v>
      </c>
      <c r="F47" s="8">
        <f t="shared" si="1"/>
        <v>8929.369999999999</v>
      </c>
    </row>
    <row r="48" spans="1:6" x14ac:dyDescent="0.25">
      <c r="A48" s="18" t="s">
        <v>319</v>
      </c>
      <c r="B48" s="40">
        <v>70636.719999999987</v>
      </c>
      <c r="E48" s="5" t="str">
        <f t="shared" si="0"/>
        <v>Virginia</v>
      </c>
      <c r="F48" s="8">
        <f t="shared" si="1"/>
        <v>70636.719999999987</v>
      </c>
    </row>
    <row r="49" spans="1:6" x14ac:dyDescent="0.25">
      <c r="A49" s="18" t="s">
        <v>96</v>
      </c>
      <c r="B49" s="40">
        <v>138641.26999999993</v>
      </c>
      <c r="E49" s="5" t="str">
        <f t="shared" si="0"/>
        <v>Washington</v>
      </c>
      <c r="F49" s="8">
        <f t="shared" si="1"/>
        <v>138641.26999999993</v>
      </c>
    </row>
    <row r="50" spans="1:6" x14ac:dyDescent="0.25">
      <c r="A50" s="18" t="s">
        <v>9726</v>
      </c>
      <c r="B50" s="40">
        <v>1209.8240000000001</v>
      </c>
      <c r="E50" s="5" t="str">
        <f t="shared" si="0"/>
        <v>West Virginia</v>
      </c>
      <c r="F50" s="8">
        <f t="shared" si="1"/>
        <v>1209.8240000000001</v>
      </c>
    </row>
    <row r="51" spans="1:6" x14ac:dyDescent="0.25">
      <c r="A51" s="18" t="s">
        <v>114</v>
      </c>
      <c r="B51" s="40">
        <v>32114.610000000019</v>
      </c>
      <c r="E51" s="5" t="str">
        <f t="shared" si="0"/>
        <v>Wisconsin</v>
      </c>
      <c r="F51" s="8">
        <f t="shared" si="1"/>
        <v>32114.610000000019</v>
      </c>
    </row>
    <row r="52" spans="1:6" x14ac:dyDescent="0.25">
      <c r="A52" s="18" t="s">
        <v>8542</v>
      </c>
      <c r="B52" s="40">
        <v>1603.1360000000002</v>
      </c>
      <c r="E52" s="5" t="str">
        <f t="shared" si="0"/>
        <v>Wyoming</v>
      </c>
      <c r="F52" s="8">
        <f t="shared" si="1"/>
        <v>1603.1360000000002</v>
      </c>
    </row>
    <row r="53" spans="1:6" x14ac:dyDescent="0.25">
      <c r="A53" s="20" t="s">
        <v>11262</v>
      </c>
      <c r="B53" s="24">
        <v>2297200.8603000003</v>
      </c>
    </row>
  </sheetData>
  <sortState xmlns:xlrd2="http://schemas.microsoft.com/office/spreadsheetml/2017/richdata2" ref="E4:F52">
    <sortCondition descending="1" ref="F4:F52"/>
  </sortState>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61CE9-D23E-4903-A63B-1FF5939EAD71}">
  <dimension ref="A3:F12"/>
  <sheetViews>
    <sheetView workbookViewId="0">
      <selection activeCell="I10" sqref="I10"/>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3" spans="1:6" x14ac:dyDescent="0.25">
      <c r="A3" s="15" t="s">
        <v>11261</v>
      </c>
      <c r="B3" s="25" t="s">
        <v>11277</v>
      </c>
      <c r="C3" s="51" t="s">
        <v>11263</v>
      </c>
      <c r="D3" s="51" t="s">
        <v>11278</v>
      </c>
      <c r="E3" s="51" t="s">
        <v>11279</v>
      </c>
      <c r="F3" s="26" t="s">
        <v>11280</v>
      </c>
    </row>
    <row r="4" spans="1:6" x14ac:dyDescent="0.25">
      <c r="A4" s="17" t="s">
        <v>11281</v>
      </c>
      <c r="B4" s="27">
        <v>484247.49810000096</v>
      </c>
      <c r="C4" s="44">
        <v>49543.974100000007</v>
      </c>
      <c r="D4" s="44">
        <v>7581</v>
      </c>
      <c r="E4" s="44">
        <v>1993</v>
      </c>
      <c r="F4" s="28">
        <v>0.10231126499236715</v>
      </c>
    </row>
    <row r="5" spans="1:6" x14ac:dyDescent="0.25">
      <c r="A5" s="18" t="s">
        <v>11282</v>
      </c>
      <c r="B5" s="29">
        <v>470532.50899999985</v>
      </c>
      <c r="C5" s="43">
        <v>61618.603700000051</v>
      </c>
      <c r="D5" s="43">
        <v>7979</v>
      </c>
      <c r="E5" s="43">
        <v>2102</v>
      </c>
      <c r="F5" s="30">
        <v>0.13095504034557592</v>
      </c>
    </row>
    <row r="6" spans="1:6" x14ac:dyDescent="0.25">
      <c r="A6" s="18" t="s">
        <v>11283</v>
      </c>
      <c r="B6" s="29">
        <v>608473.83000000066</v>
      </c>
      <c r="C6" s="43">
        <v>81726.930800000177</v>
      </c>
      <c r="D6" s="43">
        <v>9810</v>
      </c>
      <c r="E6" s="43">
        <v>2580</v>
      </c>
      <c r="F6" s="30">
        <v>0.13431461924993568</v>
      </c>
    </row>
    <row r="7" spans="1:6" x14ac:dyDescent="0.25">
      <c r="A7" s="18" t="s">
        <v>11284</v>
      </c>
      <c r="B7" s="29">
        <v>733947.0231999997</v>
      </c>
      <c r="C7" s="43">
        <v>93507.513099999967</v>
      </c>
      <c r="D7" s="43">
        <v>12503</v>
      </c>
      <c r="E7" s="43">
        <v>3319</v>
      </c>
      <c r="F7" s="30">
        <v>0.12740362743390987</v>
      </c>
    </row>
    <row r="8" spans="1:6" x14ac:dyDescent="0.25">
      <c r="A8" s="20" t="s">
        <v>11262</v>
      </c>
      <c r="B8" s="31">
        <v>2297200.8602999519</v>
      </c>
      <c r="C8" s="52">
        <v>286397.02169999998</v>
      </c>
      <c r="D8" s="52">
        <v>37873</v>
      </c>
      <c r="E8" s="52">
        <v>9994</v>
      </c>
      <c r="F8" s="32">
        <v>0.12467217240315866</v>
      </c>
    </row>
    <row r="12" spans="1:6" ht="18.75" x14ac:dyDescent="0.3">
      <c r="B12" s="14">
        <f>(GETPIVOTDATA("Sum of Sales",$A$3,"Years (Order Date)",2014)/GETPIVOTDATA("Sum of Sales",$A$3,"Years (Order Date)",2013))-1</f>
        <v>0.20620967905883303</v>
      </c>
      <c r="C12" s="14">
        <f>(GETPIVOTDATA("Sum of Profit",$A$3,"Years (Order Date)",2014)/GETPIVOTDATA("Sum of Profit",$A$3,"Years (Order Date)",2013))-1</f>
        <v>0.14414565902185772</v>
      </c>
      <c r="D12" s="14">
        <f>(GETPIVOTDATA("Sum of Quantity",$A$3,"Years (Order Date)",2014)/GETPIVOTDATA("Sum of Quantity",$A$3,"Years (Order Date)",2013))-1</f>
        <v>0.27451580020387367</v>
      </c>
      <c r="E12" s="14">
        <f>(GETPIVOTDATA("Count of Order ID",$A$3,"Years (Order Date)",2014)/GETPIVOTDATA("Count of Order ID",$A$3,"Years (Order Date)",2013))-1</f>
        <v>0.2864341085271318</v>
      </c>
      <c r="F12" s="14">
        <f>(GETPIVOTDATA("Sum of Profit Margin",$A$3,"Years (Order Date)",2014)/GETPIVOTDATA("Sum of Profit Margin",$A$3,"Years (Order Date)",2013))-1</f>
        <v>-5.1453757264990463E-2</v>
      </c>
    </row>
  </sheetData>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57827-0B42-4741-939A-E7D344B8791A}">
  <dimension ref="A3:E53"/>
  <sheetViews>
    <sheetView workbookViewId="0">
      <selection activeCell="G49" sqref="G49"/>
    </sheetView>
  </sheetViews>
  <sheetFormatPr defaultRowHeight="15" x14ac:dyDescent="0.25"/>
  <cols>
    <col min="1" max="1" width="18.7109375" bestFit="1" customWidth="1"/>
    <col min="2" max="2" width="12.140625" bestFit="1" customWidth="1"/>
    <col min="4" max="4" width="18.7109375" bestFit="1" customWidth="1"/>
    <col min="5" max="5" width="10" bestFit="1" customWidth="1"/>
  </cols>
  <sheetData>
    <row r="3" spans="1:5" x14ac:dyDescent="0.25">
      <c r="A3" s="15" t="s">
        <v>11261</v>
      </c>
      <c r="B3" s="16" t="s">
        <v>11277</v>
      </c>
      <c r="D3" t="s">
        <v>11286</v>
      </c>
      <c r="E3" t="s">
        <v>11287</v>
      </c>
    </row>
    <row r="4" spans="1:5" x14ac:dyDescent="0.25">
      <c r="A4" s="17" t="s">
        <v>358</v>
      </c>
      <c r="B4" s="16">
        <v>19510.639999999992</v>
      </c>
      <c r="D4" t="str">
        <f>A4</f>
        <v>Alabama</v>
      </c>
      <c r="E4" s="22">
        <f>GETPIVOTDATA("Sales",$A$3,"State",A4)</f>
        <v>19510.639999999992</v>
      </c>
    </row>
    <row r="5" spans="1:5" x14ac:dyDescent="0.25">
      <c r="A5" s="18" t="s">
        <v>310</v>
      </c>
      <c r="B5" s="19">
        <v>35282.000999999997</v>
      </c>
      <c r="D5" t="str">
        <f t="shared" ref="D5:D52" si="0">A5</f>
        <v>Arizona</v>
      </c>
      <c r="E5" s="22">
        <f t="shared" ref="E5:E52" si="1">GETPIVOTDATA("Sales",$A$3,"State",A5)</f>
        <v>35282.000999999997</v>
      </c>
    </row>
    <row r="6" spans="1:5" x14ac:dyDescent="0.25">
      <c r="A6" s="18" t="s">
        <v>1707</v>
      </c>
      <c r="B6" s="19">
        <v>11678.129999999997</v>
      </c>
      <c r="D6" t="str">
        <f t="shared" si="0"/>
        <v>Arkansas</v>
      </c>
      <c r="E6" s="22">
        <f t="shared" si="1"/>
        <v>11678.129999999997</v>
      </c>
    </row>
    <row r="7" spans="1:5" x14ac:dyDescent="0.25">
      <c r="A7" s="18" t="s">
        <v>43</v>
      </c>
      <c r="B7" s="19">
        <v>457687.63150000101</v>
      </c>
      <c r="D7" t="str">
        <f t="shared" si="0"/>
        <v>California</v>
      </c>
      <c r="E7" s="22">
        <f t="shared" si="1"/>
        <v>457687.63150000101</v>
      </c>
    </row>
    <row r="8" spans="1:5" x14ac:dyDescent="0.25">
      <c r="A8" s="18" t="s">
        <v>457</v>
      </c>
      <c r="B8" s="19">
        <v>32108.117999999995</v>
      </c>
      <c r="D8" t="str">
        <f t="shared" si="0"/>
        <v>Colorado</v>
      </c>
      <c r="E8" s="22">
        <f t="shared" si="1"/>
        <v>32108.117999999995</v>
      </c>
    </row>
    <row r="9" spans="1:5" x14ac:dyDescent="0.25">
      <c r="A9" s="18" t="s">
        <v>747</v>
      </c>
      <c r="B9" s="19">
        <v>13384.356999999996</v>
      </c>
      <c r="D9" t="str">
        <f t="shared" si="0"/>
        <v>Connecticut</v>
      </c>
      <c r="E9" s="22">
        <f t="shared" si="1"/>
        <v>13384.356999999996</v>
      </c>
    </row>
    <row r="10" spans="1:5" x14ac:dyDescent="0.25">
      <c r="A10" s="18" t="s">
        <v>245</v>
      </c>
      <c r="B10" s="19">
        <v>27451.068999999992</v>
      </c>
      <c r="D10" t="str">
        <f t="shared" si="0"/>
        <v>Delaware</v>
      </c>
      <c r="E10" s="22">
        <f t="shared" si="1"/>
        <v>27451.068999999992</v>
      </c>
    </row>
    <row r="11" spans="1:5" x14ac:dyDescent="0.25">
      <c r="A11" s="18" t="s">
        <v>3034</v>
      </c>
      <c r="B11" s="19">
        <v>2865.0199999999995</v>
      </c>
      <c r="D11" t="str">
        <f t="shared" si="0"/>
        <v>District of Columbia</v>
      </c>
      <c r="E11" s="22">
        <f t="shared" si="1"/>
        <v>2865.0199999999995</v>
      </c>
    </row>
    <row r="12" spans="1:5" x14ac:dyDescent="0.25">
      <c r="A12" s="18" t="s">
        <v>54</v>
      </c>
      <c r="B12" s="19">
        <v>89473.707999999999</v>
      </c>
      <c r="D12" t="str">
        <f t="shared" si="0"/>
        <v>Florida</v>
      </c>
      <c r="E12" s="22">
        <f t="shared" si="1"/>
        <v>89473.707999999999</v>
      </c>
    </row>
    <row r="13" spans="1:5" x14ac:dyDescent="0.25">
      <c r="A13" s="18" t="s">
        <v>1272</v>
      </c>
      <c r="B13" s="19">
        <v>49095.840000000004</v>
      </c>
      <c r="D13" t="str">
        <f t="shared" si="0"/>
        <v>Georgia</v>
      </c>
      <c r="E13" s="22">
        <f t="shared" si="1"/>
        <v>49095.840000000004</v>
      </c>
    </row>
    <row r="14" spans="1:5" x14ac:dyDescent="0.25">
      <c r="A14" s="18" t="s">
        <v>6260</v>
      </c>
      <c r="B14" s="19">
        <v>4382.4860000000017</v>
      </c>
      <c r="D14" t="str">
        <f t="shared" si="0"/>
        <v>Idaho</v>
      </c>
      <c r="E14" s="22">
        <f t="shared" si="1"/>
        <v>4382.4860000000017</v>
      </c>
    </row>
    <row r="15" spans="1:5" x14ac:dyDescent="0.25">
      <c r="A15" s="18" t="s">
        <v>211</v>
      </c>
      <c r="B15" s="19">
        <v>80166.10099999985</v>
      </c>
      <c r="D15" t="str">
        <f t="shared" si="0"/>
        <v>Illinois</v>
      </c>
      <c r="E15" s="22">
        <f t="shared" si="1"/>
        <v>80166.10099999985</v>
      </c>
    </row>
    <row r="16" spans="1:5" x14ac:dyDescent="0.25">
      <c r="A16" s="18" t="s">
        <v>254</v>
      </c>
      <c r="B16" s="19">
        <v>53555.360000000001</v>
      </c>
      <c r="D16" t="str">
        <f t="shared" si="0"/>
        <v>Indiana</v>
      </c>
      <c r="E16" s="22">
        <f t="shared" si="1"/>
        <v>53555.360000000001</v>
      </c>
    </row>
    <row r="17" spans="1:5" x14ac:dyDescent="0.25">
      <c r="A17" s="18" t="s">
        <v>489</v>
      </c>
      <c r="B17" s="19">
        <v>4579.7599999999993</v>
      </c>
      <c r="D17" t="str">
        <f t="shared" si="0"/>
        <v>Iowa</v>
      </c>
      <c r="E17" s="22">
        <f t="shared" si="1"/>
        <v>4579.7599999999993</v>
      </c>
    </row>
    <row r="18" spans="1:5" x14ac:dyDescent="0.25">
      <c r="A18" s="18" t="s">
        <v>4530</v>
      </c>
      <c r="B18" s="19">
        <v>2914.31</v>
      </c>
      <c r="D18" t="str">
        <f t="shared" si="0"/>
        <v>Kansas</v>
      </c>
      <c r="E18" s="22">
        <f t="shared" si="1"/>
        <v>2914.31</v>
      </c>
    </row>
    <row r="19" spans="1:5" x14ac:dyDescent="0.25">
      <c r="A19" s="18" t="s">
        <v>29</v>
      </c>
      <c r="B19" s="19">
        <v>36591.749999999971</v>
      </c>
      <c r="D19" t="str">
        <f t="shared" si="0"/>
        <v>Kentucky</v>
      </c>
      <c r="E19" s="22">
        <f t="shared" si="1"/>
        <v>36591.749999999971</v>
      </c>
    </row>
    <row r="20" spans="1:5" x14ac:dyDescent="0.25">
      <c r="A20" s="18" t="s">
        <v>736</v>
      </c>
      <c r="B20" s="19">
        <v>9217.0299999999988</v>
      </c>
      <c r="D20" t="str">
        <f t="shared" si="0"/>
        <v>Louisiana</v>
      </c>
      <c r="E20" s="22">
        <f t="shared" si="1"/>
        <v>9217.0299999999988</v>
      </c>
    </row>
    <row r="21" spans="1:5" x14ac:dyDescent="0.25">
      <c r="A21" s="18" t="s">
        <v>5235</v>
      </c>
      <c r="B21" s="19">
        <v>1270.53</v>
      </c>
      <c r="D21" t="str">
        <f t="shared" si="0"/>
        <v>Maine</v>
      </c>
      <c r="E21" s="22">
        <f t="shared" si="1"/>
        <v>1270.53</v>
      </c>
    </row>
    <row r="22" spans="1:5" x14ac:dyDescent="0.25">
      <c r="A22" s="18" t="s">
        <v>2735</v>
      </c>
      <c r="B22" s="19">
        <v>23705.523000000005</v>
      </c>
      <c r="D22" t="str">
        <f t="shared" si="0"/>
        <v>Maryland</v>
      </c>
      <c r="E22" s="22">
        <f t="shared" si="1"/>
        <v>23705.523000000005</v>
      </c>
    </row>
    <row r="23" spans="1:5" x14ac:dyDescent="0.25">
      <c r="A23" s="18" t="s">
        <v>1245</v>
      </c>
      <c r="B23" s="19">
        <v>28634.43399999999</v>
      </c>
      <c r="D23" t="str">
        <f t="shared" si="0"/>
        <v>Massachusetts</v>
      </c>
      <c r="E23" s="22">
        <f t="shared" si="1"/>
        <v>28634.43399999999</v>
      </c>
    </row>
    <row r="24" spans="1:5" x14ac:dyDescent="0.25">
      <c r="A24" s="18" t="s">
        <v>238</v>
      </c>
      <c r="B24" s="19">
        <v>76269.614000000016</v>
      </c>
      <c r="D24" t="str">
        <f t="shared" si="0"/>
        <v>Michigan</v>
      </c>
      <c r="E24" s="22">
        <f t="shared" si="1"/>
        <v>76269.614000000016</v>
      </c>
    </row>
    <row r="25" spans="1:5" x14ac:dyDescent="0.25">
      <c r="A25" s="18" t="s">
        <v>229</v>
      </c>
      <c r="B25" s="19">
        <v>29863.149999999994</v>
      </c>
      <c r="D25" t="str">
        <f t="shared" si="0"/>
        <v>Minnesota</v>
      </c>
      <c r="E25" s="22">
        <f t="shared" si="1"/>
        <v>29863.149999999994</v>
      </c>
    </row>
    <row r="26" spans="1:5" x14ac:dyDescent="0.25">
      <c r="A26" s="18" t="s">
        <v>1487</v>
      </c>
      <c r="B26" s="19">
        <v>10771.34</v>
      </c>
      <c r="D26" t="str">
        <f t="shared" si="0"/>
        <v>Mississippi</v>
      </c>
      <c r="E26" s="22">
        <f t="shared" si="1"/>
        <v>10771.34</v>
      </c>
    </row>
    <row r="27" spans="1:5" x14ac:dyDescent="0.25">
      <c r="A27" s="18" t="s">
        <v>596</v>
      </c>
      <c r="B27" s="19">
        <v>22205.149999999998</v>
      </c>
      <c r="D27" t="str">
        <f t="shared" si="0"/>
        <v>Missouri</v>
      </c>
      <c r="E27" s="22">
        <f t="shared" si="1"/>
        <v>22205.149999999998</v>
      </c>
    </row>
    <row r="28" spans="1:5" x14ac:dyDescent="0.25">
      <c r="A28" s="18" t="s">
        <v>1762</v>
      </c>
      <c r="B28" s="19">
        <v>5589.3519999999971</v>
      </c>
      <c r="D28" t="str">
        <f t="shared" si="0"/>
        <v>Montana</v>
      </c>
      <c r="E28" s="22">
        <f t="shared" si="1"/>
        <v>5589.3519999999971</v>
      </c>
    </row>
    <row r="29" spans="1:5" x14ac:dyDescent="0.25">
      <c r="A29" s="18" t="s">
        <v>138</v>
      </c>
      <c r="B29" s="19">
        <v>7464.9299999999985</v>
      </c>
      <c r="D29" t="str">
        <f t="shared" si="0"/>
        <v>Nebraska</v>
      </c>
      <c r="E29" s="22">
        <f t="shared" si="1"/>
        <v>7464.9299999999985</v>
      </c>
    </row>
    <row r="30" spans="1:5" x14ac:dyDescent="0.25">
      <c r="A30" s="18" t="s">
        <v>1392</v>
      </c>
      <c r="B30" s="19">
        <v>16729.101999999999</v>
      </c>
      <c r="D30" t="str">
        <f t="shared" si="0"/>
        <v>Nevada</v>
      </c>
      <c r="E30" s="22">
        <f t="shared" si="1"/>
        <v>16729.101999999999</v>
      </c>
    </row>
    <row r="31" spans="1:5" x14ac:dyDescent="0.25">
      <c r="A31" s="18" t="s">
        <v>2694</v>
      </c>
      <c r="B31" s="19">
        <v>7292.5239999999994</v>
      </c>
      <c r="D31" t="str">
        <f t="shared" si="0"/>
        <v>New Hampshire</v>
      </c>
      <c r="E31" s="22">
        <f t="shared" si="1"/>
        <v>7292.5239999999994</v>
      </c>
    </row>
    <row r="32" spans="1:5" x14ac:dyDescent="0.25">
      <c r="A32" s="18" t="s">
        <v>788</v>
      </c>
      <c r="B32" s="19">
        <v>35764.312000000013</v>
      </c>
      <c r="D32" t="str">
        <f t="shared" si="0"/>
        <v>New Jersey</v>
      </c>
      <c r="E32" s="22">
        <f t="shared" si="1"/>
        <v>35764.312000000013</v>
      </c>
    </row>
    <row r="33" spans="1:5" x14ac:dyDescent="0.25">
      <c r="A33" s="18" t="s">
        <v>668</v>
      </c>
      <c r="B33" s="19">
        <v>4783.5220000000008</v>
      </c>
      <c r="D33" t="str">
        <f t="shared" si="0"/>
        <v>New Mexico</v>
      </c>
      <c r="E33" s="22">
        <f t="shared" si="1"/>
        <v>4783.5220000000008</v>
      </c>
    </row>
    <row r="34" spans="1:5" x14ac:dyDescent="0.25">
      <c r="A34" s="18" t="s">
        <v>267</v>
      </c>
      <c r="B34" s="19">
        <v>310876.27099999978</v>
      </c>
      <c r="D34" t="str">
        <f t="shared" si="0"/>
        <v>New York</v>
      </c>
      <c r="E34" s="22">
        <f t="shared" si="1"/>
        <v>310876.27099999978</v>
      </c>
    </row>
    <row r="35" spans="1:5" x14ac:dyDescent="0.25">
      <c r="A35" s="18" t="s">
        <v>88</v>
      </c>
      <c r="B35" s="19">
        <v>55603.163999999968</v>
      </c>
      <c r="D35" t="str">
        <f t="shared" si="0"/>
        <v>North Carolina</v>
      </c>
      <c r="E35" s="22">
        <f t="shared" si="1"/>
        <v>55603.163999999968</v>
      </c>
    </row>
    <row r="36" spans="1:5" x14ac:dyDescent="0.25">
      <c r="A36" s="18" t="s">
        <v>7449</v>
      </c>
      <c r="B36" s="19">
        <v>919.91</v>
      </c>
      <c r="D36" t="str">
        <f t="shared" si="0"/>
        <v>North Dakota</v>
      </c>
      <c r="E36" s="22">
        <f t="shared" si="1"/>
        <v>919.91</v>
      </c>
    </row>
    <row r="37" spans="1:5" x14ac:dyDescent="0.25">
      <c r="A37" s="18" t="s">
        <v>498</v>
      </c>
      <c r="B37" s="19">
        <v>78258.135999999926</v>
      </c>
      <c r="D37" t="str">
        <f t="shared" si="0"/>
        <v>Ohio</v>
      </c>
      <c r="E37" s="22">
        <f t="shared" si="1"/>
        <v>78258.135999999926</v>
      </c>
    </row>
    <row r="38" spans="1:5" x14ac:dyDescent="0.25">
      <c r="A38" s="18" t="s">
        <v>649</v>
      </c>
      <c r="B38" s="19">
        <v>19683.390000000003</v>
      </c>
      <c r="D38" t="str">
        <f t="shared" si="0"/>
        <v>Oklahoma</v>
      </c>
      <c r="E38" s="22">
        <f t="shared" si="1"/>
        <v>19683.390000000003</v>
      </c>
    </row>
    <row r="39" spans="1:5" x14ac:dyDescent="0.25">
      <c r="A39" s="18" t="s">
        <v>420</v>
      </c>
      <c r="B39" s="19">
        <v>17431.149999999991</v>
      </c>
      <c r="D39" t="str">
        <f t="shared" si="0"/>
        <v>Oregon</v>
      </c>
      <c r="E39" s="22">
        <f t="shared" si="1"/>
        <v>17431.149999999991</v>
      </c>
    </row>
    <row r="40" spans="1:5" x14ac:dyDescent="0.25">
      <c r="A40" s="18" t="s">
        <v>147</v>
      </c>
      <c r="B40" s="19">
        <v>116511.91400000003</v>
      </c>
      <c r="D40" t="str">
        <f t="shared" si="0"/>
        <v>Pennsylvania</v>
      </c>
      <c r="E40" s="22">
        <f t="shared" si="1"/>
        <v>116511.91400000003</v>
      </c>
    </row>
    <row r="41" spans="1:5" x14ac:dyDescent="0.25">
      <c r="A41" s="18" t="s">
        <v>1399</v>
      </c>
      <c r="B41" s="19">
        <v>22627.955999999995</v>
      </c>
      <c r="D41" t="str">
        <f t="shared" si="0"/>
        <v>Rhode Island</v>
      </c>
      <c r="E41" s="22">
        <f t="shared" si="1"/>
        <v>22627.955999999995</v>
      </c>
    </row>
    <row r="42" spans="1:5" x14ac:dyDescent="0.25">
      <c r="A42" s="18" t="s">
        <v>383</v>
      </c>
      <c r="B42" s="19">
        <v>8481.7099999999991</v>
      </c>
      <c r="D42" t="str">
        <f t="shared" si="0"/>
        <v>South Carolina</v>
      </c>
      <c r="E42" s="22">
        <f t="shared" si="1"/>
        <v>8481.7099999999991</v>
      </c>
    </row>
    <row r="43" spans="1:5" x14ac:dyDescent="0.25">
      <c r="A43" s="18" t="s">
        <v>5326</v>
      </c>
      <c r="B43" s="19">
        <v>1315.5600000000002</v>
      </c>
      <c r="D43" t="str">
        <f t="shared" si="0"/>
        <v>South Dakota</v>
      </c>
      <c r="E43" s="22">
        <f t="shared" si="1"/>
        <v>1315.5600000000002</v>
      </c>
    </row>
    <row r="44" spans="1:5" x14ac:dyDescent="0.25">
      <c r="A44" s="18" t="s">
        <v>335</v>
      </c>
      <c r="B44" s="19">
        <v>30661.872999999981</v>
      </c>
      <c r="D44" t="str">
        <f t="shared" si="0"/>
        <v>Tennessee</v>
      </c>
      <c r="E44" s="22">
        <f t="shared" si="1"/>
        <v>30661.872999999981</v>
      </c>
    </row>
    <row r="45" spans="1:5" x14ac:dyDescent="0.25">
      <c r="A45" s="18" t="s">
        <v>104</v>
      </c>
      <c r="B45" s="19">
        <v>170188.04580000002</v>
      </c>
      <c r="D45" t="str">
        <f t="shared" si="0"/>
        <v>Texas</v>
      </c>
      <c r="E45" s="22">
        <f t="shared" si="1"/>
        <v>170188.04580000002</v>
      </c>
    </row>
    <row r="46" spans="1:5" x14ac:dyDescent="0.25">
      <c r="A46" s="18" t="s">
        <v>121</v>
      </c>
      <c r="B46" s="19">
        <v>11220.055999999999</v>
      </c>
      <c r="D46" t="str">
        <f t="shared" si="0"/>
        <v>Utah</v>
      </c>
      <c r="E46" s="22">
        <f t="shared" si="1"/>
        <v>11220.055999999999</v>
      </c>
    </row>
    <row r="47" spans="1:5" x14ac:dyDescent="0.25">
      <c r="A47" s="18" t="s">
        <v>5203</v>
      </c>
      <c r="B47" s="19">
        <v>8929.369999999999</v>
      </c>
      <c r="D47" t="str">
        <f t="shared" si="0"/>
        <v>Vermont</v>
      </c>
      <c r="E47" s="22">
        <f t="shared" si="1"/>
        <v>8929.369999999999</v>
      </c>
    </row>
    <row r="48" spans="1:5" x14ac:dyDescent="0.25">
      <c r="A48" s="18" t="s">
        <v>319</v>
      </c>
      <c r="B48" s="19">
        <v>70636.719999999987</v>
      </c>
      <c r="D48" t="str">
        <f t="shared" si="0"/>
        <v>Virginia</v>
      </c>
      <c r="E48" s="22">
        <f t="shared" si="1"/>
        <v>70636.719999999987</v>
      </c>
    </row>
    <row r="49" spans="1:5" x14ac:dyDescent="0.25">
      <c r="A49" s="18" t="s">
        <v>96</v>
      </c>
      <c r="B49" s="19">
        <v>138641.26999999993</v>
      </c>
      <c r="D49" t="str">
        <f t="shared" si="0"/>
        <v>Washington</v>
      </c>
      <c r="E49" s="22">
        <f t="shared" si="1"/>
        <v>138641.26999999993</v>
      </c>
    </row>
    <row r="50" spans="1:5" x14ac:dyDescent="0.25">
      <c r="A50" s="18" t="s">
        <v>9726</v>
      </c>
      <c r="B50" s="19">
        <v>1209.8240000000001</v>
      </c>
      <c r="D50" t="str">
        <f t="shared" si="0"/>
        <v>West Virginia</v>
      </c>
      <c r="E50" s="22">
        <f t="shared" si="1"/>
        <v>1209.8240000000001</v>
      </c>
    </row>
    <row r="51" spans="1:5" x14ac:dyDescent="0.25">
      <c r="A51" s="18" t="s">
        <v>114</v>
      </c>
      <c r="B51" s="19">
        <v>32114.610000000019</v>
      </c>
      <c r="D51" t="str">
        <f t="shared" si="0"/>
        <v>Wisconsin</v>
      </c>
      <c r="E51" s="22">
        <f t="shared" si="1"/>
        <v>32114.610000000019</v>
      </c>
    </row>
    <row r="52" spans="1:5" x14ac:dyDescent="0.25">
      <c r="A52" s="18" t="s">
        <v>8542</v>
      </c>
      <c r="B52" s="19">
        <v>1603.1360000000002</v>
      </c>
      <c r="D52" t="str">
        <f t="shared" si="0"/>
        <v>Wyoming</v>
      </c>
      <c r="E52" s="22">
        <f t="shared" si="1"/>
        <v>1603.1360000000002</v>
      </c>
    </row>
    <row r="53" spans="1:5" x14ac:dyDescent="0.25">
      <c r="A53" s="20" t="s">
        <v>11262</v>
      </c>
      <c r="B53" s="21">
        <v>2297200.8603000003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election activeCell="I13" sqref="I13"/>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3"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t="s">
        <v>10933</v>
      </c>
    </row>
    <row r="2" spans="1:23"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c r="W2" s="2" t="s">
        <v>10934</v>
      </c>
    </row>
    <row r="3" spans="1:23"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c r="W3" s="2" t="s">
        <v>10934</v>
      </c>
    </row>
    <row r="4" spans="1:23"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c r="W4" t="s">
        <v>10935</v>
      </c>
    </row>
    <row r="5" spans="1:23"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c r="W5" t="s">
        <v>10936</v>
      </c>
    </row>
    <row r="6" spans="1:23"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c r="W6" t="s">
        <v>10936</v>
      </c>
    </row>
    <row r="7" spans="1:23"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c r="W7" t="s">
        <v>10937</v>
      </c>
    </row>
    <row r="8" spans="1:23"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c r="W8" t="s">
        <v>10937</v>
      </c>
    </row>
    <row r="9" spans="1:23"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c r="W9" t="s">
        <v>10937</v>
      </c>
    </row>
    <row r="10" spans="1:23"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c r="W10" t="s">
        <v>10937</v>
      </c>
    </row>
    <row r="11" spans="1:23"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c r="W11" t="s">
        <v>10937</v>
      </c>
    </row>
    <row r="12" spans="1:23"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c r="W12" t="s">
        <v>10937</v>
      </c>
    </row>
    <row r="13" spans="1:23"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c r="W13" t="s">
        <v>10937</v>
      </c>
    </row>
    <row r="14" spans="1:23"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c r="W14" t="s">
        <v>10938</v>
      </c>
    </row>
    <row r="15" spans="1:23"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c r="W15" t="s">
        <v>10939</v>
      </c>
    </row>
    <row r="16" spans="1:23"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c r="W16" t="s">
        <v>10940</v>
      </c>
    </row>
    <row r="17" spans="1:23"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c r="W17" t="s">
        <v>10940</v>
      </c>
    </row>
    <row r="18" spans="1:23"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c r="W18" t="s">
        <v>10941</v>
      </c>
    </row>
    <row r="19" spans="1:23"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c r="W19" t="s">
        <v>10942</v>
      </c>
    </row>
    <row r="20" spans="1:23"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c r="W20" t="s">
        <v>10943</v>
      </c>
    </row>
    <row r="21" spans="1:23"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c r="W21" t="s">
        <v>10943</v>
      </c>
    </row>
    <row r="22" spans="1:23"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c r="W22" t="s">
        <v>10943</v>
      </c>
    </row>
    <row r="23" spans="1:23"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c r="W23" t="s">
        <v>10944</v>
      </c>
    </row>
    <row r="24" spans="1:23"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c r="W24" t="s">
        <v>10944</v>
      </c>
    </row>
    <row r="25" spans="1:23"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c r="W25" t="s">
        <v>10945</v>
      </c>
    </row>
    <row r="26" spans="1:23"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c r="W26" t="s">
        <v>10946</v>
      </c>
    </row>
    <row r="27" spans="1:23"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c r="W27" t="s">
        <v>10947</v>
      </c>
    </row>
    <row r="28" spans="1:23"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c r="W28" t="s">
        <v>10947</v>
      </c>
    </row>
    <row r="29" spans="1:23"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c r="W29" t="s">
        <v>10948</v>
      </c>
    </row>
    <row r="30" spans="1:23"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c r="W30" t="s">
        <v>10948</v>
      </c>
    </row>
    <row r="31" spans="1:23"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c r="W31" t="s">
        <v>10948</v>
      </c>
    </row>
    <row r="32" spans="1:23"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c r="W32" t="s">
        <v>10948</v>
      </c>
    </row>
    <row r="33" spans="1:23"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c r="W33" t="s">
        <v>10948</v>
      </c>
    </row>
    <row r="34" spans="1:23"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c r="W34" t="s">
        <v>10948</v>
      </c>
    </row>
    <row r="35" spans="1:23"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c r="W35" t="s">
        <v>10948</v>
      </c>
    </row>
    <row r="36" spans="1:23"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c r="W36" t="s">
        <v>10949</v>
      </c>
    </row>
    <row r="37" spans="1:23"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c r="W37" t="s">
        <v>10950</v>
      </c>
    </row>
    <row r="38" spans="1:23"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c r="W38" t="s">
        <v>10950</v>
      </c>
    </row>
    <row r="39" spans="1:23"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c r="W39" t="s">
        <v>10951</v>
      </c>
    </row>
    <row r="40" spans="1:23"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c r="W40" t="s">
        <v>10951</v>
      </c>
    </row>
    <row r="41" spans="1:23"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c r="W41" t="s">
        <v>10951</v>
      </c>
    </row>
    <row r="42" spans="1:23"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c r="W42" t="s">
        <v>10951</v>
      </c>
    </row>
    <row r="43" spans="1:23"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c r="W43" t="s">
        <v>10952</v>
      </c>
    </row>
    <row r="44" spans="1:23"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c r="W44" t="s">
        <v>10953</v>
      </c>
    </row>
    <row r="45" spans="1:23"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c r="W45" t="s">
        <v>10954</v>
      </c>
    </row>
    <row r="46" spans="1:23"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c r="W46" t="s">
        <v>10955</v>
      </c>
    </row>
    <row r="47" spans="1:23"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c r="W47" t="s">
        <v>10955</v>
      </c>
    </row>
    <row r="48" spans="1:23"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c r="W48" t="s">
        <v>10956</v>
      </c>
    </row>
    <row r="49" spans="1:23"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c r="W49" t="s">
        <v>10957</v>
      </c>
    </row>
    <row r="50" spans="1:23"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c r="W50" t="s">
        <v>10957</v>
      </c>
    </row>
    <row r="51" spans="1:23"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c r="W51" t="s">
        <v>10958</v>
      </c>
    </row>
    <row r="52" spans="1:23"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c r="W52" t="s">
        <v>10958</v>
      </c>
    </row>
    <row r="53" spans="1:23"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c r="W53" t="s">
        <v>10958</v>
      </c>
    </row>
    <row r="54" spans="1:23"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c r="W54" t="s">
        <v>10958</v>
      </c>
    </row>
    <row r="55" spans="1:23"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c r="W55" t="s">
        <v>10959</v>
      </c>
    </row>
    <row r="56" spans="1:23"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c r="W56" t="s">
        <v>10959</v>
      </c>
    </row>
    <row r="57" spans="1:23"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c r="W57" t="s">
        <v>10960</v>
      </c>
    </row>
    <row r="58" spans="1:23"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c r="W58" t="s">
        <v>10960</v>
      </c>
    </row>
    <row r="59" spans="1:23"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c r="W59" t="s">
        <v>10960</v>
      </c>
    </row>
    <row r="60" spans="1:23"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c r="W60" t="s">
        <v>10960</v>
      </c>
    </row>
    <row r="61" spans="1:23"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c r="W61" t="s">
        <v>10960</v>
      </c>
    </row>
    <row r="62" spans="1:23"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c r="W62" t="s">
        <v>10960</v>
      </c>
    </row>
    <row r="63" spans="1:23"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c r="W63" t="s">
        <v>10960</v>
      </c>
    </row>
    <row r="64" spans="1:23"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c r="W64" t="s">
        <v>10961</v>
      </c>
    </row>
    <row r="65" spans="1:23"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c r="W65" t="s">
        <v>10961</v>
      </c>
    </row>
    <row r="66" spans="1:23"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c r="W66" t="s">
        <v>10961</v>
      </c>
    </row>
    <row r="67" spans="1:23"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c r="W67" t="s">
        <v>10961</v>
      </c>
    </row>
    <row r="68" spans="1:23"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c r="W68" t="s">
        <v>10962</v>
      </c>
    </row>
    <row r="69" spans="1:23"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c r="W69" t="s">
        <v>10963</v>
      </c>
    </row>
    <row r="70" spans="1:23"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c r="W70" t="s">
        <v>10963</v>
      </c>
    </row>
    <row r="71" spans="1:23"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c r="W71" t="s">
        <v>10964</v>
      </c>
    </row>
    <row r="72" spans="1:23"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c r="W72" t="s">
        <v>10965</v>
      </c>
    </row>
    <row r="73" spans="1:23"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c r="W73" t="s">
        <v>10948</v>
      </c>
    </row>
    <row r="74" spans="1:23"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c r="W74" t="s">
        <v>10966</v>
      </c>
    </row>
    <row r="75" spans="1:23"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c r="W75" t="s">
        <v>10966</v>
      </c>
    </row>
    <row r="76" spans="1:23"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c r="W76" t="s">
        <v>10966</v>
      </c>
    </row>
    <row r="77" spans="1:23"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c r="W77" t="s">
        <v>10944</v>
      </c>
    </row>
    <row r="78" spans="1:23"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c r="W78" t="s">
        <v>10944</v>
      </c>
    </row>
    <row r="79" spans="1:23"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c r="W79" t="s">
        <v>10944</v>
      </c>
    </row>
    <row r="80" spans="1:23"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c r="W80" t="s">
        <v>10966</v>
      </c>
    </row>
    <row r="81" spans="1:23"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c r="W81" t="s">
        <v>10967</v>
      </c>
    </row>
    <row r="82" spans="1:23"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c r="W82" t="s">
        <v>10967</v>
      </c>
    </row>
    <row r="83" spans="1:23"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c r="W83" t="s">
        <v>10968</v>
      </c>
    </row>
    <row r="84" spans="1:23"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c r="W84" t="s">
        <v>10968</v>
      </c>
    </row>
    <row r="85" spans="1:23"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c r="W85" t="s">
        <v>10969</v>
      </c>
    </row>
    <row r="86" spans="1:23"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c r="W86" t="s">
        <v>10970</v>
      </c>
    </row>
    <row r="87" spans="1:23"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c r="W87" t="s">
        <v>10956</v>
      </c>
    </row>
    <row r="88" spans="1:23"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c r="W88" t="s">
        <v>10962</v>
      </c>
    </row>
    <row r="89" spans="1:23"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c r="W89" t="s">
        <v>10962</v>
      </c>
    </row>
    <row r="90" spans="1:23"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c r="W90" t="s">
        <v>10971</v>
      </c>
    </row>
    <row r="91" spans="1:23"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c r="W91" t="s">
        <v>10972</v>
      </c>
    </row>
    <row r="92" spans="1:23"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c r="W92" t="s">
        <v>10972</v>
      </c>
    </row>
    <row r="93" spans="1:23"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c r="W93" t="s">
        <v>10972</v>
      </c>
    </row>
    <row r="94" spans="1:23"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c r="W94" t="s">
        <v>10973</v>
      </c>
    </row>
    <row r="95" spans="1:23"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c r="W95" t="s">
        <v>10973</v>
      </c>
    </row>
    <row r="96" spans="1:23"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c r="W96" t="s">
        <v>10973</v>
      </c>
    </row>
    <row r="97" spans="1:23"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c r="W97" t="s">
        <v>10974</v>
      </c>
    </row>
    <row r="98" spans="1:23"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c r="W98" t="s">
        <v>10975</v>
      </c>
    </row>
    <row r="99" spans="1:23"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c r="W99" t="s">
        <v>10976</v>
      </c>
    </row>
    <row r="100" spans="1:23"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c r="W100" t="s">
        <v>10977</v>
      </c>
    </row>
    <row r="101" spans="1:23"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c r="W101" t="s">
        <v>10978</v>
      </c>
    </row>
    <row r="102" spans="1:23"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c r="W102" t="s">
        <v>10978</v>
      </c>
    </row>
    <row r="103" spans="1:23"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c r="W103" t="s">
        <v>10978</v>
      </c>
    </row>
    <row r="104" spans="1:23"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c r="W104" t="s">
        <v>10971</v>
      </c>
    </row>
    <row r="105" spans="1:23"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c r="W105" t="s">
        <v>10957</v>
      </c>
    </row>
    <row r="106" spans="1:23"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c r="W106" t="s">
        <v>10957</v>
      </c>
    </row>
    <row r="107" spans="1:23"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c r="W107" t="s">
        <v>10957</v>
      </c>
    </row>
    <row r="108" spans="1:23"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c r="W108" t="s">
        <v>10959</v>
      </c>
    </row>
    <row r="109" spans="1:23"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c r="W109" t="s">
        <v>10959</v>
      </c>
    </row>
    <row r="110" spans="1:23"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c r="W110" t="s">
        <v>10959</v>
      </c>
    </row>
    <row r="111" spans="1:23"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c r="W111" t="s">
        <v>10941</v>
      </c>
    </row>
    <row r="112" spans="1:23"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c r="W112" t="s">
        <v>10979</v>
      </c>
    </row>
    <row r="113" spans="1:23"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c r="W113" t="s">
        <v>10980</v>
      </c>
    </row>
    <row r="114" spans="1:23"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c r="W114" t="s">
        <v>10980</v>
      </c>
    </row>
    <row r="115" spans="1:23"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c r="W115" t="s">
        <v>10981</v>
      </c>
    </row>
    <row r="116" spans="1:23"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c r="W116" t="s">
        <v>10981</v>
      </c>
    </row>
    <row r="117" spans="1:23"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c r="W117" t="s">
        <v>10981</v>
      </c>
    </row>
    <row r="118" spans="1:23"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c r="W118" t="s">
        <v>10981</v>
      </c>
    </row>
    <row r="119" spans="1:23"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c r="W119" t="s">
        <v>10982</v>
      </c>
    </row>
    <row r="120" spans="1:23"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c r="W120" t="s">
        <v>10983</v>
      </c>
    </row>
    <row r="121" spans="1:23"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c r="W121" t="s">
        <v>10984</v>
      </c>
    </row>
    <row r="122" spans="1:23"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c r="W122" t="s">
        <v>10984</v>
      </c>
    </row>
    <row r="123" spans="1:23"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c r="W123" t="s">
        <v>10984</v>
      </c>
    </row>
    <row r="124" spans="1:23"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c r="W124" t="s">
        <v>10984</v>
      </c>
    </row>
    <row r="125" spans="1:23"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c r="W125" t="s">
        <v>10984</v>
      </c>
    </row>
    <row r="126" spans="1:23"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c r="W126" t="s">
        <v>10985</v>
      </c>
    </row>
    <row r="127" spans="1:23"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c r="W127" t="s">
        <v>10986</v>
      </c>
    </row>
    <row r="128" spans="1:23"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c r="W128" t="s">
        <v>276</v>
      </c>
    </row>
    <row r="129" spans="1:23"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c r="W129" t="s">
        <v>276</v>
      </c>
    </row>
    <row r="130" spans="1:23"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c r="W130" t="s">
        <v>10987</v>
      </c>
    </row>
    <row r="131" spans="1:23"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c r="W131" t="s">
        <v>10987</v>
      </c>
    </row>
    <row r="132" spans="1:23"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c r="W132" t="s">
        <v>10988</v>
      </c>
    </row>
    <row r="133" spans="1:23"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c r="W133" t="s">
        <v>10988</v>
      </c>
    </row>
    <row r="134" spans="1:23"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c r="W134" t="s">
        <v>10988</v>
      </c>
    </row>
    <row r="135" spans="1:23"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c r="W135" t="s">
        <v>10957</v>
      </c>
    </row>
    <row r="136" spans="1:23"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c r="W136" t="s">
        <v>10957</v>
      </c>
    </row>
    <row r="137" spans="1:23"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c r="W137" t="s">
        <v>10957</v>
      </c>
    </row>
    <row r="138" spans="1:23"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c r="W138" t="s">
        <v>10957</v>
      </c>
    </row>
    <row r="139" spans="1:23"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c r="W139" t="s">
        <v>10957</v>
      </c>
    </row>
    <row r="140" spans="1:23"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c r="W140" t="s">
        <v>10957</v>
      </c>
    </row>
    <row r="141" spans="1:23"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c r="W141" t="s">
        <v>10957</v>
      </c>
    </row>
    <row r="142" spans="1:23"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c r="W142" t="s">
        <v>10989</v>
      </c>
    </row>
    <row r="143" spans="1:23"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c r="W143" t="s">
        <v>10990</v>
      </c>
    </row>
    <row r="144" spans="1:23"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c r="W144" t="s">
        <v>10990</v>
      </c>
    </row>
    <row r="145" spans="1:23"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c r="W145" t="s">
        <v>10990</v>
      </c>
    </row>
    <row r="146" spans="1:23"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c r="W146" t="s">
        <v>10945</v>
      </c>
    </row>
    <row r="147" spans="1:23"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c r="W147" t="s">
        <v>10991</v>
      </c>
    </row>
    <row r="148" spans="1:23"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c r="W148" t="s">
        <v>10992</v>
      </c>
    </row>
    <row r="149" spans="1:23"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c r="W149" t="s">
        <v>10993</v>
      </c>
    </row>
    <row r="150" spans="1:23"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c r="W150" t="s">
        <v>10993</v>
      </c>
    </row>
    <row r="151" spans="1:23"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c r="W151" t="s">
        <v>10993</v>
      </c>
    </row>
    <row r="152" spans="1:23"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c r="W152" t="s">
        <v>10993</v>
      </c>
    </row>
    <row r="153" spans="1:23"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c r="W153" t="s">
        <v>10994</v>
      </c>
    </row>
    <row r="154" spans="1:23"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c r="W154" t="s">
        <v>10994</v>
      </c>
    </row>
    <row r="155" spans="1:23"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c r="W155" t="s">
        <v>10995</v>
      </c>
    </row>
    <row r="156" spans="1:23"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c r="W156" t="s">
        <v>10995</v>
      </c>
    </row>
    <row r="157" spans="1:23"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c r="W157" t="s">
        <v>10995</v>
      </c>
    </row>
    <row r="158" spans="1:23"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c r="W158" t="s">
        <v>10996</v>
      </c>
    </row>
    <row r="159" spans="1:23"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c r="W159" t="s">
        <v>10982</v>
      </c>
    </row>
    <row r="160" spans="1:23"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c r="W160" t="s">
        <v>10997</v>
      </c>
    </row>
    <row r="161" spans="1:23"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c r="W161" t="s">
        <v>10997</v>
      </c>
    </row>
    <row r="162" spans="1:23"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c r="W162" t="s">
        <v>10960</v>
      </c>
    </row>
    <row r="163" spans="1:23"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c r="W163" t="s">
        <v>10947</v>
      </c>
    </row>
    <row r="164" spans="1:23"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c r="W164" t="s">
        <v>10953</v>
      </c>
    </row>
    <row r="165" spans="1:23"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c r="W165" t="s">
        <v>10998</v>
      </c>
    </row>
    <row r="166" spans="1:23"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c r="W166" t="s">
        <v>10999</v>
      </c>
    </row>
    <row r="167" spans="1:23"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c r="W167" t="s">
        <v>10999</v>
      </c>
    </row>
    <row r="168" spans="1:23"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c r="W168" t="s">
        <v>10999</v>
      </c>
    </row>
    <row r="169" spans="1:23"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c r="W169" t="s">
        <v>10999</v>
      </c>
    </row>
    <row r="170" spans="1:23"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c r="W170" t="s">
        <v>10999</v>
      </c>
    </row>
    <row r="171" spans="1:23"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c r="W171" t="s">
        <v>10999</v>
      </c>
    </row>
    <row r="172" spans="1:23"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c r="W172" t="s">
        <v>10999</v>
      </c>
    </row>
    <row r="173" spans="1:23"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c r="W173" t="s">
        <v>11000</v>
      </c>
    </row>
    <row r="174" spans="1:23"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c r="W174" t="s">
        <v>11000</v>
      </c>
    </row>
    <row r="175" spans="1:23"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c r="W175" t="s">
        <v>11000</v>
      </c>
    </row>
    <row r="176" spans="1:23"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c r="W176" t="s">
        <v>11001</v>
      </c>
    </row>
    <row r="177" spans="1:23"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c r="W177" t="s">
        <v>11001</v>
      </c>
    </row>
    <row r="178" spans="1:23"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c r="W178" t="s">
        <v>11002</v>
      </c>
    </row>
    <row r="179" spans="1:23"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c r="W179" t="s">
        <v>10966</v>
      </c>
    </row>
    <row r="180" spans="1:23"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c r="W180" t="s">
        <v>10966</v>
      </c>
    </row>
    <row r="181" spans="1:23"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c r="W181" t="s">
        <v>10972</v>
      </c>
    </row>
    <row r="182" spans="1:23"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c r="W182" t="s">
        <v>11003</v>
      </c>
    </row>
    <row r="183" spans="1:23"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c r="W183" t="s">
        <v>11003</v>
      </c>
    </row>
    <row r="184" spans="1:23"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c r="W184" t="s">
        <v>11004</v>
      </c>
    </row>
    <row r="185" spans="1:23"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c r="W185" t="s">
        <v>11004</v>
      </c>
    </row>
    <row r="186" spans="1:23"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c r="W186" t="s">
        <v>11004</v>
      </c>
    </row>
    <row r="187" spans="1:23"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c r="W187" t="s">
        <v>10990</v>
      </c>
    </row>
    <row r="188" spans="1:23"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c r="W188" t="s">
        <v>11005</v>
      </c>
    </row>
    <row r="189" spans="1:23"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c r="W189" t="s">
        <v>11006</v>
      </c>
    </row>
    <row r="190" spans="1:23"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c r="W190" t="s">
        <v>11006</v>
      </c>
    </row>
    <row r="191" spans="1:23"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c r="W191" t="s">
        <v>11007</v>
      </c>
    </row>
    <row r="192" spans="1:23"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c r="W192" t="s">
        <v>11007</v>
      </c>
    </row>
    <row r="193" spans="1:23"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c r="W193" t="s">
        <v>11007</v>
      </c>
    </row>
    <row r="194" spans="1:23"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c r="W194" t="s">
        <v>11007</v>
      </c>
    </row>
    <row r="195" spans="1:23"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c r="W195" t="s">
        <v>11007</v>
      </c>
    </row>
    <row r="196" spans="1:23"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c r="W196" t="s">
        <v>11008</v>
      </c>
    </row>
    <row r="197" spans="1:23"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c r="W197" t="s">
        <v>11009</v>
      </c>
    </row>
    <row r="198" spans="1:23"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c r="W198" t="s">
        <v>11009</v>
      </c>
    </row>
    <row r="199" spans="1:23"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c r="W199" t="s">
        <v>11010</v>
      </c>
    </row>
    <row r="200" spans="1:23"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c r="W200" t="s">
        <v>11011</v>
      </c>
    </row>
    <row r="201" spans="1:23"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c r="W201" t="s">
        <v>11011</v>
      </c>
    </row>
    <row r="202" spans="1:23"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c r="W202" t="s">
        <v>11012</v>
      </c>
    </row>
    <row r="203" spans="1:23"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c r="W203" t="s">
        <v>11013</v>
      </c>
    </row>
    <row r="204" spans="1:23"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c r="W204" t="s">
        <v>11013</v>
      </c>
    </row>
    <row r="205" spans="1:23"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c r="W205" t="s">
        <v>7691</v>
      </c>
    </row>
    <row r="206" spans="1:23"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c r="W206" t="s">
        <v>11014</v>
      </c>
    </row>
    <row r="207" spans="1:23"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c r="W207" t="s">
        <v>10445</v>
      </c>
    </row>
    <row r="208" spans="1:23"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c r="W208" t="s">
        <v>11015</v>
      </c>
    </row>
    <row r="209" spans="1:23"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c r="W209" t="s">
        <v>11015</v>
      </c>
    </row>
    <row r="210" spans="1:23"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c r="W210" t="s">
        <v>11015</v>
      </c>
    </row>
    <row r="211" spans="1:23"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c r="W211" t="s">
        <v>11015</v>
      </c>
    </row>
    <row r="212" spans="1:23"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c r="W212" t="s">
        <v>11015</v>
      </c>
    </row>
    <row r="213" spans="1:23"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c r="W213" t="s">
        <v>11016</v>
      </c>
    </row>
    <row r="214" spans="1:23"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c r="W214" t="s">
        <v>11017</v>
      </c>
    </row>
    <row r="215" spans="1:23"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c r="W215" t="s">
        <v>11017</v>
      </c>
    </row>
    <row r="216" spans="1:23"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c r="W216" t="s">
        <v>11017</v>
      </c>
    </row>
    <row r="217" spans="1:23"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c r="W217" t="s">
        <v>11017</v>
      </c>
    </row>
    <row r="218" spans="1:23"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c r="W218" t="s">
        <v>11017</v>
      </c>
    </row>
    <row r="219" spans="1:23"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c r="W219" t="s">
        <v>10989</v>
      </c>
    </row>
    <row r="220" spans="1:23"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c r="W220" t="s">
        <v>10989</v>
      </c>
    </row>
    <row r="221" spans="1:23"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c r="W221" t="s">
        <v>11018</v>
      </c>
    </row>
    <row r="222" spans="1:23"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c r="W222" t="s">
        <v>11018</v>
      </c>
    </row>
    <row r="223" spans="1:23"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c r="W223" t="s">
        <v>11018</v>
      </c>
    </row>
    <row r="224" spans="1:23"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c r="W224" t="s">
        <v>11018</v>
      </c>
    </row>
    <row r="225" spans="1:23"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c r="W225" t="s">
        <v>11018</v>
      </c>
    </row>
    <row r="226" spans="1:23"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c r="W226" t="s">
        <v>11018</v>
      </c>
    </row>
    <row r="227" spans="1:23"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c r="W227" t="s">
        <v>11003</v>
      </c>
    </row>
    <row r="228" spans="1:23"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c r="W228" t="s">
        <v>11003</v>
      </c>
    </row>
    <row r="229" spans="1:23"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c r="W229" t="s">
        <v>11003</v>
      </c>
    </row>
    <row r="230" spans="1:23"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c r="W230" t="s">
        <v>11010</v>
      </c>
    </row>
    <row r="231" spans="1:23"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c r="W231" t="s">
        <v>11010</v>
      </c>
    </row>
    <row r="232" spans="1:23"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c r="W232" t="s">
        <v>10954</v>
      </c>
    </row>
    <row r="233" spans="1:23"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c r="W233" t="s">
        <v>10970</v>
      </c>
    </row>
    <row r="234" spans="1:23"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c r="W234" t="s">
        <v>10970</v>
      </c>
    </row>
    <row r="235" spans="1:23"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c r="W235" t="s">
        <v>10970</v>
      </c>
    </row>
    <row r="236" spans="1:23"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c r="W236" t="s">
        <v>10970</v>
      </c>
    </row>
    <row r="237" spans="1:23"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c r="W237" t="s">
        <v>10970</v>
      </c>
    </row>
    <row r="238" spans="1:23"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c r="W238" t="s">
        <v>11003</v>
      </c>
    </row>
    <row r="239" spans="1:23"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c r="W239" t="s">
        <v>10944</v>
      </c>
    </row>
    <row r="240" spans="1:23"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c r="W240" t="s">
        <v>10944</v>
      </c>
    </row>
    <row r="241" spans="1:23"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c r="W241" t="s">
        <v>10944</v>
      </c>
    </row>
    <row r="242" spans="1:23"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c r="W242" t="s">
        <v>10944</v>
      </c>
    </row>
    <row r="243" spans="1:23"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c r="W243" t="s">
        <v>10944</v>
      </c>
    </row>
    <row r="244" spans="1:23"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c r="W244" t="s">
        <v>10944</v>
      </c>
    </row>
    <row r="245" spans="1:23"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c r="W245" t="s">
        <v>10944</v>
      </c>
    </row>
    <row r="246" spans="1:23"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c r="W246" t="s">
        <v>11019</v>
      </c>
    </row>
    <row r="247" spans="1:23"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c r="W247" t="s">
        <v>11019</v>
      </c>
    </row>
    <row r="248" spans="1:23"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c r="W248" t="s">
        <v>11019</v>
      </c>
    </row>
    <row r="249" spans="1:23"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c r="W249" t="s">
        <v>11019</v>
      </c>
    </row>
    <row r="250" spans="1:23"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c r="W250" t="s">
        <v>11019</v>
      </c>
    </row>
    <row r="251" spans="1:23"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c r="W251" t="s">
        <v>7691</v>
      </c>
    </row>
    <row r="252" spans="1:23"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c r="W252" t="s">
        <v>11020</v>
      </c>
    </row>
    <row r="253" spans="1:23"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c r="W253" t="s">
        <v>11020</v>
      </c>
    </row>
    <row r="254" spans="1:23"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c r="W254" t="s">
        <v>11021</v>
      </c>
    </row>
    <row r="255" spans="1:23"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c r="W255" t="s">
        <v>11021</v>
      </c>
    </row>
    <row r="256" spans="1:23"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c r="W256" t="s">
        <v>11022</v>
      </c>
    </row>
    <row r="257" spans="1:23"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c r="W257" t="s">
        <v>11022</v>
      </c>
    </row>
    <row r="258" spans="1:23"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c r="W258" t="s">
        <v>11022</v>
      </c>
    </row>
    <row r="259" spans="1:23"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c r="W259" t="s">
        <v>11022</v>
      </c>
    </row>
    <row r="260" spans="1:23"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c r="W260" t="s">
        <v>11023</v>
      </c>
    </row>
    <row r="261" spans="1:23"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c r="W261" t="s">
        <v>11023</v>
      </c>
    </row>
    <row r="262" spans="1:23"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c r="W262" t="s">
        <v>11023</v>
      </c>
    </row>
    <row r="263" spans="1:23"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c r="W263" t="s">
        <v>11024</v>
      </c>
    </row>
    <row r="264" spans="1:23"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c r="W264" t="s">
        <v>10936</v>
      </c>
    </row>
    <row r="265" spans="1:23"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c r="W265" t="s">
        <v>10936</v>
      </c>
    </row>
    <row r="266" spans="1:23"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c r="W266" t="s">
        <v>11025</v>
      </c>
    </row>
    <row r="267" spans="1:23"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c r="W267" t="s">
        <v>10985</v>
      </c>
    </row>
    <row r="268" spans="1:23"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c r="W268" t="s">
        <v>11026</v>
      </c>
    </row>
    <row r="269" spans="1:23"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c r="W269" t="s">
        <v>10962</v>
      </c>
    </row>
    <row r="270" spans="1:23"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c r="W270" t="s">
        <v>11027</v>
      </c>
    </row>
    <row r="271" spans="1:23"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c r="W271" t="s">
        <v>11027</v>
      </c>
    </row>
    <row r="272" spans="1:23"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c r="W272" t="s">
        <v>11028</v>
      </c>
    </row>
    <row r="273" spans="1:23"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c r="W273" t="s">
        <v>10991</v>
      </c>
    </row>
    <row r="274" spans="1:23"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c r="W274" t="s">
        <v>10991</v>
      </c>
    </row>
    <row r="275" spans="1:23"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c r="W275" t="s">
        <v>10991</v>
      </c>
    </row>
    <row r="276" spans="1:23"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c r="W276" t="s">
        <v>11029</v>
      </c>
    </row>
    <row r="277" spans="1:23"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c r="W277" t="s">
        <v>11029</v>
      </c>
    </row>
    <row r="278" spans="1:23"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c r="W278" t="s">
        <v>10938</v>
      </c>
    </row>
    <row r="279" spans="1:23"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c r="W279" t="s">
        <v>10938</v>
      </c>
    </row>
    <row r="280" spans="1:23"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c r="W280" t="s">
        <v>10938</v>
      </c>
    </row>
    <row r="281" spans="1:23"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c r="W281" t="s">
        <v>10938</v>
      </c>
    </row>
    <row r="282" spans="1:23"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c r="W282" t="s">
        <v>10984</v>
      </c>
    </row>
    <row r="283" spans="1:23"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c r="W283" t="s">
        <v>10984</v>
      </c>
    </row>
    <row r="284" spans="1:23"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c r="W284" t="s">
        <v>11030</v>
      </c>
    </row>
    <row r="285" spans="1:23"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c r="W285" t="s">
        <v>10948</v>
      </c>
    </row>
    <row r="286" spans="1:23"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c r="W286" t="s">
        <v>10948</v>
      </c>
    </row>
    <row r="287" spans="1:23"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c r="W287" t="s">
        <v>10948</v>
      </c>
    </row>
    <row r="288" spans="1:23"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c r="W288" t="s">
        <v>10985</v>
      </c>
    </row>
    <row r="289" spans="1:23"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c r="W289" t="s">
        <v>10985</v>
      </c>
    </row>
    <row r="290" spans="1:23"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c r="W290" t="s">
        <v>10985</v>
      </c>
    </row>
    <row r="291" spans="1:23"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c r="W291" t="s">
        <v>11031</v>
      </c>
    </row>
    <row r="292" spans="1:23"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c r="W292" t="s">
        <v>11031</v>
      </c>
    </row>
    <row r="293" spans="1:23"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c r="W293" t="s">
        <v>11031</v>
      </c>
    </row>
    <row r="294" spans="1:23"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c r="W294" t="s">
        <v>11031</v>
      </c>
    </row>
    <row r="295" spans="1:23"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c r="W295" t="s">
        <v>11020</v>
      </c>
    </row>
    <row r="296" spans="1:23"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c r="W296" t="s">
        <v>11020</v>
      </c>
    </row>
    <row r="297" spans="1:23"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c r="W297" t="s">
        <v>11020</v>
      </c>
    </row>
    <row r="298" spans="1:23"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c r="W298" t="s">
        <v>11020</v>
      </c>
    </row>
    <row r="299" spans="1:23"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c r="W299" t="s">
        <v>11020</v>
      </c>
    </row>
    <row r="300" spans="1:23"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c r="W300" t="s">
        <v>10989</v>
      </c>
    </row>
    <row r="301" spans="1:23"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c r="W301" t="s">
        <v>10989</v>
      </c>
    </row>
    <row r="302" spans="1:23"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c r="W302" t="s">
        <v>10989</v>
      </c>
    </row>
    <row r="303" spans="1:23"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c r="W303" t="s">
        <v>10989</v>
      </c>
    </row>
    <row r="304" spans="1:23"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c r="W304" t="s">
        <v>10989</v>
      </c>
    </row>
    <row r="305" spans="1:23"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c r="W305" t="s">
        <v>10989</v>
      </c>
    </row>
    <row r="306" spans="1:23"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c r="W306" t="s">
        <v>10985</v>
      </c>
    </row>
    <row r="307" spans="1:23"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c r="W307" t="s">
        <v>10944</v>
      </c>
    </row>
    <row r="308" spans="1:23"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c r="W308" t="s">
        <v>11032</v>
      </c>
    </row>
    <row r="309" spans="1:23"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c r="W309" t="s">
        <v>11032</v>
      </c>
    </row>
    <row r="310" spans="1:23"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c r="W310" t="s">
        <v>11033</v>
      </c>
    </row>
    <row r="311" spans="1:23"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c r="W311" t="s">
        <v>11034</v>
      </c>
    </row>
    <row r="312" spans="1:23"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c r="W312" t="s">
        <v>11034</v>
      </c>
    </row>
    <row r="313" spans="1:23"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c r="W313" t="s">
        <v>11034</v>
      </c>
    </row>
    <row r="314" spans="1:23"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c r="W314" t="s">
        <v>11034</v>
      </c>
    </row>
    <row r="315" spans="1:23"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c r="W315" t="s">
        <v>11035</v>
      </c>
    </row>
    <row r="316" spans="1:23"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c r="W316" t="s">
        <v>11036</v>
      </c>
    </row>
    <row r="317" spans="1:23"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c r="W317" t="s">
        <v>11036</v>
      </c>
    </row>
    <row r="318" spans="1:23"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c r="W318" t="s">
        <v>11037</v>
      </c>
    </row>
    <row r="319" spans="1:23"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c r="W319" t="s">
        <v>11038</v>
      </c>
    </row>
    <row r="320" spans="1:23"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c r="W320" t="s">
        <v>11038</v>
      </c>
    </row>
    <row r="321" spans="1:23"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c r="W321" t="s">
        <v>11038</v>
      </c>
    </row>
    <row r="322" spans="1:23"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c r="W322" t="s">
        <v>11038</v>
      </c>
    </row>
    <row r="323" spans="1:23"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c r="W323" t="s">
        <v>11038</v>
      </c>
    </row>
    <row r="324" spans="1:23"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c r="W324" t="s">
        <v>11005</v>
      </c>
    </row>
    <row r="325" spans="1:23"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c r="W325" t="s">
        <v>11039</v>
      </c>
    </row>
    <row r="326" spans="1:23"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c r="W326" t="s">
        <v>11039</v>
      </c>
    </row>
    <row r="327" spans="1:23"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c r="W327" t="s">
        <v>11040</v>
      </c>
    </row>
    <row r="328" spans="1:23"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c r="W328" t="s">
        <v>10956</v>
      </c>
    </row>
    <row r="329" spans="1:23"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c r="W329" t="s">
        <v>10956</v>
      </c>
    </row>
    <row r="330" spans="1:23"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c r="W330" t="s">
        <v>10956</v>
      </c>
    </row>
    <row r="331" spans="1:23"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c r="W331" t="s">
        <v>10956</v>
      </c>
    </row>
    <row r="332" spans="1:23"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c r="W332" t="s">
        <v>10956</v>
      </c>
    </row>
    <row r="333" spans="1:23"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c r="W333" t="s">
        <v>11041</v>
      </c>
    </row>
    <row r="334" spans="1:23"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c r="W334" t="s">
        <v>11041</v>
      </c>
    </row>
    <row r="335" spans="1:23"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c r="W335" t="s">
        <v>11041</v>
      </c>
    </row>
    <row r="336" spans="1:23"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c r="W336" t="s">
        <v>11042</v>
      </c>
    </row>
    <row r="337" spans="1:23"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c r="W337" t="s">
        <v>11042</v>
      </c>
    </row>
    <row r="338" spans="1:23"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c r="W338" t="s">
        <v>11042</v>
      </c>
    </row>
    <row r="339" spans="1:23"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c r="W339" t="s">
        <v>11043</v>
      </c>
    </row>
    <row r="340" spans="1:23"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c r="W340" t="s">
        <v>11043</v>
      </c>
    </row>
    <row r="341" spans="1:23"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c r="W341" t="s">
        <v>10944</v>
      </c>
    </row>
    <row r="342" spans="1:23"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c r="W342" t="s">
        <v>10989</v>
      </c>
    </row>
    <row r="343" spans="1:23"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c r="W343" t="s">
        <v>10989</v>
      </c>
    </row>
    <row r="344" spans="1:23"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c r="W344" t="s">
        <v>10989</v>
      </c>
    </row>
    <row r="345" spans="1:23"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c r="W345" t="s">
        <v>10989</v>
      </c>
    </row>
    <row r="346" spans="1:23"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c r="W346" t="s">
        <v>11000</v>
      </c>
    </row>
    <row r="347" spans="1:23"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c r="W347" t="s">
        <v>10980</v>
      </c>
    </row>
    <row r="348" spans="1:23"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c r="W348" t="s">
        <v>10994</v>
      </c>
    </row>
    <row r="349" spans="1:23"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c r="W349" t="s">
        <v>10994</v>
      </c>
    </row>
    <row r="350" spans="1:23"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c r="W350" t="s">
        <v>10994</v>
      </c>
    </row>
    <row r="351" spans="1:23"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c r="W351" t="s">
        <v>11044</v>
      </c>
    </row>
    <row r="352" spans="1:23"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c r="W352" t="s">
        <v>11044</v>
      </c>
    </row>
    <row r="353" spans="1:23"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c r="W353" t="s">
        <v>11044</v>
      </c>
    </row>
    <row r="354" spans="1:23"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c r="W354" t="s">
        <v>11044</v>
      </c>
    </row>
    <row r="355" spans="1:23"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c r="W355" t="s">
        <v>11044</v>
      </c>
    </row>
    <row r="356" spans="1:23"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c r="W356" t="s">
        <v>11045</v>
      </c>
    </row>
    <row r="357" spans="1:23"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c r="W357" t="s">
        <v>11045</v>
      </c>
    </row>
    <row r="358" spans="1:23"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c r="W358" t="s">
        <v>11045</v>
      </c>
    </row>
    <row r="359" spans="1:23"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c r="W359" t="s">
        <v>11045</v>
      </c>
    </row>
    <row r="360" spans="1:23"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c r="W360" t="s">
        <v>11014</v>
      </c>
    </row>
    <row r="361" spans="1:23"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c r="W361" t="s">
        <v>11017</v>
      </c>
    </row>
    <row r="362" spans="1:23"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c r="W362" t="s">
        <v>11017</v>
      </c>
    </row>
    <row r="363" spans="1:23"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c r="W363" t="s">
        <v>11046</v>
      </c>
    </row>
    <row r="364" spans="1:23"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c r="W364" t="s">
        <v>11046</v>
      </c>
    </row>
    <row r="365" spans="1:23"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c r="W365" t="s">
        <v>11046</v>
      </c>
    </row>
    <row r="366" spans="1:23"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c r="W366" t="s">
        <v>11046</v>
      </c>
    </row>
    <row r="367" spans="1:23"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c r="W367" t="s">
        <v>11047</v>
      </c>
    </row>
    <row r="368" spans="1:23"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c r="W368" t="s">
        <v>11016</v>
      </c>
    </row>
    <row r="369" spans="1:23"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c r="W369" t="s">
        <v>11016</v>
      </c>
    </row>
    <row r="370" spans="1:23"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c r="W370" t="s">
        <v>11016</v>
      </c>
    </row>
    <row r="371" spans="1:23"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c r="W371" t="s">
        <v>11016</v>
      </c>
    </row>
    <row r="372" spans="1:23"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c r="W372" t="s">
        <v>11048</v>
      </c>
    </row>
    <row r="373" spans="1:23"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c r="W373" t="s">
        <v>11048</v>
      </c>
    </row>
    <row r="374" spans="1:23"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c r="W374" t="s">
        <v>11049</v>
      </c>
    </row>
    <row r="375" spans="1:23"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c r="W375" t="s">
        <v>11049</v>
      </c>
    </row>
    <row r="376" spans="1:23"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c r="W376" t="s">
        <v>11049</v>
      </c>
    </row>
    <row r="377" spans="1:23"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c r="W377" t="s">
        <v>11049</v>
      </c>
    </row>
    <row r="378" spans="1:23"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c r="W378" t="s">
        <v>11050</v>
      </c>
    </row>
    <row r="379" spans="1:23"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c r="W379" t="s">
        <v>4155</v>
      </c>
    </row>
    <row r="380" spans="1:23"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c r="W380" t="s">
        <v>11051</v>
      </c>
    </row>
    <row r="381" spans="1:23"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c r="W381" t="s">
        <v>11051</v>
      </c>
    </row>
    <row r="382" spans="1:23"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c r="W382" t="s">
        <v>11051</v>
      </c>
    </row>
    <row r="383" spans="1:23"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c r="W383" t="s">
        <v>10942</v>
      </c>
    </row>
    <row r="384" spans="1:23"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c r="W384" t="s">
        <v>10942</v>
      </c>
    </row>
    <row r="385" spans="1:23"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c r="W385" t="s">
        <v>11052</v>
      </c>
    </row>
    <row r="386" spans="1:23"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c r="W386" t="s">
        <v>11053</v>
      </c>
    </row>
    <row r="387" spans="1:23"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c r="W387" t="s">
        <v>11053</v>
      </c>
    </row>
    <row r="388" spans="1:23"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c r="W388" t="s">
        <v>11054</v>
      </c>
    </row>
    <row r="389" spans="1:23"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c r="W389" t="s">
        <v>11054</v>
      </c>
    </row>
    <row r="390" spans="1:23"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c r="W390" t="s">
        <v>11038</v>
      </c>
    </row>
    <row r="391" spans="1:23"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c r="W391" t="s">
        <v>11055</v>
      </c>
    </row>
    <row r="392" spans="1:23"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c r="W392" t="s">
        <v>11055</v>
      </c>
    </row>
    <row r="393" spans="1:23"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c r="W393" t="s">
        <v>11056</v>
      </c>
    </row>
    <row r="394" spans="1:23"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c r="W394" t="s">
        <v>11056</v>
      </c>
    </row>
    <row r="395" spans="1:23"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c r="W395" t="s">
        <v>11057</v>
      </c>
    </row>
    <row r="396" spans="1:23"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c r="W396" t="s">
        <v>11058</v>
      </c>
    </row>
    <row r="397" spans="1:23"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c r="W397" t="s">
        <v>11059</v>
      </c>
    </row>
    <row r="398" spans="1:23"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c r="W398" t="s">
        <v>11059</v>
      </c>
    </row>
    <row r="399" spans="1:23"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c r="W399" t="s">
        <v>10940</v>
      </c>
    </row>
    <row r="400" spans="1:23"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c r="W400" t="s">
        <v>11060</v>
      </c>
    </row>
    <row r="401" spans="1:23"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c r="W401" t="s">
        <v>11060</v>
      </c>
    </row>
    <row r="402" spans="1:23"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c r="W402" t="s">
        <v>11060</v>
      </c>
    </row>
    <row r="403" spans="1:23"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c r="W403" t="s">
        <v>11060</v>
      </c>
    </row>
    <row r="404" spans="1:23"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c r="W404" t="s">
        <v>11061</v>
      </c>
    </row>
    <row r="405" spans="1:23"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c r="W405" t="s">
        <v>10995</v>
      </c>
    </row>
    <row r="406" spans="1:23"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c r="W406" t="s">
        <v>11025</v>
      </c>
    </row>
    <row r="407" spans="1:23"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c r="W407" t="s">
        <v>11062</v>
      </c>
    </row>
    <row r="408" spans="1:23"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c r="W408" t="s">
        <v>11062</v>
      </c>
    </row>
    <row r="409" spans="1:23"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c r="W409" t="s">
        <v>11062</v>
      </c>
    </row>
    <row r="410" spans="1:23"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c r="W410" t="s">
        <v>11062</v>
      </c>
    </row>
    <row r="411" spans="1:23"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c r="W411" t="s">
        <v>11062</v>
      </c>
    </row>
    <row r="412" spans="1:23"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c r="W412" t="s">
        <v>11062</v>
      </c>
    </row>
    <row r="413" spans="1:23"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c r="W413" t="s">
        <v>11062</v>
      </c>
    </row>
    <row r="414" spans="1:23"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c r="W414" t="s">
        <v>11062</v>
      </c>
    </row>
    <row r="415" spans="1:23"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c r="W415" t="s">
        <v>11062</v>
      </c>
    </row>
    <row r="416" spans="1:23"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c r="W416" t="s">
        <v>11063</v>
      </c>
    </row>
    <row r="417" spans="1:23"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c r="W417" t="s">
        <v>11063</v>
      </c>
    </row>
    <row r="418" spans="1:23"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c r="W418" t="s">
        <v>11064</v>
      </c>
    </row>
    <row r="419" spans="1:23"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c r="W419" t="s">
        <v>10986</v>
      </c>
    </row>
    <row r="420" spans="1:23"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c r="W420" t="s">
        <v>11017</v>
      </c>
    </row>
    <row r="421" spans="1:23"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c r="W421" t="s">
        <v>11037</v>
      </c>
    </row>
    <row r="422" spans="1:23"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c r="W422" t="s">
        <v>11037</v>
      </c>
    </row>
    <row r="423" spans="1:23"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c r="W423" t="s">
        <v>10966</v>
      </c>
    </row>
    <row r="424" spans="1:23"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c r="W424" t="s">
        <v>11016</v>
      </c>
    </row>
    <row r="425" spans="1:23"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c r="W425" t="s">
        <v>11016</v>
      </c>
    </row>
    <row r="426" spans="1:23"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c r="W426" t="s">
        <v>11065</v>
      </c>
    </row>
    <row r="427" spans="1:23"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c r="W427" t="s">
        <v>10959</v>
      </c>
    </row>
    <row r="428" spans="1:23"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c r="W428" t="s">
        <v>10959</v>
      </c>
    </row>
    <row r="429" spans="1:23"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c r="W429" t="s">
        <v>11002</v>
      </c>
    </row>
    <row r="430" spans="1:23"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c r="W430" t="s">
        <v>10944</v>
      </c>
    </row>
    <row r="431" spans="1:23"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c r="W431" t="s">
        <v>11066</v>
      </c>
    </row>
    <row r="432" spans="1:23"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c r="W432" t="s">
        <v>11066</v>
      </c>
    </row>
    <row r="433" spans="1:23"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c r="W433" t="s">
        <v>11066</v>
      </c>
    </row>
    <row r="434" spans="1:23"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c r="W434" t="s">
        <v>11066</v>
      </c>
    </row>
    <row r="435" spans="1:23"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c r="W435" t="s">
        <v>10982</v>
      </c>
    </row>
    <row r="436" spans="1:23"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c r="W436" t="s">
        <v>11055</v>
      </c>
    </row>
    <row r="437" spans="1:23"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c r="W437" t="s">
        <v>11055</v>
      </c>
    </row>
    <row r="438" spans="1:23"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c r="W438" t="s">
        <v>11067</v>
      </c>
    </row>
    <row r="439" spans="1:23"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c r="W439" t="s">
        <v>11067</v>
      </c>
    </row>
    <row r="440" spans="1:23"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c r="W440" t="s">
        <v>11068</v>
      </c>
    </row>
    <row r="441" spans="1:23"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c r="W441" t="s">
        <v>10979</v>
      </c>
    </row>
    <row r="442" spans="1:23"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c r="W442" t="s">
        <v>10941</v>
      </c>
    </row>
    <row r="443" spans="1:23"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c r="W443" t="s">
        <v>10941</v>
      </c>
    </row>
    <row r="444" spans="1:23"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c r="W444" t="s">
        <v>10941</v>
      </c>
    </row>
    <row r="445" spans="1:23"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c r="W445" t="s">
        <v>10941</v>
      </c>
    </row>
    <row r="446" spans="1:23"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c r="W446" t="s">
        <v>10941</v>
      </c>
    </row>
    <row r="447" spans="1:23"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c r="W447" t="s">
        <v>10941</v>
      </c>
    </row>
    <row r="448" spans="1:23"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c r="W448" t="s">
        <v>276</v>
      </c>
    </row>
    <row r="449" spans="1:23"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c r="W449" t="s">
        <v>11069</v>
      </c>
    </row>
    <row r="450" spans="1:23"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c r="W450" t="s">
        <v>11069</v>
      </c>
    </row>
    <row r="451" spans="1:23"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c r="W451" t="s">
        <v>11069</v>
      </c>
    </row>
    <row r="452" spans="1:23"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c r="W452" t="s">
        <v>11069</v>
      </c>
    </row>
    <row r="453" spans="1:23"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c r="W453" t="s">
        <v>11069</v>
      </c>
    </row>
    <row r="454" spans="1:23"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c r="W454" t="s">
        <v>11069</v>
      </c>
    </row>
    <row r="455" spans="1:23"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c r="W455" t="s">
        <v>11070</v>
      </c>
    </row>
    <row r="456" spans="1:23"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c r="W456" t="s">
        <v>11070</v>
      </c>
    </row>
    <row r="457" spans="1:23"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c r="W457" t="s">
        <v>10944</v>
      </c>
    </row>
    <row r="458" spans="1:23"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c r="W458" t="s">
        <v>11071</v>
      </c>
    </row>
    <row r="459" spans="1:23"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c r="W459" t="s">
        <v>11065</v>
      </c>
    </row>
    <row r="460" spans="1:23"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c r="W460" t="s">
        <v>11065</v>
      </c>
    </row>
    <row r="461" spans="1:23"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c r="W461" t="s">
        <v>11015</v>
      </c>
    </row>
    <row r="462" spans="1:23"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c r="W462" t="s">
        <v>11015</v>
      </c>
    </row>
    <row r="463" spans="1:23"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c r="W463" t="s">
        <v>11015</v>
      </c>
    </row>
    <row r="464" spans="1:23"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c r="W464" t="s">
        <v>11072</v>
      </c>
    </row>
    <row r="465" spans="1:23"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c r="W465" t="s">
        <v>11072</v>
      </c>
    </row>
    <row r="466" spans="1:23"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c r="W466" t="s">
        <v>11072</v>
      </c>
    </row>
    <row r="467" spans="1:23"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c r="W467" t="s">
        <v>11072</v>
      </c>
    </row>
    <row r="468" spans="1:23"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c r="W468" t="s">
        <v>11072</v>
      </c>
    </row>
    <row r="469" spans="1:23"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c r="W469" t="s">
        <v>11018</v>
      </c>
    </row>
    <row r="470" spans="1:23"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c r="W470" t="s">
        <v>11003</v>
      </c>
    </row>
    <row r="471" spans="1:23"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c r="W471" t="s">
        <v>11023</v>
      </c>
    </row>
    <row r="472" spans="1:23"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c r="W472" t="s">
        <v>11073</v>
      </c>
    </row>
    <row r="473" spans="1:23"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c r="W473" t="s">
        <v>11045</v>
      </c>
    </row>
    <row r="474" spans="1:23"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c r="W474" t="s">
        <v>11045</v>
      </c>
    </row>
    <row r="475" spans="1:23"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c r="W475" t="s">
        <v>11045</v>
      </c>
    </row>
    <row r="476" spans="1:23"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c r="W476" t="s">
        <v>11045</v>
      </c>
    </row>
    <row r="477" spans="1:23"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c r="W477" t="s">
        <v>11045</v>
      </c>
    </row>
    <row r="478" spans="1:23"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c r="W478" t="s">
        <v>11045</v>
      </c>
    </row>
    <row r="479" spans="1:23"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c r="W479" t="s">
        <v>11028</v>
      </c>
    </row>
    <row r="480" spans="1:23"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c r="W480" t="s">
        <v>11045</v>
      </c>
    </row>
    <row r="481" spans="1:23"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c r="W481" t="s">
        <v>11041</v>
      </c>
    </row>
    <row r="482" spans="1:23"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c r="W482" t="s">
        <v>11041</v>
      </c>
    </row>
    <row r="483" spans="1:23"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c r="W483" t="s">
        <v>11074</v>
      </c>
    </row>
    <row r="484" spans="1:23"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c r="W484" t="s">
        <v>10954</v>
      </c>
    </row>
    <row r="485" spans="1:23"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c r="W485" t="s">
        <v>10954</v>
      </c>
    </row>
    <row r="486" spans="1:23"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c r="W486" t="s">
        <v>11075</v>
      </c>
    </row>
    <row r="487" spans="1:23"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c r="W487" t="s">
        <v>11075</v>
      </c>
    </row>
    <row r="488" spans="1:23"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c r="W488" t="s">
        <v>11075</v>
      </c>
    </row>
    <row r="489" spans="1:23"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c r="W489" t="s">
        <v>11076</v>
      </c>
    </row>
    <row r="490" spans="1:23"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c r="W490" t="s">
        <v>11077</v>
      </c>
    </row>
    <row r="491" spans="1:23"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c r="W491" t="s">
        <v>11077</v>
      </c>
    </row>
    <row r="492" spans="1:23"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c r="W492" t="s">
        <v>11077</v>
      </c>
    </row>
    <row r="493" spans="1:23"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c r="W493" t="s">
        <v>11078</v>
      </c>
    </row>
    <row r="494" spans="1:23"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c r="W494" t="s">
        <v>11078</v>
      </c>
    </row>
    <row r="495" spans="1:23"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c r="W495" t="s">
        <v>11079</v>
      </c>
    </row>
    <row r="496" spans="1:23"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c r="W496" t="s">
        <v>11080</v>
      </c>
    </row>
    <row r="497" spans="1:23"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c r="W497" t="s">
        <v>11081</v>
      </c>
    </row>
    <row r="498" spans="1:23"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c r="W498" t="s">
        <v>11071</v>
      </c>
    </row>
    <row r="499" spans="1:23"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c r="W499" t="s">
        <v>11071</v>
      </c>
    </row>
    <row r="500" spans="1:23"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c r="W500" t="s">
        <v>11071</v>
      </c>
    </row>
    <row r="501" spans="1:23"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c r="W501" t="s">
        <v>11071</v>
      </c>
    </row>
    <row r="502" spans="1:23"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c r="W502" t="s">
        <v>11081</v>
      </c>
    </row>
    <row r="503" spans="1:23"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c r="W503" t="s">
        <v>11081</v>
      </c>
    </row>
    <row r="504" spans="1:23"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c r="W504" t="s">
        <v>11081</v>
      </c>
    </row>
    <row r="505" spans="1:23"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c r="W505" t="s">
        <v>11081</v>
      </c>
    </row>
    <row r="506" spans="1:23"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c r="W506" t="s">
        <v>11081</v>
      </c>
    </row>
    <row r="507" spans="1:23"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c r="W507" t="s">
        <v>11070</v>
      </c>
    </row>
    <row r="508" spans="1:23"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c r="W508" t="s">
        <v>10970</v>
      </c>
    </row>
    <row r="509" spans="1:23"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c r="W509" t="s">
        <v>10970</v>
      </c>
    </row>
    <row r="510" spans="1:23"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c r="W510" t="s">
        <v>10970</v>
      </c>
    </row>
    <row r="511" spans="1:23"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c r="W511" t="s">
        <v>10970</v>
      </c>
    </row>
    <row r="512" spans="1:23"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c r="W512" t="s">
        <v>11082</v>
      </c>
    </row>
    <row r="513" spans="1:23"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c r="W513" t="s">
        <v>11082</v>
      </c>
    </row>
    <row r="514" spans="1:23"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c r="W514" t="s">
        <v>11061</v>
      </c>
    </row>
    <row r="515" spans="1:23"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c r="W515" t="s">
        <v>11083</v>
      </c>
    </row>
    <row r="516" spans="1:23"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c r="W516" t="s">
        <v>11083</v>
      </c>
    </row>
    <row r="517" spans="1:23"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c r="W517" t="s">
        <v>10985</v>
      </c>
    </row>
    <row r="518" spans="1:23"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c r="W518" t="s">
        <v>10985</v>
      </c>
    </row>
    <row r="519" spans="1:23"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c r="W519" t="s">
        <v>10985</v>
      </c>
    </row>
    <row r="520" spans="1:23"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c r="W520" t="s">
        <v>10985</v>
      </c>
    </row>
    <row r="521" spans="1:23"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c r="W521" t="s">
        <v>11054</v>
      </c>
    </row>
    <row r="522" spans="1:23"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c r="W522" t="s">
        <v>11054</v>
      </c>
    </row>
    <row r="523" spans="1:23"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c r="W523" t="s">
        <v>11054</v>
      </c>
    </row>
    <row r="524" spans="1:23"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c r="W524" t="s">
        <v>10949</v>
      </c>
    </row>
    <row r="525" spans="1:23"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c r="W525" t="s">
        <v>7691</v>
      </c>
    </row>
    <row r="526" spans="1:23"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c r="W526" t="s">
        <v>7691</v>
      </c>
    </row>
    <row r="527" spans="1:23"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c r="W527" t="s">
        <v>11084</v>
      </c>
    </row>
    <row r="528" spans="1:23"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c r="W528" t="s">
        <v>11085</v>
      </c>
    </row>
    <row r="529" spans="1:23"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c r="W529" t="s">
        <v>11085</v>
      </c>
    </row>
    <row r="530" spans="1:23"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c r="W530" t="s">
        <v>11055</v>
      </c>
    </row>
    <row r="531" spans="1:23"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c r="W531" t="s">
        <v>11055</v>
      </c>
    </row>
    <row r="532" spans="1:23"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c r="W532" t="s">
        <v>11055</v>
      </c>
    </row>
    <row r="533" spans="1:23"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c r="W533" t="s">
        <v>10964</v>
      </c>
    </row>
    <row r="534" spans="1:23"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c r="W534" t="s">
        <v>11086</v>
      </c>
    </row>
    <row r="535" spans="1:23"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c r="W535" t="s">
        <v>11087</v>
      </c>
    </row>
    <row r="536" spans="1:23"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c r="W536" t="s">
        <v>11087</v>
      </c>
    </row>
    <row r="537" spans="1:23"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c r="W537" t="s">
        <v>4155</v>
      </c>
    </row>
    <row r="538" spans="1:23"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c r="W538" t="s">
        <v>10946</v>
      </c>
    </row>
    <row r="539" spans="1:23"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c r="W539" t="s">
        <v>11007</v>
      </c>
    </row>
    <row r="540" spans="1:23"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c r="W540" t="s">
        <v>10958</v>
      </c>
    </row>
    <row r="541" spans="1:23"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c r="W541" t="s">
        <v>10958</v>
      </c>
    </row>
    <row r="542" spans="1:23"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c r="W542" t="s">
        <v>11083</v>
      </c>
    </row>
    <row r="543" spans="1:23"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c r="W543" t="s">
        <v>10954</v>
      </c>
    </row>
    <row r="544" spans="1:23"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c r="W544" t="s">
        <v>11088</v>
      </c>
    </row>
    <row r="545" spans="1:23"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c r="W545" t="s">
        <v>10962</v>
      </c>
    </row>
    <row r="546" spans="1:23"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c r="W546" t="s">
        <v>10962</v>
      </c>
    </row>
    <row r="547" spans="1:23"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c r="W547" t="s">
        <v>10962</v>
      </c>
    </row>
    <row r="548" spans="1:23"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c r="W548" t="s">
        <v>11089</v>
      </c>
    </row>
    <row r="549" spans="1:23"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c r="W549" t="s">
        <v>11089</v>
      </c>
    </row>
    <row r="550" spans="1:23"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c r="W550" t="s">
        <v>11054</v>
      </c>
    </row>
    <row r="551" spans="1:23"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c r="W551" t="s">
        <v>11054</v>
      </c>
    </row>
    <row r="552" spans="1:23"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c r="W552" t="s">
        <v>11054</v>
      </c>
    </row>
    <row r="553" spans="1:23"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c r="W553" t="s">
        <v>11090</v>
      </c>
    </row>
    <row r="554" spans="1:23"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c r="W554" t="s">
        <v>10981</v>
      </c>
    </row>
    <row r="555" spans="1:23"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c r="W555" t="s">
        <v>10983</v>
      </c>
    </row>
    <row r="556" spans="1:23"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c r="W556" t="s">
        <v>11054</v>
      </c>
    </row>
    <row r="557" spans="1:23"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c r="W557" t="s">
        <v>11091</v>
      </c>
    </row>
    <row r="558" spans="1:23"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c r="W558" t="s">
        <v>11092</v>
      </c>
    </row>
    <row r="559" spans="1:23"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c r="W559" t="s">
        <v>11092</v>
      </c>
    </row>
    <row r="560" spans="1:23"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c r="W560" t="s">
        <v>11092</v>
      </c>
    </row>
    <row r="561" spans="1:23"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c r="W561" t="s">
        <v>11088</v>
      </c>
    </row>
    <row r="562" spans="1:23"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c r="W562" t="s">
        <v>11088</v>
      </c>
    </row>
    <row r="563" spans="1:23"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c r="W563" t="s">
        <v>10979</v>
      </c>
    </row>
    <row r="564" spans="1:23"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c r="W564" t="s">
        <v>10979</v>
      </c>
    </row>
    <row r="565" spans="1:23"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c r="W565" t="s">
        <v>11045</v>
      </c>
    </row>
    <row r="566" spans="1:23"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c r="W566" t="s">
        <v>11045</v>
      </c>
    </row>
    <row r="567" spans="1:23"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c r="W567" t="s">
        <v>11005</v>
      </c>
    </row>
    <row r="568" spans="1:23"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c r="W568" t="s">
        <v>11093</v>
      </c>
    </row>
    <row r="569" spans="1:23"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c r="W569" t="s">
        <v>11093</v>
      </c>
    </row>
    <row r="570" spans="1:23"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c r="W570" t="s">
        <v>11093</v>
      </c>
    </row>
    <row r="571" spans="1:23"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c r="W571" t="s">
        <v>11093</v>
      </c>
    </row>
    <row r="572" spans="1:23"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c r="W572" t="s">
        <v>11001</v>
      </c>
    </row>
    <row r="573" spans="1:23"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c r="W573" t="s">
        <v>11001</v>
      </c>
    </row>
    <row r="574" spans="1:23"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c r="W574" t="s">
        <v>11001</v>
      </c>
    </row>
    <row r="575" spans="1:23"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c r="W575" t="s">
        <v>11001</v>
      </c>
    </row>
    <row r="576" spans="1:23"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c r="W576" t="s">
        <v>11094</v>
      </c>
    </row>
    <row r="577" spans="1:23"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c r="W577" t="s">
        <v>11095</v>
      </c>
    </row>
    <row r="578" spans="1:23"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c r="W578" t="s">
        <v>11095</v>
      </c>
    </row>
    <row r="579" spans="1:23"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c r="W579" t="s">
        <v>11095</v>
      </c>
    </row>
    <row r="580" spans="1:23"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c r="W580" t="s">
        <v>11096</v>
      </c>
    </row>
    <row r="581" spans="1:23"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c r="W581" t="s">
        <v>11096</v>
      </c>
    </row>
    <row r="582" spans="1:23"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c r="W582" t="s">
        <v>11097</v>
      </c>
    </row>
    <row r="583" spans="1:23"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c r="W583" t="s">
        <v>11019</v>
      </c>
    </row>
    <row r="584" spans="1:23"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c r="W584" t="s">
        <v>11019</v>
      </c>
    </row>
    <row r="585" spans="1:23"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c r="W585" t="s">
        <v>11019</v>
      </c>
    </row>
    <row r="586" spans="1:23"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c r="W586" t="s">
        <v>11019</v>
      </c>
    </row>
    <row r="587" spans="1:23"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c r="W587" t="s">
        <v>11019</v>
      </c>
    </row>
    <row r="588" spans="1:23"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c r="W588" t="s">
        <v>11013</v>
      </c>
    </row>
    <row r="589" spans="1:23"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c r="W589" t="s">
        <v>11013</v>
      </c>
    </row>
    <row r="590" spans="1:23"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c r="W590" t="s">
        <v>10943</v>
      </c>
    </row>
    <row r="591" spans="1:23"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c r="W591" t="s">
        <v>10943</v>
      </c>
    </row>
    <row r="592" spans="1:23"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c r="W592" t="s">
        <v>10943</v>
      </c>
    </row>
    <row r="593" spans="1:23"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c r="W593" t="s">
        <v>10943</v>
      </c>
    </row>
    <row r="594" spans="1:23"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c r="W594" t="s">
        <v>11098</v>
      </c>
    </row>
    <row r="595" spans="1:23"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c r="W595" t="s">
        <v>11098</v>
      </c>
    </row>
    <row r="596" spans="1:23"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c r="W596" t="s">
        <v>10957</v>
      </c>
    </row>
    <row r="597" spans="1:23"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c r="W597" t="s">
        <v>10957</v>
      </c>
    </row>
    <row r="598" spans="1:23"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c r="W598" t="s">
        <v>10957</v>
      </c>
    </row>
    <row r="599" spans="1:23"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c r="W599" t="s">
        <v>10957</v>
      </c>
    </row>
    <row r="600" spans="1:23"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c r="W600" t="s">
        <v>11099</v>
      </c>
    </row>
    <row r="601" spans="1:23"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c r="W601" t="s">
        <v>11100</v>
      </c>
    </row>
    <row r="602" spans="1:23"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c r="W602" t="s">
        <v>11100</v>
      </c>
    </row>
    <row r="603" spans="1:23"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c r="W603" t="s">
        <v>11100</v>
      </c>
    </row>
    <row r="604" spans="1:23"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c r="W604" t="s">
        <v>10985</v>
      </c>
    </row>
    <row r="605" spans="1:23"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c r="W605" t="s">
        <v>10985</v>
      </c>
    </row>
    <row r="606" spans="1:23"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c r="W606" t="s">
        <v>10985</v>
      </c>
    </row>
    <row r="607" spans="1:23"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c r="W607" t="s">
        <v>10985</v>
      </c>
    </row>
    <row r="608" spans="1:23"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c r="W608" t="s">
        <v>10985</v>
      </c>
    </row>
    <row r="609" spans="1:23"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c r="W609" t="s">
        <v>10938</v>
      </c>
    </row>
    <row r="610" spans="1:23"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c r="W610" t="s">
        <v>10938</v>
      </c>
    </row>
    <row r="611" spans="1:23"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c r="W611" t="s">
        <v>10938</v>
      </c>
    </row>
    <row r="612" spans="1:23"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c r="W612" t="s">
        <v>11101</v>
      </c>
    </row>
    <row r="613" spans="1:23"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c r="W613" t="s">
        <v>11101</v>
      </c>
    </row>
    <row r="614" spans="1:23"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c r="W614" t="s">
        <v>11102</v>
      </c>
    </row>
    <row r="615" spans="1:23"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c r="W615" t="s">
        <v>11102</v>
      </c>
    </row>
    <row r="616" spans="1:23"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c r="W616" t="s">
        <v>11103</v>
      </c>
    </row>
    <row r="617" spans="1:23"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c r="W617" t="s">
        <v>11103</v>
      </c>
    </row>
    <row r="618" spans="1:23"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c r="W618" t="s">
        <v>11104</v>
      </c>
    </row>
    <row r="619" spans="1:23"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c r="W619" t="s">
        <v>11104</v>
      </c>
    </row>
    <row r="620" spans="1:23"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c r="W620" t="s">
        <v>11104</v>
      </c>
    </row>
    <row r="621" spans="1:23"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c r="W621" t="s">
        <v>11104</v>
      </c>
    </row>
    <row r="622" spans="1:23"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c r="W622" t="s">
        <v>11104</v>
      </c>
    </row>
    <row r="623" spans="1:23"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c r="W623" t="s">
        <v>11105</v>
      </c>
    </row>
    <row r="624" spans="1:23"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c r="W624" t="s">
        <v>11106</v>
      </c>
    </row>
    <row r="625" spans="1:23"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c r="W625" t="s">
        <v>11106</v>
      </c>
    </row>
    <row r="626" spans="1:23"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c r="W626" t="s">
        <v>11106</v>
      </c>
    </row>
    <row r="627" spans="1:23"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c r="W627" t="s">
        <v>11106</v>
      </c>
    </row>
    <row r="628" spans="1:23"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c r="W628" t="s">
        <v>11107</v>
      </c>
    </row>
    <row r="629" spans="1:23"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c r="W629" t="s">
        <v>11108</v>
      </c>
    </row>
    <row r="630" spans="1:23"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c r="W630" t="s">
        <v>7691</v>
      </c>
    </row>
    <row r="631" spans="1:23"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c r="W631" t="s">
        <v>7691</v>
      </c>
    </row>
    <row r="632" spans="1:23"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c r="W632" t="s">
        <v>11011</v>
      </c>
    </row>
    <row r="633" spans="1:23"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c r="W633" t="s">
        <v>11011</v>
      </c>
    </row>
    <row r="634" spans="1:23"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c r="W634" t="s">
        <v>11011</v>
      </c>
    </row>
    <row r="635" spans="1:23"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c r="W635" t="s">
        <v>11084</v>
      </c>
    </row>
    <row r="636" spans="1:23"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c r="W636" t="s">
        <v>11084</v>
      </c>
    </row>
    <row r="637" spans="1:23"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c r="W637" t="s">
        <v>11053</v>
      </c>
    </row>
    <row r="638" spans="1:23"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c r="W638" t="s">
        <v>10998</v>
      </c>
    </row>
    <row r="639" spans="1:23"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c r="W639" t="s">
        <v>10998</v>
      </c>
    </row>
    <row r="640" spans="1:23"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c r="W640" t="s">
        <v>10978</v>
      </c>
    </row>
    <row r="641" spans="1:23"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c r="W641" t="s">
        <v>10978</v>
      </c>
    </row>
    <row r="642" spans="1:23"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c r="W642" t="s">
        <v>10993</v>
      </c>
    </row>
    <row r="643" spans="1:23"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c r="W643" t="s">
        <v>11041</v>
      </c>
    </row>
    <row r="644" spans="1:23"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c r="W644" t="s">
        <v>11041</v>
      </c>
    </row>
    <row r="645" spans="1:23"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c r="W645" t="s">
        <v>10936</v>
      </c>
    </row>
    <row r="646" spans="1:23"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c r="W646" t="s">
        <v>10994</v>
      </c>
    </row>
    <row r="647" spans="1:23"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c r="W647" t="s">
        <v>11109</v>
      </c>
    </row>
    <row r="648" spans="1:23"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c r="W648" t="s">
        <v>11029</v>
      </c>
    </row>
    <row r="649" spans="1:23"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c r="W649" t="s">
        <v>11029</v>
      </c>
    </row>
    <row r="650" spans="1:23"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c r="W650" t="s">
        <v>11110</v>
      </c>
    </row>
    <row r="651" spans="1:23"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c r="W651" t="s">
        <v>11110</v>
      </c>
    </row>
    <row r="652" spans="1:23"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c r="W652" t="s">
        <v>11110</v>
      </c>
    </row>
    <row r="653" spans="1:23"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c r="W653" t="s">
        <v>10984</v>
      </c>
    </row>
    <row r="654" spans="1:23"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c r="W654" t="s">
        <v>4155</v>
      </c>
    </row>
    <row r="655" spans="1:23"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c r="W655" t="s">
        <v>4155</v>
      </c>
    </row>
    <row r="656" spans="1:23"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c r="W656" t="s">
        <v>11023</v>
      </c>
    </row>
    <row r="657" spans="1:23"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c r="W657" t="s">
        <v>11023</v>
      </c>
    </row>
    <row r="658" spans="1:23"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c r="W658" t="s">
        <v>11023</v>
      </c>
    </row>
    <row r="659" spans="1:23"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c r="W659" t="s">
        <v>8824</v>
      </c>
    </row>
    <row r="660" spans="1:23"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c r="W660" t="s">
        <v>8824</v>
      </c>
    </row>
    <row r="661" spans="1:23"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c r="W661" t="s">
        <v>11009</v>
      </c>
    </row>
    <row r="662" spans="1:23"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c r="W662" t="s">
        <v>11009</v>
      </c>
    </row>
    <row r="663" spans="1:23"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c r="W663" t="s">
        <v>11009</v>
      </c>
    </row>
    <row r="664" spans="1:23"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c r="W664" t="s">
        <v>11009</v>
      </c>
    </row>
    <row r="665" spans="1:23"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c r="W665" t="s">
        <v>11111</v>
      </c>
    </row>
    <row r="666" spans="1:23"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c r="W666" t="s">
        <v>11025</v>
      </c>
    </row>
    <row r="667" spans="1:23"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c r="W667" t="s">
        <v>11112</v>
      </c>
    </row>
    <row r="668" spans="1:23"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c r="W668" t="s">
        <v>11112</v>
      </c>
    </row>
    <row r="669" spans="1:23"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c r="W669" t="s">
        <v>11112</v>
      </c>
    </row>
    <row r="670" spans="1:23"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c r="W670" t="s">
        <v>11113</v>
      </c>
    </row>
    <row r="671" spans="1:23"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c r="W671" t="s">
        <v>11107</v>
      </c>
    </row>
    <row r="672" spans="1:23"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c r="W672" t="s">
        <v>11107</v>
      </c>
    </row>
    <row r="673" spans="1:23"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c r="W673" t="s">
        <v>11107</v>
      </c>
    </row>
    <row r="674" spans="1:23"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c r="W674" t="s">
        <v>10994</v>
      </c>
    </row>
    <row r="675" spans="1:23"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c r="W675" t="s">
        <v>11087</v>
      </c>
    </row>
    <row r="676" spans="1:23"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c r="W676" t="s">
        <v>11087</v>
      </c>
    </row>
    <row r="677" spans="1:23"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c r="W677" t="s">
        <v>11087</v>
      </c>
    </row>
    <row r="678" spans="1:23"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c r="W678" t="s">
        <v>11114</v>
      </c>
    </row>
    <row r="679" spans="1:23"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c r="W679" t="s">
        <v>11114</v>
      </c>
    </row>
    <row r="680" spans="1:23"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c r="W680" t="s">
        <v>11114</v>
      </c>
    </row>
    <row r="681" spans="1:23"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c r="W681" t="s">
        <v>11114</v>
      </c>
    </row>
    <row r="682" spans="1:23"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c r="W682" t="s">
        <v>11042</v>
      </c>
    </row>
    <row r="683" spans="1:23"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c r="W683" t="s">
        <v>11042</v>
      </c>
    </row>
    <row r="684" spans="1:23"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c r="W684" t="s">
        <v>11042</v>
      </c>
    </row>
    <row r="685" spans="1:23"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c r="W685" t="s">
        <v>11115</v>
      </c>
    </row>
    <row r="686" spans="1:23"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c r="W686" t="s">
        <v>11115</v>
      </c>
    </row>
    <row r="687" spans="1:23"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c r="W687" t="s">
        <v>11016</v>
      </c>
    </row>
    <row r="688" spans="1:23"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c r="W688" t="s">
        <v>11016</v>
      </c>
    </row>
    <row r="689" spans="1:23"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c r="W689" t="s">
        <v>11016</v>
      </c>
    </row>
    <row r="690" spans="1:23"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c r="W690" t="s">
        <v>11116</v>
      </c>
    </row>
    <row r="691" spans="1:23"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c r="W691" t="s">
        <v>11117</v>
      </c>
    </row>
    <row r="692" spans="1:23"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c r="W692" t="s">
        <v>11117</v>
      </c>
    </row>
    <row r="693" spans="1:23"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c r="W693" t="s">
        <v>11117</v>
      </c>
    </row>
    <row r="694" spans="1:23"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c r="W694" t="s">
        <v>10985</v>
      </c>
    </row>
    <row r="695" spans="1:23"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c r="W695" t="s">
        <v>10985</v>
      </c>
    </row>
    <row r="696" spans="1:23"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c r="W696" t="s">
        <v>11118</v>
      </c>
    </row>
    <row r="697" spans="1:23"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c r="W697" t="s">
        <v>11118</v>
      </c>
    </row>
    <row r="698" spans="1:23"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c r="W698" t="s">
        <v>11118</v>
      </c>
    </row>
    <row r="699" spans="1:23"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c r="W699" t="s">
        <v>11118</v>
      </c>
    </row>
    <row r="700" spans="1:23"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c r="W700" t="s">
        <v>11118</v>
      </c>
    </row>
    <row r="701" spans="1:23"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c r="W701" t="s">
        <v>11118</v>
      </c>
    </row>
    <row r="702" spans="1:23"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c r="W702" t="s">
        <v>11118</v>
      </c>
    </row>
    <row r="703" spans="1:23"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c r="W703" t="s">
        <v>11024</v>
      </c>
    </row>
    <row r="704" spans="1:23"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c r="W704" t="s">
        <v>10942</v>
      </c>
    </row>
    <row r="705" spans="1:23"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c r="W705" t="s">
        <v>11119</v>
      </c>
    </row>
    <row r="706" spans="1:23"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c r="W706" t="s">
        <v>11120</v>
      </c>
    </row>
    <row r="707" spans="1:23"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c r="W707" t="s">
        <v>11120</v>
      </c>
    </row>
    <row r="708" spans="1:23"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c r="W708" t="s">
        <v>11120</v>
      </c>
    </row>
    <row r="709" spans="1:23"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c r="W709" t="s">
        <v>11003</v>
      </c>
    </row>
    <row r="710" spans="1:23"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c r="W710" t="s">
        <v>11003</v>
      </c>
    </row>
    <row r="711" spans="1:23"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c r="W711" t="s">
        <v>11003</v>
      </c>
    </row>
    <row r="712" spans="1:23"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c r="W712" t="s">
        <v>10948</v>
      </c>
    </row>
    <row r="713" spans="1:23"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c r="W713" t="s">
        <v>11049</v>
      </c>
    </row>
    <row r="714" spans="1:23"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c r="W714" t="s">
        <v>11121</v>
      </c>
    </row>
    <row r="715" spans="1:23"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c r="W715" t="s">
        <v>11121</v>
      </c>
    </row>
    <row r="716" spans="1:23"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c r="W716" t="s">
        <v>11121</v>
      </c>
    </row>
    <row r="717" spans="1:23"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c r="W717" t="s">
        <v>11024</v>
      </c>
    </row>
    <row r="718" spans="1:23"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c r="W718" t="s">
        <v>11122</v>
      </c>
    </row>
    <row r="719" spans="1:23"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c r="W719" t="s">
        <v>11020</v>
      </c>
    </row>
    <row r="720" spans="1:23"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c r="W720" t="s">
        <v>11027</v>
      </c>
    </row>
    <row r="721" spans="1:23"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c r="W721" t="s">
        <v>11027</v>
      </c>
    </row>
    <row r="722" spans="1:23"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c r="W722" t="s">
        <v>11066</v>
      </c>
    </row>
    <row r="723" spans="1:23"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c r="W723" t="s">
        <v>11016</v>
      </c>
    </row>
    <row r="724" spans="1:23"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c r="W724" t="s">
        <v>11016</v>
      </c>
    </row>
    <row r="725" spans="1:23"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c r="W725" t="s">
        <v>11123</v>
      </c>
    </row>
    <row r="726" spans="1:23"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c r="W726" t="s">
        <v>10951</v>
      </c>
    </row>
    <row r="727" spans="1:23"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c r="W727" t="s">
        <v>11119</v>
      </c>
    </row>
    <row r="728" spans="1:23"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c r="W728" t="s">
        <v>11119</v>
      </c>
    </row>
    <row r="729" spans="1:23"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c r="W729" t="s">
        <v>10946</v>
      </c>
    </row>
    <row r="730" spans="1:23"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c r="W730" t="s">
        <v>10946</v>
      </c>
    </row>
    <row r="731" spans="1:23"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c r="W731" t="s">
        <v>10946</v>
      </c>
    </row>
    <row r="732" spans="1:23"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c r="W732" t="s">
        <v>10946</v>
      </c>
    </row>
    <row r="733" spans="1:23"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c r="W733" t="s">
        <v>10946</v>
      </c>
    </row>
    <row r="734" spans="1:23"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c r="W734" t="s">
        <v>10935</v>
      </c>
    </row>
    <row r="735" spans="1:23"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c r="W735" t="s">
        <v>10935</v>
      </c>
    </row>
    <row r="736" spans="1:23"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c r="W736" t="s">
        <v>10935</v>
      </c>
    </row>
    <row r="737" spans="1:23"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c r="W737" t="s">
        <v>10935</v>
      </c>
    </row>
    <row r="738" spans="1:23"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c r="W738" t="s">
        <v>10935</v>
      </c>
    </row>
    <row r="739" spans="1:23"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c r="W739" t="s">
        <v>10935</v>
      </c>
    </row>
    <row r="740" spans="1:23"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c r="W740" t="s">
        <v>10971</v>
      </c>
    </row>
    <row r="741" spans="1:23"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c r="W741" t="s">
        <v>11124</v>
      </c>
    </row>
    <row r="742" spans="1:23"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c r="W742" t="s">
        <v>11124</v>
      </c>
    </row>
    <row r="743" spans="1:23"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c r="W743" t="s">
        <v>11124</v>
      </c>
    </row>
    <row r="744" spans="1:23"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c r="W744" t="s">
        <v>11037</v>
      </c>
    </row>
    <row r="745" spans="1:23"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c r="W745" t="s">
        <v>11037</v>
      </c>
    </row>
    <row r="746" spans="1:23"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c r="W746" t="s">
        <v>11037</v>
      </c>
    </row>
    <row r="747" spans="1:23"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c r="W747" t="s">
        <v>11037</v>
      </c>
    </row>
    <row r="748" spans="1:23"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c r="W748" t="s">
        <v>11073</v>
      </c>
    </row>
    <row r="749" spans="1:23"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c r="W749" t="s">
        <v>11073</v>
      </c>
    </row>
    <row r="750" spans="1:23"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c r="W750" t="s">
        <v>11125</v>
      </c>
    </row>
    <row r="751" spans="1:23"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c r="W751" t="s">
        <v>11121</v>
      </c>
    </row>
    <row r="752" spans="1:23"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c r="W752" t="s">
        <v>11121</v>
      </c>
    </row>
    <row r="753" spans="1:23"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c r="W753" t="s">
        <v>11121</v>
      </c>
    </row>
    <row r="754" spans="1:23"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c r="W754" t="s">
        <v>11121</v>
      </c>
    </row>
    <row r="755" spans="1:23"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c r="W755" t="s">
        <v>11126</v>
      </c>
    </row>
    <row r="756" spans="1:23"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c r="W756" t="s">
        <v>11098</v>
      </c>
    </row>
    <row r="757" spans="1:23"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c r="W757" t="s">
        <v>11101</v>
      </c>
    </row>
    <row r="758" spans="1:23"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c r="W758" t="s">
        <v>11127</v>
      </c>
    </row>
    <row r="759" spans="1:23"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c r="W759" t="s">
        <v>11127</v>
      </c>
    </row>
    <row r="760" spans="1:23"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c r="W760" t="s">
        <v>11027</v>
      </c>
    </row>
    <row r="761" spans="1:23"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c r="W761" t="s">
        <v>11029</v>
      </c>
    </row>
    <row r="762" spans="1:23"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c r="W762" t="s">
        <v>10938</v>
      </c>
    </row>
    <row r="763" spans="1:23"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c r="W763" t="s">
        <v>10969</v>
      </c>
    </row>
    <row r="764" spans="1:23"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c r="W764" t="s">
        <v>11128</v>
      </c>
    </row>
    <row r="765" spans="1:23"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c r="W765" t="s">
        <v>11129</v>
      </c>
    </row>
    <row r="766" spans="1:23"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c r="W766" t="s">
        <v>11129</v>
      </c>
    </row>
    <row r="767" spans="1:23"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c r="W767" t="s">
        <v>11129</v>
      </c>
    </row>
    <row r="768" spans="1:23"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c r="W768" t="s">
        <v>11129</v>
      </c>
    </row>
    <row r="769" spans="1:23"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c r="W769" t="s">
        <v>11129</v>
      </c>
    </row>
    <row r="770" spans="1:23"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c r="W770" t="s">
        <v>11110</v>
      </c>
    </row>
    <row r="771" spans="1:23"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c r="W771" t="s">
        <v>10445</v>
      </c>
    </row>
    <row r="772" spans="1:23"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c r="W772" t="s">
        <v>11130</v>
      </c>
    </row>
    <row r="773" spans="1:23"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c r="W773" t="s">
        <v>11130</v>
      </c>
    </row>
    <row r="774" spans="1:23"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c r="W774" t="s">
        <v>11130</v>
      </c>
    </row>
    <row r="775" spans="1:23"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c r="W775" t="s">
        <v>11130</v>
      </c>
    </row>
    <row r="776" spans="1:23"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c r="W776" t="s">
        <v>11130</v>
      </c>
    </row>
    <row r="777" spans="1:23"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c r="W777" t="s">
        <v>11130</v>
      </c>
    </row>
    <row r="778" spans="1:23"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c r="W778" t="s">
        <v>11022</v>
      </c>
    </row>
    <row r="779" spans="1:23"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c r="W779" t="s">
        <v>11031</v>
      </c>
    </row>
    <row r="780" spans="1:23"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c r="W780" t="s">
        <v>11031</v>
      </c>
    </row>
    <row r="781" spans="1:23"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c r="W781" t="s">
        <v>11031</v>
      </c>
    </row>
    <row r="782" spans="1:23"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c r="W782" t="s">
        <v>11031</v>
      </c>
    </row>
    <row r="783" spans="1:23"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c r="W783" t="s">
        <v>10498</v>
      </c>
    </row>
    <row r="784" spans="1:23"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c r="W784" t="s">
        <v>10498</v>
      </c>
    </row>
    <row r="785" spans="1:23"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c r="W785" t="s">
        <v>10498</v>
      </c>
    </row>
    <row r="786" spans="1:23"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c r="W786" t="s">
        <v>10498</v>
      </c>
    </row>
    <row r="787" spans="1:23"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c r="W787" t="s">
        <v>10954</v>
      </c>
    </row>
    <row r="788" spans="1:23"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c r="W788" t="s">
        <v>10980</v>
      </c>
    </row>
    <row r="789" spans="1:23"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c r="W789" t="s">
        <v>11088</v>
      </c>
    </row>
    <row r="790" spans="1:23"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c r="W790" t="s">
        <v>11076</v>
      </c>
    </row>
    <row r="791" spans="1:23"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c r="W791" t="s">
        <v>11076</v>
      </c>
    </row>
    <row r="792" spans="1:23"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c r="W792" t="s">
        <v>11076</v>
      </c>
    </row>
    <row r="793" spans="1:23"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c r="W793" t="s">
        <v>11076</v>
      </c>
    </row>
    <row r="794" spans="1:23"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c r="W794" t="s">
        <v>11131</v>
      </c>
    </row>
    <row r="795" spans="1:23"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c r="W795" t="s">
        <v>11132</v>
      </c>
    </row>
    <row r="796" spans="1:23"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c r="W796" t="s">
        <v>11132</v>
      </c>
    </row>
    <row r="797" spans="1:23"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c r="W797" t="s">
        <v>10978</v>
      </c>
    </row>
    <row r="798" spans="1:23"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c r="W798" t="s">
        <v>11003</v>
      </c>
    </row>
    <row r="799" spans="1:23"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c r="W799" t="s">
        <v>11003</v>
      </c>
    </row>
    <row r="800" spans="1:23"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c r="W800" t="s">
        <v>11003</v>
      </c>
    </row>
    <row r="801" spans="1:23"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c r="W801" t="s">
        <v>11096</v>
      </c>
    </row>
    <row r="802" spans="1:23"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c r="W802" t="s">
        <v>10991</v>
      </c>
    </row>
    <row r="803" spans="1:23"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c r="W803" t="s">
        <v>10991</v>
      </c>
    </row>
    <row r="804" spans="1:23"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c r="W804" t="s">
        <v>10991</v>
      </c>
    </row>
    <row r="805" spans="1:23"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c r="W805" t="s">
        <v>11055</v>
      </c>
    </row>
    <row r="806" spans="1:23"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c r="W806" t="s">
        <v>10971</v>
      </c>
    </row>
    <row r="807" spans="1:23"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c r="W807" t="s">
        <v>11051</v>
      </c>
    </row>
    <row r="808" spans="1:23"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c r="W808" t="s">
        <v>11051</v>
      </c>
    </row>
    <row r="809" spans="1:23"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c r="W809" t="s">
        <v>4155</v>
      </c>
    </row>
    <row r="810" spans="1:23"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c r="W810" t="s">
        <v>4155</v>
      </c>
    </row>
    <row r="811" spans="1:23"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c r="W811" t="s">
        <v>10943</v>
      </c>
    </row>
    <row r="812" spans="1:23"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c r="W812" t="s">
        <v>10943</v>
      </c>
    </row>
    <row r="813" spans="1:23"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c r="W813" t="s">
        <v>10943</v>
      </c>
    </row>
    <row r="814" spans="1:23"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c r="W814" t="s">
        <v>10943</v>
      </c>
    </row>
    <row r="815" spans="1:23"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c r="W815" t="s">
        <v>11133</v>
      </c>
    </row>
    <row r="816" spans="1:23"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c r="W816" t="s">
        <v>11133</v>
      </c>
    </row>
    <row r="817" spans="1:23"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c r="W817" t="s">
        <v>11057</v>
      </c>
    </row>
    <row r="818" spans="1:23"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c r="W818" t="s">
        <v>11054</v>
      </c>
    </row>
    <row r="819" spans="1:23"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c r="W819" t="s">
        <v>10979</v>
      </c>
    </row>
    <row r="820" spans="1:23"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c r="W820" t="s">
        <v>10979</v>
      </c>
    </row>
    <row r="821" spans="1:23"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c r="W821" t="s">
        <v>10979</v>
      </c>
    </row>
    <row r="822" spans="1:23"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c r="W822" t="s">
        <v>10979</v>
      </c>
    </row>
    <row r="823" spans="1:23"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c r="W823" t="s">
        <v>10979</v>
      </c>
    </row>
    <row r="824" spans="1:23"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c r="W824" t="s">
        <v>11134</v>
      </c>
    </row>
    <row r="825" spans="1:23"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c r="W825" t="s">
        <v>11134</v>
      </c>
    </row>
    <row r="826" spans="1:23"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c r="W826" t="s">
        <v>10956</v>
      </c>
    </row>
    <row r="827" spans="1:23"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c r="W827" t="s">
        <v>10956</v>
      </c>
    </row>
    <row r="828" spans="1:23"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c r="W828" t="s">
        <v>10983</v>
      </c>
    </row>
    <row r="829" spans="1:23"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c r="W829" t="s">
        <v>10983</v>
      </c>
    </row>
    <row r="830" spans="1:23"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c r="W830" t="s">
        <v>10983</v>
      </c>
    </row>
    <row r="831" spans="1:23"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c r="W831" t="s">
        <v>10966</v>
      </c>
    </row>
    <row r="832" spans="1:23"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c r="W832" t="s">
        <v>10966</v>
      </c>
    </row>
    <row r="833" spans="1:23"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c r="W833" t="s">
        <v>10966</v>
      </c>
    </row>
    <row r="834" spans="1:23"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c r="W834" t="s">
        <v>10966</v>
      </c>
    </row>
    <row r="835" spans="1:23"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c r="W835" t="s">
        <v>11001</v>
      </c>
    </row>
    <row r="836" spans="1:23"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c r="W836" t="s">
        <v>11001</v>
      </c>
    </row>
    <row r="837" spans="1:23"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c r="W837" t="s">
        <v>11001</v>
      </c>
    </row>
    <row r="838" spans="1:23"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c r="W838" t="s">
        <v>11128</v>
      </c>
    </row>
    <row r="839" spans="1:23"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c r="W839" t="s">
        <v>11135</v>
      </c>
    </row>
    <row r="840" spans="1:23"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c r="W840" t="s">
        <v>11070</v>
      </c>
    </row>
    <row r="841" spans="1:23"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c r="W841" t="s">
        <v>11084</v>
      </c>
    </row>
    <row r="842" spans="1:23"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c r="W842" t="s">
        <v>11084</v>
      </c>
    </row>
    <row r="843" spans="1:23"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c r="W843" t="s">
        <v>11084</v>
      </c>
    </row>
    <row r="844" spans="1:23"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c r="W844" t="s">
        <v>11136</v>
      </c>
    </row>
    <row r="845" spans="1:23"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c r="W845" t="s">
        <v>11136</v>
      </c>
    </row>
    <row r="846" spans="1:23"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c r="W846" t="s">
        <v>11136</v>
      </c>
    </row>
    <row r="847" spans="1:23"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c r="W847" t="s">
        <v>11136</v>
      </c>
    </row>
    <row r="848" spans="1:23"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c r="W848" t="s">
        <v>68</v>
      </c>
    </row>
    <row r="849" spans="1:23"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c r="W849" t="s">
        <v>68</v>
      </c>
    </row>
    <row r="850" spans="1:23"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c r="W850" t="s">
        <v>11048</v>
      </c>
    </row>
    <row r="851" spans="1:23"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c r="W851" t="s">
        <v>11137</v>
      </c>
    </row>
    <row r="852" spans="1:23"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c r="W852" t="s">
        <v>10982</v>
      </c>
    </row>
    <row r="853" spans="1:23"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c r="W853" t="s">
        <v>10982</v>
      </c>
    </row>
    <row r="854" spans="1:23"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c r="W854" t="s">
        <v>11010</v>
      </c>
    </row>
    <row r="855" spans="1:23"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c r="W855" t="s">
        <v>10983</v>
      </c>
    </row>
    <row r="856" spans="1:23"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c r="W856" t="s">
        <v>10983</v>
      </c>
    </row>
    <row r="857" spans="1:23"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c r="W857" t="s">
        <v>11138</v>
      </c>
    </row>
    <row r="858" spans="1:23"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c r="W858" t="s">
        <v>11138</v>
      </c>
    </row>
    <row r="859" spans="1:23"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c r="W859" t="s">
        <v>11138</v>
      </c>
    </row>
    <row r="860" spans="1:23"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c r="W860" t="s">
        <v>11071</v>
      </c>
    </row>
    <row r="861" spans="1:23"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c r="W861" t="s">
        <v>11071</v>
      </c>
    </row>
    <row r="862" spans="1:23"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c r="W862" t="s">
        <v>11109</v>
      </c>
    </row>
    <row r="863" spans="1:23"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c r="W863" t="s">
        <v>11109</v>
      </c>
    </row>
    <row r="864" spans="1:23"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c r="W864" t="s">
        <v>11110</v>
      </c>
    </row>
    <row r="865" spans="1:23"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c r="W865" t="s">
        <v>11110</v>
      </c>
    </row>
    <row r="866" spans="1:23"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c r="W866" t="s">
        <v>11110</v>
      </c>
    </row>
    <row r="867" spans="1:23"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c r="W867" t="s">
        <v>11110</v>
      </c>
    </row>
    <row r="868" spans="1:23"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c r="W868" t="s">
        <v>11110</v>
      </c>
    </row>
    <row r="869" spans="1:23"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c r="W869" t="s">
        <v>10952</v>
      </c>
    </row>
    <row r="870" spans="1:23"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c r="W870" t="s">
        <v>11048</v>
      </c>
    </row>
    <row r="871" spans="1:23"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c r="W871" t="s">
        <v>10962</v>
      </c>
    </row>
    <row r="872" spans="1:23"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c r="W872" t="s">
        <v>10962</v>
      </c>
    </row>
    <row r="873" spans="1:23"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c r="W873" t="s">
        <v>10948</v>
      </c>
    </row>
    <row r="874" spans="1:23"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c r="W874" t="s">
        <v>10990</v>
      </c>
    </row>
    <row r="875" spans="1:23"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c r="W875" t="s">
        <v>10990</v>
      </c>
    </row>
    <row r="876" spans="1:23"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c r="W876" t="s">
        <v>11048</v>
      </c>
    </row>
    <row r="877" spans="1:23"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c r="W877" t="s">
        <v>11109</v>
      </c>
    </row>
    <row r="878" spans="1:23"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c r="W878" t="s">
        <v>11109</v>
      </c>
    </row>
    <row r="879" spans="1:23"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c r="W879" t="s">
        <v>11109</v>
      </c>
    </row>
    <row r="880" spans="1:23"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c r="W880" t="s">
        <v>11110</v>
      </c>
    </row>
    <row r="881" spans="1:23"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c r="W881" t="s">
        <v>10940</v>
      </c>
    </row>
    <row r="882" spans="1:23"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c r="W882" t="s">
        <v>10940</v>
      </c>
    </row>
    <row r="883" spans="1:23"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c r="W883" t="s">
        <v>10982</v>
      </c>
    </row>
    <row r="884" spans="1:23"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c r="W884" t="s">
        <v>10971</v>
      </c>
    </row>
    <row r="885" spans="1:23"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c r="W885" t="s">
        <v>11125</v>
      </c>
    </row>
    <row r="886" spans="1:23"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c r="W886" t="s">
        <v>11139</v>
      </c>
    </row>
    <row r="887" spans="1:23"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c r="W887" t="s">
        <v>11140</v>
      </c>
    </row>
    <row r="888" spans="1:23"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c r="W888" t="s">
        <v>11092</v>
      </c>
    </row>
    <row r="889" spans="1:23"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c r="W889" t="s">
        <v>11070</v>
      </c>
    </row>
    <row r="890" spans="1:23"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c r="W890" t="s">
        <v>11137</v>
      </c>
    </row>
    <row r="891" spans="1:23"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c r="W891" t="s">
        <v>11045</v>
      </c>
    </row>
    <row r="892" spans="1:23"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c r="W892" t="s">
        <v>11045</v>
      </c>
    </row>
    <row r="893" spans="1:23"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c r="W893" t="s">
        <v>10948</v>
      </c>
    </row>
    <row r="894" spans="1:23"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c r="W894" t="s">
        <v>10948</v>
      </c>
    </row>
    <row r="895" spans="1:23"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c r="W895" t="s">
        <v>10948</v>
      </c>
    </row>
    <row r="896" spans="1:23"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c r="W896" t="s">
        <v>11141</v>
      </c>
    </row>
    <row r="897" spans="1:23"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c r="W897" t="s">
        <v>11141</v>
      </c>
    </row>
    <row r="898" spans="1:23"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c r="W898" t="s">
        <v>11142</v>
      </c>
    </row>
    <row r="899" spans="1:23"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c r="W899" t="s">
        <v>11081</v>
      </c>
    </row>
    <row r="900" spans="1:23"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c r="W900" t="s">
        <v>11143</v>
      </c>
    </row>
    <row r="901" spans="1:23"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c r="W901" t="s">
        <v>10993</v>
      </c>
    </row>
    <row r="902" spans="1:23"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c r="W902" t="s">
        <v>10994</v>
      </c>
    </row>
    <row r="903" spans="1:23"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c r="W903" t="s">
        <v>10994</v>
      </c>
    </row>
    <row r="904" spans="1:23"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c r="W904" t="s">
        <v>10982</v>
      </c>
    </row>
    <row r="905" spans="1:23"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c r="W905" t="s">
        <v>7691</v>
      </c>
    </row>
    <row r="906" spans="1:23"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c r="W906" t="s">
        <v>7691</v>
      </c>
    </row>
    <row r="907" spans="1:23"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c r="W907" t="s">
        <v>7691</v>
      </c>
    </row>
    <row r="908" spans="1:23"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c r="W908" t="s">
        <v>10956</v>
      </c>
    </row>
    <row r="909" spans="1:23"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c r="W909" t="s">
        <v>10956</v>
      </c>
    </row>
    <row r="910" spans="1:23"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c r="W910" t="s">
        <v>10956</v>
      </c>
    </row>
    <row r="911" spans="1:23"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c r="W911" t="s">
        <v>11090</v>
      </c>
    </row>
    <row r="912" spans="1:23"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c r="W912" t="s">
        <v>11090</v>
      </c>
    </row>
    <row r="913" spans="1:23"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c r="W913" t="s">
        <v>11090</v>
      </c>
    </row>
    <row r="914" spans="1:23"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c r="W914" t="s">
        <v>11144</v>
      </c>
    </row>
    <row r="915" spans="1:23"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c r="W915" t="s">
        <v>11084</v>
      </c>
    </row>
    <row r="916" spans="1:23"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c r="W916" t="s">
        <v>11084</v>
      </c>
    </row>
    <row r="917" spans="1:23"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c r="W917" t="s">
        <v>11020</v>
      </c>
    </row>
    <row r="918" spans="1:23"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c r="W918" t="s">
        <v>11020</v>
      </c>
    </row>
    <row r="919" spans="1:23"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c r="W919" t="s">
        <v>11020</v>
      </c>
    </row>
    <row r="920" spans="1:23"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c r="W920" t="s">
        <v>11087</v>
      </c>
    </row>
    <row r="921" spans="1:23"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c r="W921" t="s">
        <v>11087</v>
      </c>
    </row>
    <row r="922" spans="1:23"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c r="W922" t="s">
        <v>11025</v>
      </c>
    </row>
    <row r="923" spans="1:23"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c r="W923" t="s">
        <v>11071</v>
      </c>
    </row>
    <row r="924" spans="1:23"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c r="W924" t="s">
        <v>11071</v>
      </c>
    </row>
    <row r="925" spans="1:23"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c r="W925" t="s">
        <v>11071</v>
      </c>
    </row>
    <row r="926" spans="1:23"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c r="W926" t="s">
        <v>11044</v>
      </c>
    </row>
    <row r="927" spans="1:23"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c r="W927" t="s">
        <v>11145</v>
      </c>
    </row>
    <row r="928" spans="1:23"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c r="W928" t="s">
        <v>11145</v>
      </c>
    </row>
    <row r="929" spans="1:23"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c r="W929" t="s">
        <v>10966</v>
      </c>
    </row>
    <row r="930" spans="1:23"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c r="W930" t="s">
        <v>10966</v>
      </c>
    </row>
    <row r="931" spans="1:23"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c r="W931" t="s">
        <v>10985</v>
      </c>
    </row>
    <row r="932" spans="1:23"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c r="W932" t="s">
        <v>10985</v>
      </c>
    </row>
    <row r="933" spans="1:23"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c r="W933" t="s">
        <v>10985</v>
      </c>
    </row>
    <row r="934" spans="1:23"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c r="W934" t="s">
        <v>11116</v>
      </c>
    </row>
    <row r="935" spans="1:23"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c r="W935" t="s">
        <v>11146</v>
      </c>
    </row>
    <row r="936" spans="1:23"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c r="W936" t="s">
        <v>11146</v>
      </c>
    </row>
    <row r="937" spans="1:23"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c r="W937" t="s">
        <v>11146</v>
      </c>
    </row>
    <row r="938" spans="1:23"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c r="W938" t="s">
        <v>11146</v>
      </c>
    </row>
    <row r="939" spans="1:23"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c r="W939" t="s">
        <v>10953</v>
      </c>
    </row>
    <row r="940" spans="1:23"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c r="W940" t="s">
        <v>11147</v>
      </c>
    </row>
    <row r="941" spans="1:23"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c r="W941" t="s">
        <v>11147</v>
      </c>
    </row>
    <row r="942" spans="1:23"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c r="W942" t="s">
        <v>10964</v>
      </c>
    </row>
    <row r="943" spans="1:23"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c r="W943" t="s">
        <v>11087</v>
      </c>
    </row>
    <row r="944" spans="1:23"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c r="W944" t="s">
        <v>11087</v>
      </c>
    </row>
    <row r="945" spans="1:23"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c r="W945" t="s">
        <v>11041</v>
      </c>
    </row>
    <row r="946" spans="1:23"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c r="W946" t="s">
        <v>11041</v>
      </c>
    </row>
    <row r="947" spans="1:23"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c r="W947" t="s">
        <v>11041</v>
      </c>
    </row>
    <row r="948" spans="1:23"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c r="W948" t="s">
        <v>10979</v>
      </c>
    </row>
    <row r="949" spans="1:23"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c r="W949" t="s">
        <v>11066</v>
      </c>
    </row>
    <row r="950" spans="1:23"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c r="W950" t="s">
        <v>11066</v>
      </c>
    </row>
    <row r="951" spans="1:23"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c r="W951" t="s">
        <v>11066</v>
      </c>
    </row>
    <row r="952" spans="1:23"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c r="W952" t="s">
        <v>11066</v>
      </c>
    </row>
    <row r="953" spans="1:23"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c r="W953" t="s">
        <v>11066</v>
      </c>
    </row>
    <row r="954" spans="1:23"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c r="W954" t="s">
        <v>10976</v>
      </c>
    </row>
    <row r="955" spans="1:23"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c r="W955" t="s">
        <v>10983</v>
      </c>
    </row>
    <row r="956" spans="1:23"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c r="W956" t="s">
        <v>10983</v>
      </c>
    </row>
    <row r="957" spans="1:23"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c r="W957" t="s">
        <v>11148</v>
      </c>
    </row>
    <row r="958" spans="1:23"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c r="W958" t="s">
        <v>11015</v>
      </c>
    </row>
    <row r="959" spans="1:23"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c r="W959" t="s">
        <v>11015</v>
      </c>
    </row>
    <row r="960" spans="1:23"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c r="W960" t="s">
        <v>11015</v>
      </c>
    </row>
    <row r="961" spans="1:23"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c r="W961" t="s">
        <v>11149</v>
      </c>
    </row>
    <row r="962" spans="1:23"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c r="W962" t="s">
        <v>10987</v>
      </c>
    </row>
    <row r="963" spans="1:23"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c r="W963" t="s">
        <v>11035</v>
      </c>
    </row>
    <row r="964" spans="1:23"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c r="W964" t="s">
        <v>10979</v>
      </c>
    </row>
    <row r="965" spans="1:23"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c r="W965" t="s">
        <v>11081</v>
      </c>
    </row>
    <row r="966" spans="1:23"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c r="W966" t="s">
        <v>10498</v>
      </c>
    </row>
    <row r="967" spans="1:23"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c r="W967" t="s">
        <v>10498</v>
      </c>
    </row>
    <row r="968" spans="1:23"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c r="W968" t="s">
        <v>10498</v>
      </c>
    </row>
    <row r="969" spans="1:23"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c r="W969" t="s">
        <v>10498</v>
      </c>
    </row>
    <row r="970" spans="1:23"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c r="W970" t="s">
        <v>10498</v>
      </c>
    </row>
    <row r="971" spans="1:23"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c r="W971" t="s">
        <v>10498</v>
      </c>
    </row>
    <row r="972" spans="1:23"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c r="W972" t="s">
        <v>11021</v>
      </c>
    </row>
    <row r="973" spans="1:23"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c r="W973" t="s">
        <v>11021</v>
      </c>
    </row>
    <row r="974" spans="1:23"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c r="W974" t="s">
        <v>11021</v>
      </c>
    </row>
    <row r="975" spans="1:23"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c r="W975" t="s">
        <v>11021</v>
      </c>
    </row>
    <row r="976" spans="1:23"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c r="W976" t="s">
        <v>11124</v>
      </c>
    </row>
    <row r="977" spans="1:23"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c r="W977" t="s">
        <v>11124</v>
      </c>
    </row>
    <row r="978" spans="1:23"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c r="W978" t="s">
        <v>10994</v>
      </c>
    </row>
    <row r="979" spans="1:23"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c r="W979" t="s">
        <v>11057</v>
      </c>
    </row>
    <row r="980" spans="1:23"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c r="W980" t="s">
        <v>11004</v>
      </c>
    </row>
    <row r="981" spans="1:23"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c r="W981" t="s">
        <v>10944</v>
      </c>
    </row>
    <row r="982" spans="1:23"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c r="W982" t="s">
        <v>10946</v>
      </c>
    </row>
    <row r="983" spans="1:23"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c r="W983" t="s">
        <v>10948</v>
      </c>
    </row>
    <row r="984" spans="1:23"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c r="W984" t="s">
        <v>10948</v>
      </c>
    </row>
    <row r="985" spans="1:23"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c r="W985" t="s">
        <v>10948</v>
      </c>
    </row>
    <row r="986" spans="1:23"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c r="W986" t="s">
        <v>11150</v>
      </c>
    </row>
    <row r="987" spans="1:23"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c r="W987" t="s">
        <v>11150</v>
      </c>
    </row>
    <row r="988" spans="1:23"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c r="W988" t="s">
        <v>11150</v>
      </c>
    </row>
    <row r="989" spans="1:23"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c r="W989" t="s">
        <v>11134</v>
      </c>
    </row>
    <row r="990" spans="1:23"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c r="W990" t="s">
        <v>11041</v>
      </c>
    </row>
    <row r="991" spans="1:23"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c r="W991" t="s">
        <v>11041</v>
      </c>
    </row>
    <row r="992" spans="1:23"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c r="W992" t="s">
        <v>11151</v>
      </c>
    </row>
    <row r="993" spans="1:23"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c r="W993" t="s">
        <v>276</v>
      </c>
    </row>
    <row r="994" spans="1:23"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c r="W994" t="s">
        <v>11121</v>
      </c>
    </row>
    <row r="995" spans="1:23"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c r="W995" t="s">
        <v>11121</v>
      </c>
    </row>
    <row r="996" spans="1:23"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c r="W996" t="s">
        <v>11152</v>
      </c>
    </row>
    <row r="997" spans="1:23"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c r="W997" t="s">
        <v>11152</v>
      </c>
    </row>
    <row r="998" spans="1:23"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c r="W998" t="s">
        <v>11087</v>
      </c>
    </row>
    <row r="999" spans="1:23"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c r="W999" t="s">
        <v>11087</v>
      </c>
    </row>
    <row r="1000" spans="1:23"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c r="W1000" t="s">
        <v>11087</v>
      </c>
    </row>
    <row r="1001" spans="1:23"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c r="W1001" t="s">
        <v>11087</v>
      </c>
    </row>
    <row r="1002" spans="1:23"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c r="W1002" t="s">
        <v>11005</v>
      </c>
    </row>
    <row r="1003" spans="1:23"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c r="W1003" t="s">
        <v>10978</v>
      </c>
    </row>
    <row r="1004" spans="1:23"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c r="W1004" t="s">
        <v>10978</v>
      </c>
    </row>
    <row r="1005" spans="1:23"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c r="W1005" t="s">
        <v>10978</v>
      </c>
    </row>
    <row r="1006" spans="1:23"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c r="W1006" t="s">
        <v>10981</v>
      </c>
    </row>
    <row r="1007" spans="1:23"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c r="W1007" t="s">
        <v>11131</v>
      </c>
    </row>
    <row r="1008" spans="1:23"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c r="W1008" t="s">
        <v>11107</v>
      </c>
    </row>
    <row r="1009" spans="1:23"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c r="W1009" t="s">
        <v>11107</v>
      </c>
    </row>
    <row r="1010" spans="1:23"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c r="W1010" t="s">
        <v>10956</v>
      </c>
    </row>
    <row r="1011" spans="1:23"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c r="W1011" t="s">
        <v>11108</v>
      </c>
    </row>
    <row r="1012" spans="1:23"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c r="W1012" t="s">
        <v>11153</v>
      </c>
    </row>
    <row r="1013" spans="1:23"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c r="W1013" t="s">
        <v>10986</v>
      </c>
    </row>
    <row r="1014" spans="1:23"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c r="W1014" t="s">
        <v>10986</v>
      </c>
    </row>
    <row r="1015" spans="1:23"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c r="W1015" t="s">
        <v>11041</v>
      </c>
    </row>
    <row r="1016" spans="1:23"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c r="W1016" t="s">
        <v>11041</v>
      </c>
    </row>
    <row r="1017" spans="1:23"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c r="W1017" t="s">
        <v>11107</v>
      </c>
    </row>
    <row r="1018" spans="1:23"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c r="W1018" t="s">
        <v>11154</v>
      </c>
    </row>
    <row r="1019" spans="1:23"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c r="W1019" t="s">
        <v>11154</v>
      </c>
    </row>
    <row r="1020" spans="1:23"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c r="W1020" t="s">
        <v>11154</v>
      </c>
    </row>
    <row r="1021" spans="1:23"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c r="W1021" t="s">
        <v>11154</v>
      </c>
    </row>
    <row r="1022" spans="1:23"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c r="W1022" t="s">
        <v>10983</v>
      </c>
    </row>
    <row r="1023" spans="1:23"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c r="W1023" t="s">
        <v>10983</v>
      </c>
    </row>
    <row r="1024" spans="1:23"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c r="W1024" t="s">
        <v>10983</v>
      </c>
    </row>
    <row r="1025" spans="1:23"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c r="W1025" t="s">
        <v>10986</v>
      </c>
    </row>
    <row r="1026" spans="1:23"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c r="W1026" t="s">
        <v>11155</v>
      </c>
    </row>
    <row r="1027" spans="1:23"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c r="W1027" t="s">
        <v>11156</v>
      </c>
    </row>
    <row r="1028" spans="1:23"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c r="W1028" t="s">
        <v>11156</v>
      </c>
    </row>
    <row r="1029" spans="1:23"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c r="W1029" t="s">
        <v>11156</v>
      </c>
    </row>
    <row r="1030" spans="1:23"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c r="W1030" t="s">
        <v>11052</v>
      </c>
    </row>
    <row r="1031" spans="1:23"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c r="W1031" t="s">
        <v>11052</v>
      </c>
    </row>
    <row r="1032" spans="1:23"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c r="W1032" t="s">
        <v>11052</v>
      </c>
    </row>
    <row r="1033" spans="1:23"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c r="W1033" t="s">
        <v>11052</v>
      </c>
    </row>
    <row r="1034" spans="1:23"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c r="W1034" t="s">
        <v>11052</v>
      </c>
    </row>
    <row r="1035" spans="1:23"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c r="W1035" t="s">
        <v>4155</v>
      </c>
    </row>
    <row r="1036" spans="1:23"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c r="W1036" t="s">
        <v>4155</v>
      </c>
    </row>
    <row r="1037" spans="1:23"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c r="W1037" t="s">
        <v>4155</v>
      </c>
    </row>
    <row r="1038" spans="1:23"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c r="W1038" t="s">
        <v>11070</v>
      </c>
    </row>
    <row r="1039" spans="1:23"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c r="W1039" t="s">
        <v>11001</v>
      </c>
    </row>
    <row r="1040" spans="1:23"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c r="W1040" t="s">
        <v>11001</v>
      </c>
    </row>
    <row r="1041" spans="1:23"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c r="W1041" t="s">
        <v>11001</v>
      </c>
    </row>
    <row r="1042" spans="1:23"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c r="W1042" t="s">
        <v>11004</v>
      </c>
    </row>
    <row r="1043" spans="1:23"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c r="W1043" t="s">
        <v>11008</v>
      </c>
    </row>
    <row r="1044" spans="1:23"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c r="W1044" t="s">
        <v>11008</v>
      </c>
    </row>
    <row r="1045" spans="1:23"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c r="W1045" t="s">
        <v>11157</v>
      </c>
    </row>
    <row r="1046" spans="1:23"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c r="W1046" t="s">
        <v>11157</v>
      </c>
    </row>
    <row r="1047" spans="1:23"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c r="W1047" t="s">
        <v>10951</v>
      </c>
    </row>
    <row r="1048" spans="1:23"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c r="W1048" t="s">
        <v>10943</v>
      </c>
    </row>
    <row r="1049" spans="1:23"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c r="W1049" t="s">
        <v>10943</v>
      </c>
    </row>
    <row r="1050" spans="1:23"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c r="W1050" t="s">
        <v>10957</v>
      </c>
    </row>
    <row r="1051" spans="1:23"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c r="W1051" t="s">
        <v>10957</v>
      </c>
    </row>
    <row r="1052" spans="1:23"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c r="W1052" t="s">
        <v>11158</v>
      </c>
    </row>
    <row r="1053" spans="1:23"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c r="W1053" t="s">
        <v>11158</v>
      </c>
    </row>
    <row r="1054" spans="1:23"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c r="W1054" t="s">
        <v>11158</v>
      </c>
    </row>
    <row r="1055" spans="1:23"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c r="W1055" t="s">
        <v>11159</v>
      </c>
    </row>
    <row r="1056" spans="1:23"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c r="W1056" t="s">
        <v>11159</v>
      </c>
    </row>
    <row r="1057" spans="1:23"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c r="W1057" t="s">
        <v>11159</v>
      </c>
    </row>
    <row r="1058" spans="1:23"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c r="W1058" t="s">
        <v>11159</v>
      </c>
    </row>
    <row r="1059" spans="1:23"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c r="W1059" t="s">
        <v>11034</v>
      </c>
    </row>
    <row r="1060" spans="1:23"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c r="W1060" t="s">
        <v>11034</v>
      </c>
    </row>
    <row r="1061" spans="1:23"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c r="W1061" t="s">
        <v>11160</v>
      </c>
    </row>
    <row r="1062" spans="1:23"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c r="W1062" t="s">
        <v>11047</v>
      </c>
    </row>
    <row r="1063" spans="1:23"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c r="W1063" t="s">
        <v>11161</v>
      </c>
    </row>
    <row r="1064" spans="1:23"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c r="W1064" t="s">
        <v>11161</v>
      </c>
    </row>
    <row r="1065" spans="1:23"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c r="W1065" t="s">
        <v>11161</v>
      </c>
    </row>
    <row r="1066" spans="1:23"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c r="W1066" t="s">
        <v>11161</v>
      </c>
    </row>
    <row r="1067" spans="1:23"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c r="W1067" t="s">
        <v>11161</v>
      </c>
    </row>
    <row r="1068" spans="1:23"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c r="W1068" t="s">
        <v>11161</v>
      </c>
    </row>
    <row r="1069" spans="1:23"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c r="W1069" t="s">
        <v>11084</v>
      </c>
    </row>
    <row r="1070" spans="1:23"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c r="W1070" t="s">
        <v>11097</v>
      </c>
    </row>
    <row r="1071" spans="1:23"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c r="W1071" t="s">
        <v>11066</v>
      </c>
    </row>
    <row r="1072" spans="1:23"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c r="W1072" t="s">
        <v>11162</v>
      </c>
    </row>
    <row r="1073" spans="1:23"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c r="W1073" t="s">
        <v>11132</v>
      </c>
    </row>
    <row r="1074" spans="1:23"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c r="W1074" t="s">
        <v>11005</v>
      </c>
    </row>
    <row r="1075" spans="1:23"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c r="W1075" t="s">
        <v>11163</v>
      </c>
    </row>
    <row r="1076" spans="1:23"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c r="W1076" t="s">
        <v>11163</v>
      </c>
    </row>
    <row r="1077" spans="1:23"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c r="W1077" t="s">
        <v>11163</v>
      </c>
    </row>
    <row r="1078" spans="1:23"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c r="W1078" t="s">
        <v>11000</v>
      </c>
    </row>
    <row r="1079" spans="1:23"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c r="W1079" t="s">
        <v>11040</v>
      </c>
    </row>
    <row r="1080" spans="1:23"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c r="W1080" t="s">
        <v>11040</v>
      </c>
    </row>
    <row r="1081" spans="1:23"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c r="W1081" t="s">
        <v>11040</v>
      </c>
    </row>
    <row r="1082" spans="1:23"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c r="W1082" t="s">
        <v>11090</v>
      </c>
    </row>
    <row r="1083" spans="1:23"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c r="W1083" t="s">
        <v>11090</v>
      </c>
    </row>
    <row r="1084" spans="1:23"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c r="W1084" t="s">
        <v>10964</v>
      </c>
    </row>
    <row r="1085" spans="1:23"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c r="W1085" t="s">
        <v>10964</v>
      </c>
    </row>
    <row r="1086" spans="1:23"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c r="W1086" t="s">
        <v>10964</v>
      </c>
    </row>
    <row r="1087" spans="1:23"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c r="W1087" t="s">
        <v>10964</v>
      </c>
    </row>
    <row r="1088" spans="1:23"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c r="W1088" t="s">
        <v>10957</v>
      </c>
    </row>
    <row r="1089" spans="1:23"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c r="W1089" t="s">
        <v>11023</v>
      </c>
    </row>
    <row r="1090" spans="1:23"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c r="W1090" t="s">
        <v>11023</v>
      </c>
    </row>
    <row r="1091" spans="1:23"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c r="W1091" t="s">
        <v>10987</v>
      </c>
    </row>
    <row r="1092" spans="1:23"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c r="W1092" t="s">
        <v>10987</v>
      </c>
    </row>
    <row r="1093" spans="1:23"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c r="W1093" t="s">
        <v>11117</v>
      </c>
    </row>
    <row r="1094" spans="1:23"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c r="W1094" t="s">
        <v>11117</v>
      </c>
    </row>
    <row r="1095" spans="1:23"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c r="W1095" t="s">
        <v>11120</v>
      </c>
    </row>
    <row r="1096" spans="1:23"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c r="W1096" t="s">
        <v>11120</v>
      </c>
    </row>
    <row r="1097" spans="1:23"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c r="W1097" t="s">
        <v>11164</v>
      </c>
    </row>
    <row r="1098" spans="1:23"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c r="W1098" t="s">
        <v>11164</v>
      </c>
    </row>
    <row r="1099" spans="1:23"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c r="W1099" t="s">
        <v>11157</v>
      </c>
    </row>
    <row r="1100" spans="1:23"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c r="W1100" t="s">
        <v>10962</v>
      </c>
    </row>
    <row r="1101" spans="1:23"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c r="W1101" t="s">
        <v>10962</v>
      </c>
    </row>
    <row r="1102" spans="1:23"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c r="W1102" t="s">
        <v>10962</v>
      </c>
    </row>
    <row r="1103" spans="1:23"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c r="W1103" t="s">
        <v>10962</v>
      </c>
    </row>
    <row r="1104" spans="1:23"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c r="W1104" t="s">
        <v>11113</v>
      </c>
    </row>
    <row r="1105" spans="1:23"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c r="W1105" t="s">
        <v>11113</v>
      </c>
    </row>
    <row r="1106" spans="1:23"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c r="W1106" t="s">
        <v>11165</v>
      </c>
    </row>
    <row r="1107" spans="1:23"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c r="W1107" t="s">
        <v>10947</v>
      </c>
    </row>
    <row r="1108" spans="1:23"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c r="W1108" t="s">
        <v>10947</v>
      </c>
    </row>
    <row r="1109" spans="1:23"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c r="W1109" t="s">
        <v>10947</v>
      </c>
    </row>
    <row r="1110" spans="1:23"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c r="W1110" t="s">
        <v>10947</v>
      </c>
    </row>
    <row r="1111" spans="1:23"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c r="W1111" t="s">
        <v>10947</v>
      </c>
    </row>
    <row r="1112" spans="1:23"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c r="W1112" t="s">
        <v>10947</v>
      </c>
    </row>
    <row r="1113" spans="1:23"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c r="W1113" t="s">
        <v>10947</v>
      </c>
    </row>
    <row r="1114" spans="1:23"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c r="W1114" t="s">
        <v>10947</v>
      </c>
    </row>
    <row r="1115" spans="1:23"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c r="W1115" t="s">
        <v>11051</v>
      </c>
    </row>
    <row r="1116" spans="1:23"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c r="W1116" t="s">
        <v>11051</v>
      </c>
    </row>
    <row r="1117" spans="1:23"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c r="W1117" t="s">
        <v>11051</v>
      </c>
    </row>
    <row r="1118" spans="1:23"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c r="W1118" t="s">
        <v>11166</v>
      </c>
    </row>
    <row r="1119" spans="1:23"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c r="W1119" t="s">
        <v>11027</v>
      </c>
    </row>
    <row r="1120" spans="1:23"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c r="W1120" t="s">
        <v>11027</v>
      </c>
    </row>
    <row r="1121" spans="1:23"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c r="W1121" t="s">
        <v>11027</v>
      </c>
    </row>
    <row r="1122" spans="1:23"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c r="W1122" t="s">
        <v>11027</v>
      </c>
    </row>
    <row r="1123" spans="1:23"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c r="W1123" t="s">
        <v>11142</v>
      </c>
    </row>
    <row r="1124" spans="1:23"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c r="W1124" t="s">
        <v>11142</v>
      </c>
    </row>
    <row r="1125" spans="1:23"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c r="W1125" t="s">
        <v>11142</v>
      </c>
    </row>
    <row r="1126" spans="1:23"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c r="W1126" t="s">
        <v>11142</v>
      </c>
    </row>
    <row r="1127" spans="1:23"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c r="W1127" t="s">
        <v>11142</v>
      </c>
    </row>
    <row r="1128" spans="1:23"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c r="W1128" t="s">
        <v>11142</v>
      </c>
    </row>
    <row r="1129" spans="1:23"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c r="W1129" t="s">
        <v>10941</v>
      </c>
    </row>
    <row r="1130" spans="1:23"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c r="W1130" t="s">
        <v>10941</v>
      </c>
    </row>
    <row r="1131" spans="1:23"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c r="W1131" t="s">
        <v>11084</v>
      </c>
    </row>
    <row r="1132" spans="1:23"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c r="W1132" t="s">
        <v>11084</v>
      </c>
    </row>
    <row r="1133" spans="1:23"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c r="W1133" t="s">
        <v>11084</v>
      </c>
    </row>
    <row r="1134" spans="1:23"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c r="W1134" t="s">
        <v>10983</v>
      </c>
    </row>
    <row r="1135" spans="1:23"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c r="W1135" t="s">
        <v>11018</v>
      </c>
    </row>
    <row r="1136" spans="1:23"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c r="W1136" t="s">
        <v>11018</v>
      </c>
    </row>
    <row r="1137" spans="1:23"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c r="W1137" t="s">
        <v>10957</v>
      </c>
    </row>
    <row r="1138" spans="1:23"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c r="W1138" t="s">
        <v>11005</v>
      </c>
    </row>
    <row r="1139" spans="1:23"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c r="W1139" t="s">
        <v>11005</v>
      </c>
    </row>
    <row r="1140" spans="1:23"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c r="W1140" t="s">
        <v>11005</v>
      </c>
    </row>
    <row r="1141" spans="1:23"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c r="W1141" t="s">
        <v>11005</v>
      </c>
    </row>
    <row r="1142" spans="1:23"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c r="W1142" t="s">
        <v>11005</v>
      </c>
    </row>
    <row r="1143" spans="1:23"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c r="W1143" t="s">
        <v>11049</v>
      </c>
    </row>
    <row r="1144" spans="1:23"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c r="W1144" t="s">
        <v>11049</v>
      </c>
    </row>
    <row r="1145" spans="1:23"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c r="W1145" t="s">
        <v>11049</v>
      </c>
    </row>
    <row r="1146" spans="1:23"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c r="W1146" t="s">
        <v>11049</v>
      </c>
    </row>
    <row r="1147" spans="1:23"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c r="W1147" t="s">
        <v>11049</v>
      </c>
    </row>
    <row r="1148" spans="1:23"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c r="W1148" t="s">
        <v>11104</v>
      </c>
    </row>
    <row r="1149" spans="1:23"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c r="W1149" t="s">
        <v>11104</v>
      </c>
    </row>
    <row r="1150" spans="1:23"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c r="W1150" t="s">
        <v>11104</v>
      </c>
    </row>
    <row r="1151" spans="1:23"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c r="W1151" t="s">
        <v>11104</v>
      </c>
    </row>
    <row r="1152" spans="1:23"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c r="W1152" t="s">
        <v>11104</v>
      </c>
    </row>
    <row r="1153" spans="1:23"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c r="W1153" t="s">
        <v>11026</v>
      </c>
    </row>
    <row r="1154" spans="1:23"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c r="W1154" t="s">
        <v>11020</v>
      </c>
    </row>
    <row r="1155" spans="1:23"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c r="W1155" t="s">
        <v>11020</v>
      </c>
    </row>
    <row r="1156" spans="1:23"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c r="W1156" t="s">
        <v>11164</v>
      </c>
    </row>
    <row r="1157" spans="1:23"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c r="W1157" t="s">
        <v>11164</v>
      </c>
    </row>
    <row r="1158" spans="1:23"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c r="W1158" t="s">
        <v>11164</v>
      </c>
    </row>
    <row r="1159" spans="1:23"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c r="W1159" t="s">
        <v>11164</v>
      </c>
    </row>
    <row r="1160" spans="1:23"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c r="W1160" t="s">
        <v>11143</v>
      </c>
    </row>
    <row r="1161" spans="1:23"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c r="W1161" t="s">
        <v>11167</v>
      </c>
    </row>
    <row r="1162" spans="1:23"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c r="W1162" t="s">
        <v>11167</v>
      </c>
    </row>
    <row r="1163" spans="1:23"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c r="W1163" t="s">
        <v>11168</v>
      </c>
    </row>
    <row r="1164" spans="1:23"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c r="W1164" t="s">
        <v>11169</v>
      </c>
    </row>
    <row r="1165" spans="1:23"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c r="W1165" t="s">
        <v>11169</v>
      </c>
    </row>
    <row r="1166" spans="1:23"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c r="W1166" t="s">
        <v>11169</v>
      </c>
    </row>
    <row r="1167" spans="1:23"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c r="W1167" t="s">
        <v>10962</v>
      </c>
    </row>
    <row r="1168" spans="1:23"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c r="W1168" t="s">
        <v>11020</v>
      </c>
    </row>
    <row r="1169" spans="1:23"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c r="W1169" t="s">
        <v>11021</v>
      </c>
    </row>
    <row r="1170" spans="1:23"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c r="W1170" t="s">
        <v>11021</v>
      </c>
    </row>
    <row r="1171" spans="1:23"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c r="W1171" t="s">
        <v>11021</v>
      </c>
    </row>
    <row r="1172" spans="1:23"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c r="W1172" t="s">
        <v>11021</v>
      </c>
    </row>
    <row r="1173" spans="1:23"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c r="W1173" t="s">
        <v>11148</v>
      </c>
    </row>
    <row r="1174" spans="1:23"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c r="W1174" t="s">
        <v>4155</v>
      </c>
    </row>
    <row r="1175" spans="1:23"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c r="W1175" t="s">
        <v>11088</v>
      </c>
    </row>
    <row r="1176" spans="1:23"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c r="W1176" t="s">
        <v>10982</v>
      </c>
    </row>
    <row r="1177" spans="1:23"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c r="W1177" t="s">
        <v>11044</v>
      </c>
    </row>
    <row r="1178" spans="1:23"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c r="W1178" t="s">
        <v>11043</v>
      </c>
    </row>
    <row r="1179" spans="1:23"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c r="W1179" t="s">
        <v>10966</v>
      </c>
    </row>
    <row r="1180" spans="1:23"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c r="W1180" t="s">
        <v>10966</v>
      </c>
    </row>
    <row r="1181" spans="1:23"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c r="W1181" t="s">
        <v>11170</v>
      </c>
    </row>
    <row r="1182" spans="1:23"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c r="W1182" t="s">
        <v>10982</v>
      </c>
    </row>
    <row r="1183" spans="1:23"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c r="W1183" t="s">
        <v>10982</v>
      </c>
    </row>
    <row r="1184" spans="1:23"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c r="W1184" t="s">
        <v>11087</v>
      </c>
    </row>
    <row r="1185" spans="1:23"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c r="W1185" t="s">
        <v>11087</v>
      </c>
    </row>
    <row r="1186" spans="1:23"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c r="W1186" t="s">
        <v>10940</v>
      </c>
    </row>
    <row r="1187" spans="1:23"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c r="W1187" t="s">
        <v>10940</v>
      </c>
    </row>
    <row r="1188" spans="1:23"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c r="W1188" t="s">
        <v>10940</v>
      </c>
    </row>
    <row r="1189" spans="1:23"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c r="W1189" t="s">
        <v>10940</v>
      </c>
    </row>
    <row r="1190" spans="1:23"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c r="W1190" t="s">
        <v>11083</v>
      </c>
    </row>
    <row r="1191" spans="1:23"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c r="W1191" t="s">
        <v>11083</v>
      </c>
    </row>
    <row r="1192" spans="1:23"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c r="W1192" t="s">
        <v>11083</v>
      </c>
    </row>
    <row r="1193" spans="1:23"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c r="W1193" t="s">
        <v>11083</v>
      </c>
    </row>
    <row r="1194" spans="1:23"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c r="W1194" t="s">
        <v>11083</v>
      </c>
    </row>
    <row r="1195" spans="1:23"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c r="W1195" t="s">
        <v>11104</v>
      </c>
    </row>
    <row r="1196" spans="1:23"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c r="W1196" t="s">
        <v>11104</v>
      </c>
    </row>
    <row r="1197" spans="1:23"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c r="W1197" t="s">
        <v>11104</v>
      </c>
    </row>
    <row r="1198" spans="1:23"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c r="W1198" t="s">
        <v>11104</v>
      </c>
    </row>
    <row r="1199" spans="1:23"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c r="W1199" t="s">
        <v>10943</v>
      </c>
    </row>
    <row r="1200" spans="1:23"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c r="W1200" t="s">
        <v>10943</v>
      </c>
    </row>
    <row r="1201" spans="1:23"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c r="W1201" t="s">
        <v>10943</v>
      </c>
    </row>
    <row r="1202" spans="1:23"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c r="W1202" t="s">
        <v>10952</v>
      </c>
    </row>
    <row r="1203" spans="1:23"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c r="W1203" t="s">
        <v>10952</v>
      </c>
    </row>
    <row r="1204" spans="1:23"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c r="W1204" t="s">
        <v>10952</v>
      </c>
    </row>
    <row r="1205" spans="1:23"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c r="W1205" t="s">
        <v>10952</v>
      </c>
    </row>
    <row r="1206" spans="1:23"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c r="W1206" t="s">
        <v>10952</v>
      </c>
    </row>
    <row r="1207" spans="1:23"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c r="W1207" t="s">
        <v>11168</v>
      </c>
    </row>
    <row r="1208" spans="1:23"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c r="W1208" t="s">
        <v>10984</v>
      </c>
    </row>
    <row r="1209" spans="1:23"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c r="W1209" t="s">
        <v>10984</v>
      </c>
    </row>
    <row r="1210" spans="1:23"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c r="W1210" t="s">
        <v>10984</v>
      </c>
    </row>
    <row r="1211" spans="1:23"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c r="W1211" t="s">
        <v>10984</v>
      </c>
    </row>
    <row r="1212" spans="1:23"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c r="W1212" t="s">
        <v>10984</v>
      </c>
    </row>
    <row r="1213" spans="1:23"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c r="W1213" t="s">
        <v>10984</v>
      </c>
    </row>
    <row r="1214" spans="1:23"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c r="W1214" t="s">
        <v>11171</v>
      </c>
    </row>
    <row r="1215" spans="1:23"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c r="W1215" t="s">
        <v>11171</v>
      </c>
    </row>
    <row r="1216" spans="1:23"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c r="W1216" t="s">
        <v>11171</v>
      </c>
    </row>
    <row r="1217" spans="1:23"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c r="W1217" t="s">
        <v>11171</v>
      </c>
    </row>
    <row r="1218" spans="1:23"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c r="W1218" t="s">
        <v>11171</v>
      </c>
    </row>
    <row r="1219" spans="1:23"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c r="W1219" t="s">
        <v>11171</v>
      </c>
    </row>
    <row r="1220" spans="1:23"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c r="W1220" t="s">
        <v>11171</v>
      </c>
    </row>
    <row r="1221" spans="1:23"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c r="W1221" t="s">
        <v>11171</v>
      </c>
    </row>
    <row r="1222" spans="1:23"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c r="W1222" t="s">
        <v>11034</v>
      </c>
    </row>
    <row r="1223" spans="1:23"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c r="W1223" t="s">
        <v>11034</v>
      </c>
    </row>
    <row r="1224" spans="1:23"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c r="W1224" t="s">
        <v>10999</v>
      </c>
    </row>
    <row r="1225" spans="1:23"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c r="W1225" t="s">
        <v>10999</v>
      </c>
    </row>
    <row r="1226" spans="1:23"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c r="W1226" t="s">
        <v>10999</v>
      </c>
    </row>
    <row r="1227" spans="1:23"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c r="W1227" t="s">
        <v>10999</v>
      </c>
    </row>
    <row r="1228" spans="1:23"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c r="W1228" t="s">
        <v>10999</v>
      </c>
    </row>
    <row r="1229" spans="1:23"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c r="W1229" t="s">
        <v>10999</v>
      </c>
    </row>
    <row r="1230" spans="1:23"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c r="W1230" t="s">
        <v>10943</v>
      </c>
    </row>
    <row r="1231" spans="1:23"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c r="W1231" t="s">
        <v>10943</v>
      </c>
    </row>
    <row r="1232" spans="1:23"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c r="W1232" t="s">
        <v>10943</v>
      </c>
    </row>
    <row r="1233" spans="1:23"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c r="W1233" t="s">
        <v>11172</v>
      </c>
    </row>
    <row r="1234" spans="1:23"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c r="W1234" t="s">
        <v>11172</v>
      </c>
    </row>
    <row r="1235" spans="1:23"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c r="W1235" t="s">
        <v>11173</v>
      </c>
    </row>
    <row r="1236" spans="1:23"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c r="W1236" t="s">
        <v>10956</v>
      </c>
    </row>
    <row r="1237" spans="1:23"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c r="W1237" t="s">
        <v>10956</v>
      </c>
    </row>
    <row r="1238" spans="1:23"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c r="W1238" t="s">
        <v>10956</v>
      </c>
    </row>
    <row r="1239" spans="1:23"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c r="W1239" t="s">
        <v>10956</v>
      </c>
    </row>
    <row r="1240" spans="1:23"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c r="W1240" t="s">
        <v>10983</v>
      </c>
    </row>
    <row r="1241" spans="1:23"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c r="W1241" t="s">
        <v>10983</v>
      </c>
    </row>
    <row r="1242" spans="1:23"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c r="W1242" t="s">
        <v>10983</v>
      </c>
    </row>
    <row r="1243" spans="1:23"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c r="W1243" t="s">
        <v>11107</v>
      </c>
    </row>
    <row r="1244" spans="1:23"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c r="W1244" t="s">
        <v>10956</v>
      </c>
    </row>
    <row r="1245" spans="1:23"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c r="W1245" t="s">
        <v>10956</v>
      </c>
    </row>
    <row r="1246" spans="1:23"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c r="W1246" t="s">
        <v>11174</v>
      </c>
    </row>
    <row r="1247" spans="1:23"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c r="W1247" t="s">
        <v>10997</v>
      </c>
    </row>
    <row r="1248" spans="1:23"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c r="W1248" t="s">
        <v>10997</v>
      </c>
    </row>
    <row r="1249" spans="1:23"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c r="W1249" t="s">
        <v>10997</v>
      </c>
    </row>
    <row r="1250" spans="1:23"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c r="W1250" t="s">
        <v>11042</v>
      </c>
    </row>
    <row r="1251" spans="1:23"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c r="W1251" t="s">
        <v>11042</v>
      </c>
    </row>
    <row r="1252" spans="1:23"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c r="W1252" t="s">
        <v>11042</v>
      </c>
    </row>
    <row r="1253" spans="1:23"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c r="W1253" t="s">
        <v>11042</v>
      </c>
    </row>
    <row r="1254" spans="1:23"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c r="W1254" t="s">
        <v>10939</v>
      </c>
    </row>
    <row r="1255" spans="1:23"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c r="W1255" t="s">
        <v>11175</v>
      </c>
    </row>
    <row r="1256" spans="1:23"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c r="W1256" t="s">
        <v>11175</v>
      </c>
    </row>
    <row r="1257" spans="1:23"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c r="W1257" t="s">
        <v>11175</v>
      </c>
    </row>
    <row r="1258" spans="1:23"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c r="W1258" t="s">
        <v>11175</v>
      </c>
    </row>
    <row r="1259" spans="1:23"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c r="W1259" t="s">
        <v>11066</v>
      </c>
    </row>
    <row r="1260" spans="1:23"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c r="W1260" t="s">
        <v>11066</v>
      </c>
    </row>
    <row r="1261" spans="1:23"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c r="W1261" t="s">
        <v>11066</v>
      </c>
    </row>
    <row r="1262" spans="1:23"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c r="W1262" t="s">
        <v>11176</v>
      </c>
    </row>
    <row r="1263" spans="1:23"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c r="W1263" t="s">
        <v>11177</v>
      </c>
    </row>
    <row r="1264" spans="1:23"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c r="W1264" t="s">
        <v>11027</v>
      </c>
    </row>
    <row r="1265" spans="1:23"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c r="W1265" t="s">
        <v>11129</v>
      </c>
    </row>
    <row r="1266" spans="1:23"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c r="W1266" t="s">
        <v>11129</v>
      </c>
    </row>
    <row r="1267" spans="1:23"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c r="W1267" t="s">
        <v>11178</v>
      </c>
    </row>
    <row r="1268" spans="1:23"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c r="W1268" t="s">
        <v>10969</v>
      </c>
    </row>
    <row r="1269" spans="1:23"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c r="W1269" t="s">
        <v>10969</v>
      </c>
    </row>
    <row r="1270" spans="1:23"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c r="W1270" t="s">
        <v>11173</v>
      </c>
    </row>
    <row r="1271" spans="1:23"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c r="W1271" t="s">
        <v>11022</v>
      </c>
    </row>
    <row r="1272" spans="1:23"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c r="W1272" t="s">
        <v>11111</v>
      </c>
    </row>
    <row r="1273" spans="1:23"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c r="W1273" t="s">
        <v>11111</v>
      </c>
    </row>
    <row r="1274" spans="1:23"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c r="W1274" t="s">
        <v>11111</v>
      </c>
    </row>
    <row r="1275" spans="1:23"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c r="W1275" t="s">
        <v>11163</v>
      </c>
    </row>
    <row r="1276" spans="1:23"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c r="W1276" t="s">
        <v>11163</v>
      </c>
    </row>
    <row r="1277" spans="1:23"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c r="W1277" t="s">
        <v>11163</v>
      </c>
    </row>
    <row r="1278" spans="1:23"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c r="W1278" t="s">
        <v>11163</v>
      </c>
    </row>
    <row r="1279" spans="1:23"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c r="W1279" t="s">
        <v>10498</v>
      </c>
    </row>
    <row r="1280" spans="1:23"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c r="W1280" t="s">
        <v>10964</v>
      </c>
    </row>
    <row r="1281" spans="1:23"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c r="W1281" t="s">
        <v>10964</v>
      </c>
    </row>
    <row r="1282" spans="1:23"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c r="W1282" t="s">
        <v>11134</v>
      </c>
    </row>
    <row r="1283" spans="1:23"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c r="W1283" t="s">
        <v>11076</v>
      </c>
    </row>
    <row r="1284" spans="1:23"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c r="W1284" t="s">
        <v>11076</v>
      </c>
    </row>
    <row r="1285" spans="1:23"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c r="W1285" t="s">
        <v>11076</v>
      </c>
    </row>
    <row r="1286" spans="1:23"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c r="W1286" t="s">
        <v>11046</v>
      </c>
    </row>
    <row r="1287" spans="1:23"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c r="W1287" t="s">
        <v>10950</v>
      </c>
    </row>
    <row r="1288" spans="1:23"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c r="W1288" t="s">
        <v>10985</v>
      </c>
    </row>
    <row r="1289" spans="1:23"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c r="W1289" t="s">
        <v>11179</v>
      </c>
    </row>
    <row r="1290" spans="1:23"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c r="W1290" t="s">
        <v>11179</v>
      </c>
    </row>
    <row r="1291" spans="1:23"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c r="W1291" t="s">
        <v>11179</v>
      </c>
    </row>
    <row r="1292" spans="1:23"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c r="W1292" t="s">
        <v>11109</v>
      </c>
    </row>
    <row r="1293" spans="1:23"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c r="W1293" t="s">
        <v>11109</v>
      </c>
    </row>
    <row r="1294" spans="1:23"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c r="W1294" t="s">
        <v>10986</v>
      </c>
    </row>
    <row r="1295" spans="1:23"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c r="W1295" t="s">
        <v>10986</v>
      </c>
    </row>
    <row r="1296" spans="1:23"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c r="W1296" t="s">
        <v>10986</v>
      </c>
    </row>
    <row r="1297" spans="1:23"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c r="W1297" t="s">
        <v>10993</v>
      </c>
    </row>
    <row r="1298" spans="1:23"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c r="W1298" t="s">
        <v>11132</v>
      </c>
    </row>
    <row r="1299" spans="1:23"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c r="W1299" t="s">
        <v>11132</v>
      </c>
    </row>
    <row r="1300" spans="1:23"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c r="W1300" t="s">
        <v>1320</v>
      </c>
    </row>
    <row r="1301" spans="1:23"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c r="W1301" t="s">
        <v>11167</v>
      </c>
    </row>
    <row r="1302" spans="1:23"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c r="W1302" t="s">
        <v>7691</v>
      </c>
    </row>
    <row r="1303" spans="1:23"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c r="W1303" t="s">
        <v>7691</v>
      </c>
    </row>
    <row r="1304" spans="1:23"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c r="W1304" t="s">
        <v>10948</v>
      </c>
    </row>
    <row r="1305" spans="1:23"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c r="W1305" t="s">
        <v>11109</v>
      </c>
    </row>
    <row r="1306" spans="1:23"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c r="W1306" t="s">
        <v>11109</v>
      </c>
    </row>
    <row r="1307" spans="1:23"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c r="W1307" t="s">
        <v>10498</v>
      </c>
    </row>
    <row r="1308" spans="1:23"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c r="W1308" t="s">
        <v>11025</v>
      </c>
    </row>
    <row r="1309" spans="1:23"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c r="W1309" t="s">
        <v>11025</v>
      </c>
    </row>
    <row r="1310" spans="1:23"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c r="W1310" t="s">
        <v>11025</v>
      </c>
    </row>
    <row r="1311" spans="1:23"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c r="W1311" t="s">
        <v>11025</v>
      </c>
    </row>
    <row r="1312" spans="1:23"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c r="W1312" t="s">
        <v>11025</v>
      </c>
    </row>
    <row r="1313" spans="1:23"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c r="W1313" t="s">
        <v>11011</v>
      </c>
    </row>
    <row r="1314" spans="1:23"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c r="W1314" t="s">
        <v>11011</v>
      </c>
    </row>
    <row r="1315" spans="1:23"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c r="W1315" t="s">
        <v>10941</v>
      </c>
    </row>
    <row r="1316" spans="1:23"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c r="W1316" t="s">
        <v>10965</v>
      </c>
    </row>
    <row r="1317" spans="1:23"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c r="W1317" t="s">
        <v>10965</v>
      </c>
    </row>
    <row r="1318" spans="1:23"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c r="W1318" t="s">
        <v>10965</v>
      </c>
    </row>
    <row r="1319" spans="1:23"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c r="W1319" t="s">
        <v>10991</v>
      </c>
    </row>
    <row r="1320" spans="1:23"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c r="W1320" t="s">
        <v>10445</v>
      </c>
    </row>
    <row r="1321" spans="1:23"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c r="W1321" t="s">
        <v>10445</v>
      </c>
    </row>
    <row r="1322" spans="1:23"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c r="W1322" t="s">
        <v>10949</v>
      </c>
    </row>
    <row r="1323" spans="1:23"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c r="W1323" t="s">
        <v>10949</v>
      </c>
    </row>
    <row r="1324" spans="1:23"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c r="W1324" t="s">
        <v>11088</v>
      </c>
    </row>
    <row r="1325" spans="1:23"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c r="W1325" t="s">
        <v>11180</v>
      </c>
    </row>
    <row r="1326" spans="1:23"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c r="W1326" t="s">
        <v>11143</v>
      </c>
    </row>
    <row r="1327" spans="1:23"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c r="W1327" t="s">
        <v>10445</v>
      </c>
    </row>
    <row r="1328" spans="1:23"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c r="W1328" t="s">
        <v>10985</v>
      </c>
    </row>
    <row r="1329" spans="1:23"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c r="W1329" t="s">
        <v>11170</v>
      </c>
    </row>
    <row r="1330" spans="1:23"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c r="W1330" t="s">
        <v>11005</v>
      </c>
    </row>
    <row r="1331" spans="1:23"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c r="W1331" t="s">
        <v>11128</v>
      </c>
    </row>
    <row r="1332" spans="1:23"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c r="W1332" t="s">
        <v>10942</v>
      </c>
    </row>
    <row r="1333" spans="1:23"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c r="W1333" t="s">
        <v>10942</v>
      </c>
    </row>
    <row r="1334" spans="1:23"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c r="W1334" t="s">
        <v>11016</v>
      </c>
    </row>
    <row r="1335" spans="1:23"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c r="W1335" t="s">
        <v>11016</v>
      </c>
    </row>
    <row r="1336" spans="1:23"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c r="W1336" t="s">
        <v>10940</v>
      </c>
    </row>
    <row r="1337" spans="1:23"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c r="W1337" t="s">
        <v>10972</v>
      </c>
    </row>
    <row r="1338" spans="1:23"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c r="W1338" t="s">
        <v>11181</v>
      </c>
    </row>
    <row r="1339" spans="1:23"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c r="W1339" t="s">
        <v>11000</v>
      </c>
    </row>
    <row r="1340" spans="1:23"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c r="W1340" t="s">
        <v>11000</v>
      </c>
    </row>
    <row r="1341" spans="1:23"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c r="W1341" t="s">
        <v>11000</v>
      </c>
    </row>
    <row r="1342" spans="1:23"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c r="W1342" t="s">
        <v>11182</v>
      </c>
    </row>
    <row r="1343" spans="1:23"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c r="W1343" t="s">
        <v>11182</v>
      </c>
    </row>
    <row r="1344" spans="1:23"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c r="W1344" t="s">
        <v>11182</v>
      </c>
    </row>
    <row r="1345" spans="1:23"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c r="W1345" t="s">
        <v>10973</v>
      </c>
    </row>
    <row r="1346" spans="1:23"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c r="W1346" t="s">
        <v>10973</v>
      </c>
    </row>
    <row r="1347" spans="1:23"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c r="W1347" t="s">
        <v>11083</v>
      </c>
    </row>
    <row r="1348" spans="1:23"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c r="W1348" t="s">
        <v>11083</v>
      </c>
    </row>
    <row r="1349" spans="1:23"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c r="W1349" t="s">
        <v>11083</v>
      </c>
    </row>
    <row r="1350" spans="1:23"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c r="W1350" t="s">
        <v>11083</v>
      </c>
    </row>
    <row r="1351" spans="1:23"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c r="W1351" t="s">
        <v>11083</v>
      </c>
    </row>
    <row r="1352" spans="1:23"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c r="W1352" t="s">
        <v>11183</v>
      </c>
    </row>
    <row r="1353" spans="1:23"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c r="W1353" t="s">
        <v>11182</v>
      </c>
    </row>
    <row r="1354" spans="1:23"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c r="W1354" t="s">
        <v>10987</v>
      </c>
    </row>
    <row r="1355" spans="1:23"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c r="W1355" t="s">
        <v>10987</v>
      </c>
    </row>
    <row r="1356" spans="1:23"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c r="W1356" t="s">
        <v>10987</v>
      </c>
    </row>
    <row r="1357" spans="1:23"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c r="W1357" t="s">
        <v>11022</v>
      </c>
    </row>
    <row r="1358" spans="1:23"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c r="W1358" t="s">
        <v>11022</v>
      </c>
    </row>
    <row r="1359" spans="1:23"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c r="W1359" t="s">
        <v>11065</v>
      </c>
    </row>
    <row r="1360" spans="1:23"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c r="W1360" t="s">
        <v>11168</v>
      </c>
    </row>
    <row r="1361" spans="1:23"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c r="W1361" t="s">
        <v>11172</v>
      </c>
    </row>
    <row r="1362" spans="1:23"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c r="W1362" t="s">
        <v>11184</v>
      </c>
    </row>
    <row r="1363" spans="1:23"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c r="W1363" t="s">
        <v>11184</v>
      </c>
    </row>
    <row r="1364" spans="1:23"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c r="W1364" t="s">
        <v>11184</v>
      </c>
    </row>
    <row r="1365" spans="1:23"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c r="W1365" t="s">
        <v>11150</v>
      </c>
    </row>
    <row r="1366" spans="1:23"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c r="W1366" t="s">
        <v>11150</v>
      </c>
    </row>
    <row r="1367" spans="1:23"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c r="W1367" t="s">
        <v>11150</v>
      </c>
    </row>
    <row r="1368" spans="1:23"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c r="W1368" t="s">
        <v>11150</v>
      </c>
    </row>
    <row r="1369" spans="1:23"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c r="W1369" t="s">
        <v>11150</v>
      </c>
    </row>
    <row r="1370" spans="1:23"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c r="W1370" t="s">
        <v>11185</v>
      </c>
    </row>
    <row r="1371" spans="1:23"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c r="W1371" t="s">
        <v>10972</v>
      </c>
    </row>
    <row r="1372" spans="1:23"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c r="W1372" t="s">
        <v>10972</v>
      </c>
    </row>
    <row r="1373" spans="1:23"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c r="W1373" t="s">
        <v>11016</v>
      </c>
    </row>
    <row r="1374" spans="1:23"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c r="W1374" t="s">
        <v>10961</v>
      </c>
    </row>
    <row r="1375" spans="1:23"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c r="W1375" t="s">
        <v>10961</v>
      </c>
    </row>
    <row r="1376" spans="1:23"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c r="W1376" t="s">
        <v>11105</v>
      </c>
    </row>
    <row r="1377" spans="1:23"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c r="W1377" t="s">
        <v>11010</v>
      </c>
    </row>
    <row r="1378" spans="1:23"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c r="W1378" t="s">
        <v>11010</v>
      </c>
    </row>
    <row r="1379" spans="1:23"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c r="W1379" t="s">
        <v>11010</v>
      </c>
    </row>
    <row r="1380" spans="1:23"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c r="W1380" t="s">
        <v>11010</v>
      </c>
    </row>
    <row r="1381" spans="1:23"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c r="W1381" t="s">
        <v>11010</v>
      </c>
    </row>
    <row r="1382" spans="1:23"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c r="W1382" t="s">
        <v>11010</v>
      </c>
    </row>
    <row r="1383" spans="1:23"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c r="W1383" t="s">
        <v>10969</v>
      </c>
    </row>
    <row r="1384" spans="1:23"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c r="W1384" t="s">
        <v>10962</v>
      </c>
    </row>
    <row r="1385" spans="1:23"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c r="W1385" t="s">
        <v>10962</v>
      </c>
    </row>
    <row r="1386" spans="1:23"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c r="W1386" t="s">
        <v>10962</v>
      </c>
    </row>
    <row r="1387" spans="1:23"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c r="W1387" t="s">
        <v>10962</v>
      </c>
    </row>
    <row r="1388" spans="1:23"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c r="W1388" t="s">
        <v>10962</v>
      </c>
    </row>
    <row r="1389" spans="1:23"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c r="W1389" t="s">
        <v>10962</v>
      </c>
    </row>
    <row r="1390" spans="1:23"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c r="W1390" t="s">
        <v>10962</v>
      </c>
    </row>
    <row r="1391" spans="1:23"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c r="W1391" t="s">
        <v>10962</v>
      </c>
    </row>
    <row r="1392" spans="1:23"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c r="W1392" t="s">
        <v>10962</v>
      </c>
    </row>
    <row r="1393" spans="1:23"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c r="W1393" t="s">
        <v>10962</v>
      </c>
    </row>
    <row r="1394" spans="1:23"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c r="W1394" t="s">
        <v>10962</v>
      </c>
    </row>
    <row r="1395" spans="1:23"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c r="W1395" t="s">
        <v>11186</v>
      </c>
    </row>
    <row r="1396" spans="1:23"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c r="W1396" t="s">
        <v>11137</v>
      </c>
    </row>
    <row r="1397" spans="1:23"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c r="W1397" t="s">
        <v>11137</v>
      </c>
    </row>
    <row r="1398" spans="1:23"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c r="W1398" t="s">
        <v>11104</v>
      </c>
    </row>
    <row r="1399" spans="1:23"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c r="W1399" t="s">
        <v>11104</v>
      </c>
    </row>
    <row r="1400" spans="1:23"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c r="W1400" t="s">
        <v>11104</v>
      </c>
    </row>
    <row r="1401" spans="1:23"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c r="W1401" t="s">
        <v>11104</v>
      </c>
    </row>
    <row r="1402" spans="1:23"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c r="W1402" t="s">
        <v>10976</v>
      </c>
    </row>
    <row r="1403" spans="1:23"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c r="W1403" t="s">
        <v>10976</v>
      </c>
    </row>
    <row r="1404" spans="1:23"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c r="W1404" t="s">
        <v>10971</v>
      </c>
    </row>
    <row r="1405" spans="1:23"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c r="W1405" t="s">
        <v>10971</v>
      </c>
    </row>
    <row r="1406" spans="1:23"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c r="W1406" t="s">
        <v>11002</v>
      </c>
    </row>
    <row r="1407" spans="1:23"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c r="W1407" t="s">
        <v>11002</v>
      </c>
    </row>
    <row r="1408" spans="1:23"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c r="W1408" t="s">
        <v>11002</v>
      </c>
    </row>
    <row r="1409" spans="1:23"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c r="W1409" t="s">
        <v>10964</v>
      </c>
    </row>
    <row r="1410" spans="1:23"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c r="W1410" t="s">
        <v>10964</v>
      </c>
    </row>
    <row r="1411" spans="1:23"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c r="W1411" t="s">
        <v>11089</v>
      </c>
    </row>
    <row r="1412" spans="1:23"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c r="W1412" t="s">
        <v>11185</v>
      </c>
    </row>
    <row r="1413" spans="1:23"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c r="W1413" t="s">
        <v>10989</v>
      </c>
    </row>
    <row r="1414" spans="1:23"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c r="W1414" t="s">
        <v>10989</v>
      </c>
    </row>
    <row r="1415" spans="1:23"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c r="W1415" t="s">
        <v>10991</v>
      </c>
    </row>
    <row r="1416" spans="1:23"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c r="W1416" t="s">
        <v>11183</v>
      </c>
    </row>
    <row r="1417" spans="1:23"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c r="W1417" t="s">
        <v>11183</v>
      </c>
    </row>
    <row r="1418" spans="1:23"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c r="W1418" t="s">
        <v>11187</v>
      </c>
    </row>
    <row r="1419" spans="1:23"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c r="W1419" t="s">
        <v>11187</v>
      </c>
    </row>
    <row r="1420" spans="1:23"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c r="W1420" t="s">
        <v>11187</v>
      </c>
    </row>
    <row r="1421" spans="1:23"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c r="W1421" t="s">
        <v>10978</v>
      </c>
    </row>
    <row r="1422" spans="1:23"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c r="W1422" t="s">
        <v>10978</v>
      </c>
    </row>
    <row r="1423" spans="1:23"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c r="W1423" t="s">
        <v>10978</v>
      </c>
    </row>
    <row r="1424" spans="1:23"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c r="W1424" t="s">
        <v>10978</v>
      </c>
    </row>
    <row r="1425" spans="1:23"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c r="W1425" t="s">
        <v>10978</v>
      </c>
    </row>
    <row r="1426" spans="1:23"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c r="W1426" t="s">
        <v>10978</v>
      </c>
    </row>
    <row r="1427" spans="1:23"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c r="W1427" t="s">
        <v>10978</v>
      </c>
    </row>
    <row r="1428" spans="1:23"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c r="W1428" t="s">
        <v>11188</v>
      </c>
    </row>
    <row r="1429" spans="1:23"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c r="W1429" t="s">
        <v>11188</v>
      </c>
    </row>
    <row r="1430" spans="1:23"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c r="W1430" t="s">
        <v>11188</v>
      </c>
    </row>
    <row r="1431" spans="1:23"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c r="W1431" t="s">
        <v>11188</v>
      </c>
    </row>
    <row r="1432" spans="1:23"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c r="W1432" t="s">
        <v>11088</v>
      </c>
    </row>
    <row r="1433" spans="1:23"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c r="W1433" t="s">
        <v>10939</v>
      </c>
    </row>
    <row r="1434" spans="1:23"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c r="W1434" t="s">
        <v>10939</v>
      </c>
    </row>
    <row r="1435" spans="1:23"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c r="W1435" t="s">
        <v>10939</v>
      </c>
    </row>
    <row r="1436" spans="1:23"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c r="W1436" t="s">
        <v>11005</v>
      </c>
    </row>
    <row r="1437" spans="1:23"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c r="W1437" t="s">
        <v>11189</v>
      </c>
    </row>
    <row r="1438" spans="1:23"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c r="W1438" t="s">
        <v>11189</v>
      </c>
    </row>
    <row r="1439" spans="1:23"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c r="W1439" t="s">
        <v>10966</v>
      </c>
    </row>
    <row r="1440" spans="1:23"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c r="W1440" t="s">
        <v>10966</v>
      </c>
    </row>
    <row r="1441" spans="1:23"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c r="W1441" t="s">
        <v>11090</v>
      </c>
    </row>
    <row r="1442" spans="1:23"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c r="W1442" t="s">
        <v>11090</v>
      </c>
    </row>
    <row r="1443" spans="1:23"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c r="W1443" t="s">
        <v>11016</v>
      </c>
    </row>
    <row r="1444" spans="1:23"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c r="W1444" t="s">
        <v>11133</v>
      </c>
    </row>
    <row r="1445" spans="1:23"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c r="W1445" t="s">
        <v>11190</v>
      </c>
    </row>
    <row r="1446" spans="1:23"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c r="W1446" t="s">
        <v>10944</v>
      </c>
    </row>
    <row r="1447" spans="1:23"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c r="W1447" t="s">
        <v>11002</v>
      </c>
    </row>
    <row r="1448" spans="1:23"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c r="W1448" t="s">
        <v>11002</v>
      </c>
    </row>
    <row r="1449" spans="1:23"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c r="W1449" t="s">
        <v>11002</v>
      </c>
    </row>
    <row r="1450" spans="1:23"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c r="W1450" t="s">
        <v>11161</v>
      </c>
    </row>
    <row r="1451" spans="1:23"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c r="W1451" t="s">
        <v>11001</v>
      </c>
    </row>
    <row r="1452" spans="1:23"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c r="W1452" t="s">
        <v>11191</v>
      </c>
    </row>
    <row r="1453" spans="1:23"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c r="W1453" t="s">
        <v>11007</v>
      </c>
    </row>
    <row r="1454" spans="1:23"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c r="W1454" t="s">
        <v>11007</v>
      </c>
    </row>
    <row r="1455" spans="1:23"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c r="W1455" t="s">
        <v>11007</v>
      </c>
    </row>
    <row r="1456" spans="1:23"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c r="W1456" t="s">
        <v>11007</v>
      </c>
    </row>
    <row r="1457" spans="1:23"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c r="W1457" t="s">
        <v>11012</v>
      </c>
    </row>
    <row r="1458" spans="1:23"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c r="W1458" t="s">
        <v>11012</v>
      </c>
    </row>
    <row r="1459" spans="1:23"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c r="W1459" t="s">
        <v>11190</v>
      </c>
    </row>
    <row r="1460" spans="1:23"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c r="W1460" t="s">
        <v>11159</v>
      </c>
    </row>
    <row r="1461" spans="1:23"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c r="W1461" t="s">
        <v>10938</v>
      </c>
    </row>
    <row r="1462" spans="1:23"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c r="W1462" t="s">
        <v>7691</v>
      </c>
    </row>
    <row r="1463" spans="1:23"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c r="W1463" t="s">
        <v>11175</v>
      </c>
    </row>
    <row r="1464" spans="1:23"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c r="W1464" t="s">
        <v>10952</v>
      </c>
    </row>
    <row r="1465" spans="1:23"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c r="W1465" t="s">
        <v>10952</v>
      </c>
    </row>
    <row r="1466" spans="1:23"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c r="W1466" t="s">
        <v>11062</v>
      </c>
    </row>
    <row r="1467" spans="1:23"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c r="W1467" t="s">
        <v>11012</v>
      </c>
    </row>
    <row r="1468" spans="1:23"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c r="W1468" t="s">
        <v>11012</v>
      </c>
    </row>
    <row r="1469" spans="1:23"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c r="W1469" t="s">
        <v>10948</v>
      </c>
    </row>
    <row r="1470" spans="1:23"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c r="W1470" t="s">
        <v>11188</v>
      </c>
    </row>
    <row r="1471" spans="1:23"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c r="W1471" t="s">
        <v>11188</v>
      </c>
    </row>
    <row r="1472" spans="1:23"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c r="W1472" t="s">
        <v>11188</v>
      </c>
    </row>
    <row r="1473" spans="1:23"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c r="W1473" t="s">
        <v>10955</v>
      </c>
    </row>
    <row r="1474" spans="1:23"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c r="W1474" t="s">
        <v>10976</v>
      </c>
    </row>
    <row r="1475" spans="1:23"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c r="W1475" t="s">
        <v>11165</v>
      </c>
    </row>
    <row r="1476" spans="1:23"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c r="W1476" t="s">
        <v>10997</v>
      </c>
    </row>
    <row r="1477" spans="1:23"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c r="W1477" t="s">
        <v>10997</v>
      </c>
    </row>
    <row r="1478" spans="1:23"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c r="W1478" t="s">
        <v>11146</v>
      </c>
    </row>
    <row r="1479" spans="1:23"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c r="W1479" t="s">
        <v>11192</v>
      </c>
    </row>
    <row r="1480" spans="1:23"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c r="W1480" t="s">
        <v>10976</v>
      </c>
    </row>
    <row r="1481" spans="1:23"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c r="W1481" t="s">
        <v>11055</v>
      </c>
    </row>
    <row r="1482" spans="1:23"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c r="W1482" t="s">
        <v>11055</v>
      </c>
    </row>
    <row r="1483" spans="1:23"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c r="W1483" t="s">
        <v>11055</v>
      </c>
    </row>
    <row r="1484" spans="1:23"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c r="W1484" t="s">
        <v>11040</v>
      </c>
    </row>
    <row r="1485" spans="1:23"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c r="W1485" t="s">
        <v>11040</v>
      </c>
    </row>
    <row r="1486" spans="1:23"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c r="W1486" t="s">
        <v>11027</v>
      </c>
    </row>
    <row r="1487" spans="1:23"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c r="W1487" t="s">
        <v>11193</v>
      </c>
    </row>
    <row r="1488" spans="1:23"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c r="W1488" t="s">
        <v>11194</v>
      </c>
    </row>
    <row r="1489" spans="1:23"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c r="W1489" t="s">
        <v>11194</v>
      </c>
    </row>
    <row r="1490" spans="1:23"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c r="W1490" t="s">
        <v>11194</v>
      </c>
    </row>
    <row r="1491" spans="1:23"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c r="W1491" t="s">
        <v>11032</v>
      </c>
    </row>
    <row r="1492" spans="1:23"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c r="W1492" t="s">
        <v>11166</v>
      </c>
    </row>
    <row r="1493" spans="1:23"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c r="W1493" t="s">
        <v>11179</v>
      </c>
    </row>
    <row r="1494" spans="1:23"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c r="W1494" t="s">
        <v>11179</v>
      </c>
    </row>
    <row r="1495" spans="1:23"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c r="W1495" t="s">
        <v>11195</v>
      </c>
    </row>
    <row r="1496" spans="1:23"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c r="W1496" t="s">
        <v>11025</v>
      </c>
    </row>
    <row r="1497" spans="1:23"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c r="W1497" t="s">
        <v>11041</v>
      </c>
    </row>
    <row r="1498" spans="1:23"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c r="W1498" t="s">
        <v>11041</v>
      </c>
    </row>
    <row r="1499" spans="1:23"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c r="W1499" t="s">
        <v>11041</v>
      </c>
    </row>
    <row r="1500" spans="1:23"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c r="W1500" t="s">
        <v>10996</v>
      </c>
    </row>
    <row r="1501" spans="1:23"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c r="W1501" t="s">
        <v>11038</v>
      </c>
    </row>
    <row r="1502" spans="1:23"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c r="W1502" t="s">
        <v>11038</v>
      </c>
    </row>
    <row r="1503" spans="1:23"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c r="W1503" t="s">
        <v>11038</v>
      </c>
    </row>
    <row r="1504" spans="1:23"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c r="W1504" t="s">
        <v>11043</v>
      </c>
    </row>
    <row r="1505" spans="1:23"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c r="W1505" t="s">
        <v>11043</v>
      </c>
    </row>
    <row r="1506" spans="1:23"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c r="W1506" t="s">
        <v>11133</v>
      </c>
    </row>
    <row r="1507" spans="1:23"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c r="W1507" t="s">
        <v>11133</v>
      </c>
    </row>
    <row r="1508" spans="1:23"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c r="W1508" t="s">
        <v>11036</v>
      </c>
    </row>
    <row r="1509" spans="1:23"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c r="W1509" t="s">
        <v>11192</v>
      </c>
    </row>
    <row r="1510" spans="1:23"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c r="W1510" t="s">
        <v>10987</v>
      </c>
    </row>
    <row r="1511" spans="1:23"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c r="W1511" t="s">
        <v>11145</v>
      </c>
    </row>
    <row r="1512" spans="1:23"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c r="W1512" t="s">
        <v>11159</v>
      </c>
    </row>
    <row r="1513" spans="1:23"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c r="W1513" t="s">
        <v>11159</v>
      </c>
    </row>
    <row r="1514" spans="1:23"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c r="W1514" t="s">
        <v>11051</v>
      </c>
    </row>
    <row r="1515" spans="1:23"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c r="W1515" t="s">
        <v>11051</v>
      </c>
    </row>
    <row r="1516" spans="1:23"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c r="W1516" t="s">
        <v>11051</v>
      </c>
    </row>
    <row r="1517" spans="1:23"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c r="W1517" t="s">
        <v>11196</v>
      </c>
    </row>
    <row r="1518" spans="1:23"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c r="W1518" t="s">
        <v>11016</v>
      </c>
    </row>
    <row r="1519" spans="1:23"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c r="W1519" t="s">
        <v>11197</v>
      </c>
    </row>
    <row r="1520" spans="1:23"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c r="W1520" t="s">
        <v>11197</v>
      </c>
    </row>
    <row r="1521" spans="1:23"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c r="W1521" t="s">
        <v>11017</v>
      </c>
    </row>
    <row r="1522" spans="1:23"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c r="W1522" t="s">
        <v>10962</v>
      </c>
    </row>
    <row r="1523" spans="1:23"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c r="W1523" t="s">
        <v>10971</v>
      </c>
    </row>
    <row r="1524" spans="1:23"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c r="W1524" t="s">
        <v>10971</v>
      </c>
    </row>
    <row r="1525" spans="1:23"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c r="W1525" t="s">
        <v>10971</v>
      </c>
    </row>
    <row r="1526" spans="1:23"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c r="W1526" t="s">
        <v>10971</v>
      </c>
    </row>
    <row r="1527" spans="1:23"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c r="W1527" t="s">
        <v>10971</v>
      </c>
    </row>
    <row r="1528" spans="1:23"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c r="W1528" t="s">
        <v>11064</v>
      </c>
    </row>
    <row r="1529" spans="1:23"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c r="W1529" t="s">
        <v>11064</v>
      </c>
    </row>
    <row r="1530" spans="1:23"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c r="W1530" t="s">
        <v>11055</v>
      </c>
    </row>
    <row r="1531" spans="1:23"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c r="W1531" t="s">
        <v>11055</v>
      </c>
    </row>
    <row r="1532" spans="1:23"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c r="W1532" t="s">
        <v>11130</v>
      </c>
    </row>
    <row r="1533" spans="1:23"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c r="W1533" t="s">
        <v>11045</v>
      </c>
    </row>
    <row r="1534" spans="1:23"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c r="W1534" t="s">
        <v>11045</v>
      </c>
    </row>
    <row r="1535" spans="1:23"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c r="W1535" t="s">
        <v>11093</v>
      </c>
    </row>
    <row r="1536" spans="1:23"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c r="W1536" t="s">
        <v>11055</v>
      </c>
    </row>
    <row r="1537" spans="1:23"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c r="W1537" t="s">
        <v>10972</v>
      </c>
    </row>
    <row r="1538" spans="1:23"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c r="W1538" t="s">
        <v>10972</v>
      </c>
    </row>
    <row r="1539" spans="1:23"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c r="W1539" t="s">
        <v>11077</v>
      </c>
    </row>
    <row r="1540" spans="1:23"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c r="W1540" t="s">
        <v>11077</v>
      </c>
    </row>
    <row r="1541" spans="1:23"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c r="W1541" t="s">
        <v>11077</v>
      </c>
    </row>
    <row r="1542" spans="1:23"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c r="W1542" t="s">
        <v>11077</v>
      </c>
    </row>
    <row r="1543" spans="1:23"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c r="W1543" t="s">
        <v>11100</v>
      </c>
    </row>
    <row r="1544" spans="1:23"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c r="W1544" t="s">
        <v>11100</v>
      </c>
    </row>
    <row r="1545" spans="1:23"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c r="W1545" t="s">
        <v>11198</v>
      </c>
    </row>
    <row r="1546" spans="1:23"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c r="W1546" t="s">
        <v>11198</v>
      </c>
    </row>
    <row r="1547" spans="1:23"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c r="W1547" t="s">
        <v>11141</v>
      </c>
    </row>
    <row r="1548" spans="1:23"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c r="W1548" t="s">
        <v>11017</v>
      </c>
    </row>
    <row r="1549" spans="1:23"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c r="W1549" t="s">
        <v>11017</v>
      </c>
    </row>
    <row r="1550" spans="1:23"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c r="W1550" t="s">
        <v>11017</v>
      </c>
    </row>
    <row r="1551" spans="1:23"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c r="W1551" t="s">
        <v>10946</v>
      </c>
    </row>
    <row r="1552" spans="1:23"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c r="W1552" t="s">
        <v>11012</v>
      </c>
    </row>
    <row r="1553" spans="1:23"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c r="W1553" t="s">
        <v>11199</v>
      </c>
    </row>
    <row r="1554" spans="1:23"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c r="W1554" t="s">
        <v>11018</v>
      </c>
    </row>
    <row r="1555" spans="1:23"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c r="W1555" t="s">
        <v>11200</v>
      </c>
    </row>
    <row r="1556" spans="1:23"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c r="W1556" t="s">
        <v>11017</v>
      </c>
    </row>
    <row r="1557" spans="1:23"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c r="W1557" t="s">
        <v>11201</v>
      </c>
    </row>
    <row r="1558" spans="1:23"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c r="W1558" t="s">
        <v>11047</v>
      </c>
    </row>
    <row r="1559" spans="1:23"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c r="W1559" t="s">
        <v>11047</v>
      </c>
    </row>
    <row r="1560" spans="1:23"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c r="W1560" t="s">
        <v>11045</v>
      </c>
    </row>
    <row r="1561" spans="1:23"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c r="W1561" t="s">
        <v>11202</v>
      </c>
    </row>
    <row r="1562" spans="1:23"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c r="W1562" t="s">
        <v>10962</v>
      </c>
    </row>
    <row r="1563" spans="1:23"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c r="W1563" t="s">
        <v>10970</v>
      </c>
    </row>
    <row r="1564" spans="1:23"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c r="W1564" t="s">
        <v>11203</v>
      </c>
    </row>
    <row r="1565" spans="1:23"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c r="W1565" t="s">
        <v>467</v>
      </c>
    </row>
    <row r="1566" spans="1:23"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c r="W1566" t="s">
        <v>10980</v>
      </c>
    </row>
    <row r="1567" spans="1:23"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c r="W1567" t="s">
        <v>11118</v>
      </c>
    </row>
    <row r="1568" spans="1:23"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c r="W1568" t="s">
        <v>11110</v>
      </c>
    </row>
    <row r="1569" spans="1:23"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c r="W1569" t="s">
        <v>11110</v>
      </c>
    </row>
    <row r="1570" spans="1:23"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c r="W1570" t="s">
        <v>11019</v>
      </c>
    </row>
    <row r="1571" spans="1:23"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c r="W1571" t="s">
        <v>11044</v>
      </c>
    </row>
    <row r="1572" spans="1:23"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c r="W1572" t="s">
        <v>11071</v>
      </c>
    </row>
    <row r="1573" spans="1:23"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c r="W1573" t="s">
        <v>11071</v>
      </c>
    </row>
    <row r="1574" spans="1:23"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c r="W1574" t="s">
        <v>11071</v>
      </c>
    </row>
    <row r="1575" spans="1:23"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c r="W1575" t="s">
        <v>11071</v>
      </c>
    </row>
    <row r="1576" spans="1:23"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c r="W1576" t="s">
        <v>11175</v>
      </c>
    </row>
    <row r="1577" spans="1:23"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c r="W1577" t="s">
        <v>11175</v>
      </c>
    </row>
    <row r="1578" spans="1:23"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c r="W1578" t="s">
        <v>11204</v>
      </c>
    </row>
    <row r="1579" spans="1:23"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c r="W1579" t="s">
        <v>11169</v>
      </c>
    </row>
    <row r="1580" spans="1:23"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c r="W1580" t="s">
        <v>11022</v>
      </c>
    </row>
    <row r="1581" spans="1:23"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c r="W1581" t="s">
        <v>11117</v>
      </c>
    </row>
    <row r="1582" spans="1:23"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c r="W1582" t="s">
        <v>11117</v>
      </c>
    </row>
    <row r="1583" spans="1:23"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c r="W1583" t="s">
        <v>11117</v>
      </c>
    </row>
    <row r="1584" spans="1:23"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c r="W1584" t="s">
        <v>11117</v>
      </c>
    </row>
    <row r="1585" spans="1:23"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c r="W1585" t="s">
        <v>11117</v>
      </c>
    </row>
    <row r="1586" spans="1:23"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c r="W1586" t="s">
        <v>11117</v>
      </c>
    </row>
    <row r="1587" spans="1:23"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c r="W1587" t="s">
        <v>11117</v>
      </c>
    </row>
    <row r="1588" spans="1:23"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c r="W1588" t="s">
        <v>11117</v>
      </c>
    </row>
    <row r="1589" spans="1:23"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c r="W1589" t="s">
        <v>11117</v>
      </c>
    </row>
    <row r="1590" spans="1:23"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c r="W1590" t="s">
        <v>11117</v>
      </c>
    </row>
    <row r="1591" spans="1:23"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c r="W1591" t="s">
        <v>11153</v>
      </c>
    </row>
    <row r="1592" spans="1:23"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c r="W1592" t="s">
        <v>11050</v>
      </c>
    </row>
    <row r="1593" spans="1:23"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c r="W1593" t="s">
        <v>11050</v>
      </c>
    </row>
    <row r="1594" spans="1:23"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c r="W1594" t="s">
        <v>10978</v>
      </c>
    </row>
    <row r="1595" spans="1:23"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c r="W1595" t="s">
        <v>11045</v>
      </c>
    </row>
    <row r="1596" spans="1:23"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c r="W1596" t="s">
        <v>11205</v>
      </c>
    </row>
    <row r="1597" spans="1:23"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c r="W1597" t="s">
        <v>11081</v>
      </c>
    </row>
    <row r="1598" spans="1:23"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c r="W1598" t="s">
        <v>11081</v>
      </c>
    </row>
    <row r="1599" spans="1:23"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c r="W1599" t="s">
        <v>11201</v>
      </c>
    </row>
    <row r="1600" spans="1:23"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c r="W1600" t="s">
        <v>11201</v>
      </c>
    </row>
    <row r="1601" spans="1:23"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c r="W1601" t="s">
        <v>11201</v>
      </c>
    </row>
    <row r="1602" spans="1:23"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c r="W1602" t="s">
        <v>11201</v>
      </c>
    </row>
    <row r="1603" spans="1:23"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c r="W1603" t="s">
        <v>11143</v>
      </c>
    </row>
    <row r="1604" spans="1:23"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c r="W1604" t="s">
        <v>10979</v>
      </c>
    </row>
    <row r="1605" spans="1:23"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c r="W1605" t="s">
        <v>10998</v>
      </c>
    </row>
    <row r="1606" spans="1:23"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c r="W1606" t="s">
        <v>11030</v>
      </c>
    </row>
    <row r="1607" spans="1:23"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c r="W1607" t="s">
        <v>11030</v>
      </c>
    </row>
    <row r="1608" spans="1:23"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c r="W1608" t="s">
        <v>11030</v>
      </c>
    </row>
    <row r="1609" spans="1:23"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c r="W1609" t="s">
        <v>11030</v>
      </c>
    </row>
    <row r="1610" spans="1:23"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c r="W1610" t="s">
        <v>11030</v>
      </c>
    </row>
    <row r="1611" spans="1:23"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c r="W1611" t="s">
        <v>11030</v>
      </c>
    </row>
    <row r="1612" spans="1:23"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c r="W1612" t="s">
        <v>11206</v>
      </c>
    </row>
    <row r="1613" spans="1:23"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c r="W1613" t="s">
        <v>11206</v>
      </c>
    </row>
    <row r="1614" spans="1:23"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c r="W1614" t="s">
        <v>11206</v>
      </c>
    </row>
    <row r="1615" spans="1:23"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c r="W1615" t="s">
        <v>11186</v>
      </c>
    </row>
    <row r="1616" spans="1:23"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c r="W1616" t="s">
        <v>10962</v>
      </c>
    </row>
    <row r="1617" spans="1:23"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c r="W1617" t="s">
        <v>10969</v>
      </c>
    </row>
    <row r="1618" spans="1:23"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c r="W1618" t="s">
        <v>10969</v>
      </c>
    </row>
    <row r="1619" spans="1:23"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c r="W1619" t="s">
        <v>10969</v>
      </c>
    </row>
    <row r="1620" spans="1:23"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c r="W1620" t="s">
        <v>10975</v>
      </c>
    </row>
    <row r="1621" spans="1:23"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c r="W1621" t="s">
        <v>10975</v>
      </c>
    </row>
    <row r="1622" spans="1:23"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c r="W1622" t="s">
        <v>11207</v>
      </c>
    </row>
    <row r="1623" spans="1:23"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c r="W1623" t="s">
        <v>11207</v>
      </c>
    </row>
    <row r="1624" spans="1:23"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c r="W1624" t="s">
        <v>11207</v>
      </c>
    </row>
    <row r="1625" spans="1:23"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c r="W1625" t="s">
        <v>11207</v>
      </c>
    </row>
    <row r="1626" spans="1:23"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c r="W1626" t="s">
        <v>11135</v>
      </c>
    </row>
    <row r="1627" spans="1:23"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c r="W1627" t="s">
        <v>11135</v>
      </c>
    </row>
    <row r="1628" spans="1:23"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c r="W1628" t="s">
        <v>11067</v>
      </c>
    </row>
    <row r="1629" spans="1:23"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c r="W1629" t="s">
        <v>11208</v>
      </c>
    </row>
    <row r="1630" spans="1:23"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c r="W1630" t="s">
        <v>10985</v>
      </c>
    </row>
    <row r="1631" spans="1:23"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c r="W1631" t="s">
        <v>10985</v>
      </c>
    </row>
    <row r="1632" spans="1:23"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c r="W1632" t="s">
        <v>10980</v>
      </c>
    </row>
    <row r="1633" spans="1:23"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c r="W1633" t="s">
        <v>10980</v>
      </c>
    </row>
    <row r="1634" spans="1:23"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c r="W1634" t="s">
        <v>10980</v>
      </c>
    </row>
    <row r="1635" spans="1:23"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c r="W1635" t="s">
        <v>10980</v>
      </c>
    </row>
    <row r="1636" spans="1:23"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c r="W1636" t="s">
        <v>10980</v>
      </c>
    </row>
    <row r="1637" spans="1:23"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c r="W1637" t="s">
        <v>11065</v>
      </c>
    </row>
    <row r="1638" spans="1:23"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c r="W1638" t="s">
        <v>11065</v>
      </c>
    </row>
    <row r="1639" spans="1:23"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c r="W1639" t="s">
        <v>11065</v>
      </c>
    </row>
    <row r="1640" spans="1:23"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c r="W1640" t="s">
        <v>11134</v>
      </c>
    </row>
    <row r="1641" spans="1:23"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c r="W1641" t="s">
        <v>11134</v>
      </c>
    </row>
    <row r="1642" spans="1:23"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c r="W1642" t="s">
        <v>11134</v>
      </c>
    </row>
    <row r="1643" spans="1:23"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c r="W1643" t="s">
        <v>11134</v>
      </c>
    </row>
    <row r="1644" spans="1:23"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c r="W1644" t="s">
        <v>11090</v>
      </c>
    </row>
    <row r="1645" spans="1:23"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c r="W1645" t="s">
        <v>11011</v>
      </c>
    </row>
    <row r="1646" spans="1:23"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c r="W1646" t="s">
        <v>11011</v>
      </c>
    </row>
    <row r="1647" spans="1:23"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c r="W1647" t="s">
        <v>11011</v>
      </c>
    </row>
    <row r="1648" spans="1:23"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c r="W1648" t="s">
        <v>11010</v>
      </c>
    </row>
    <row r="1649" spans="1:23"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c r="W1649" t="s">
        <v>11010</v>
      </c>
    </row>
    <row r="1650" spans="1:23"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c r="W1650" t="s">
        <v>11094</v>
      </c>
    </row>
    <row r="1651" spans="1:23"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c r="W1651" t="s">
        <v>11094</v>
      </c>
    </row>
    <row r="1652" spans="1:23"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c r="W1652" t="s">
        <v>11209</v>
      </c>
    </row>
    <row r="1653" spans="1:23"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c r="W1653" t="s">
        <v>11209</v>
      </c>
    </row>
    <row r="1654" spans="1:23"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c r="W1654" t="s">
        <v>11105</v>
      </c>
    </row>
    <row r="1655" spans="1:23"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c r="W1655" t="s">
        <v>11105</v>
      </c>
    </row>
    <row r="1656" spans="1:23"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c r="W1656" t="s">
        <v>11105</v>
      </c>
    </row>
    <row r="1657" spans="1:23"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c r="W1657" t="s">
        <v>11105</v>
      </c>
    </row>
    <row r="1658" spans="1:23"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c r="W1658" t="s">
        <v>11105</v>
      </c>
    </row>
    <row r="1659" spans="1:23"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c r="W1659" t="s">
        <v>11142</v>
      </c>
    </row>
    <row r="1660" spans="1:23"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c r="W1660" t="s">
        <v>11210</v>
      </c>
    </row>
    <row r="1661" spans="1:23"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c r="W1661" t="s">
        <v>11075</v>
      </c>
    </row>
    <row r="1662" spans="1:23"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c r="W1662" t="s">
        <v>11075</v>
      </c>
    </row>
    <row r="1663" spans="1:23"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c r="W1663" t="s">
        <v>1320</v>
      </c>
    </row>
    <row r="1664" spans="1:23"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c r="W1664" t="s">
        <v>1320</v>
      </c>
    </row>
    <row r="1665" spans="1:23"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c r="W1665" t="s">
        <v>11211</v>
      </c>
    </row>
    <row r="1666" spans="1:23"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c r="W1666" t="s">
        <v>11211</v>
      </c>
    </row>
    <row r="1667" spans="1:23"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c r="W1667" t="s">
        <v>11211</v>
      </c>
    </row>
    <row r="1668" spans="1:23"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c r="W1668" t="s">
        <v>11211</v>
      </c>
    </row>
    <row r="1669" spans="1:23"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c r="W1669" t="s">
        <v>11211</v>
      </c>
    </row>
    <row r="1670" spans="1:23"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c r="W1670" t="s">
        <v>11211</v>
      </c>
    </row>
    <row r="1671" spans="1:23"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c r="W1671" t="s">
        <v>11016</v>
      </c>
    </row>
    <row r="1672" spans="1:23"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c r="W1672" t="s">
        <v>10978</v>
      </c>
    </row>
    <row r="1673" spans="1:23"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c r="W1673" t="s">
        <v>11004</v>
      </c>
    </row>
    <row r="1674" spans="1:23"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c r="W1674" t="s">
        <v>11087</v>
      </c>
    </row>
    <row r="1675" spans="1:23"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c r="W1675" t="s">
        <v>11190</v>
      </c>
    </row>
    <row r="1676" spans="1:23"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c r="W1676" t="s">
        <v>11106</v>
      </c>
    </row>
    <row r="1677" spans="1:23"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c r="W1677" t="s">
        <v>11106</v>
      </c>
    </row>
    <row r="1678" spans="1:23"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c r="W1678" t="s">
        <v>10947</v>
      </c>
    </row>
    <row r="1679" spans="1:23"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c r="W1679" t="s">
        <v>10947</v>
      </c>
    </row>
    <row r="1680" spans="1:23"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c r="W1680" t="s">
        <v>10936</v>
      </c>
    </row>
    <row r="1681" spans="1:23"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c r="W1681" t="s">
        <v>10936</v>
      </c>
    </row>
    <row r="1682" spans="1:23"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c r="W1682" t="s">
        <v>10936</v>
      </c>
    </row>
    <row r="1683" spans="1:23"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c r="W1683" t="s">
        <v>10936</v>
      </c>
    </row>
    <row r="1684" spans="1:23"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c r="W1684" t="s">
        <v>11141</v>
      </c>
    </row>
    <row r="1685" spans="1:23"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c r="W1685" t="s">
        <v>11026</v>
      </c>
    </row>
    <row r="1686" spans="1:23"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c r="W1686" t="s">
        <v>11188</v>
      </c>
    </row>
    <row r="1687" spans="1:23"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c r="W1687" t="s">
        <v>11188</v>
      </c>
    </row>
    <row r="1688" spans="1:23"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c r="W1688" t="s">
        <v>11188</v>
      </c>
    </row>
    <row r="1689" spans="1:23"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c r="W1689" t="s">
        <v>11110</v>
      </c>
    </row>
    <row r="1690" spans="1:23"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c r="W1690" t="s">
        <v>11110</v>
      </c>
    </row>
    <row r="1691" spans="1:23"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c r="W1691" t="s">
        <v>276</v>
      </c>
    </row>
    <row r="1692" spans="1:23"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c r="W1692" t="s">
        <v>11212</v>
      </c>
    </row>
    <row r="1693" spans="1:23"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c r="W1693" t="s">
        <v>11212</v>
      </c>
    </row>
    <row r="1694" spans="1:23"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c r="W1694" t="s">
        <v>11213</v>
      </c>
    </row>
    <row r="1695" spans="1:23"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c r="W1695" t="s">
        <v>10942</v>
      </c>
    </row>
    <row r="1696" spans="1:23"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c r="W1696" t="s">
        <v>11124</v>
      </c>
    </row>
    <row r="1697" spans="1:23"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c r="W1697" t="s">
        <v>11124</v>
      </c>
    </row>
    <row r="1698" spans="1:23"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c r="W1698" t="s">
        <v>11124</v>
      </c>
    </row>
    <row r="1699" spans="1:23"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c r="W1699" t="s">
        <v>11049</v>
      </c>
    </row>
    <row r="1700" spans="1:23"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c r="W1700" t="s">
        <v>11049</v>
      </c>
    </row>
    <row r="1701" spans="1:23"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c r="W1701" t="s">
        <v>10984</v>
      </c>
    </row>
    <row r="1702" spans="1:23"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c r="W1702" t="s">
        <v>11065</v>
      </c>
    </row>
    <row r="1703" spans="1:23"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c r="W1703" t="s">
        <v>11065</v>
      </c>
    </row>
    <row r="1704" spans="1:23"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c r="W1704" t="s">
        <v>11065</v>
      </c>
    </row>
    <row r="1705" spans="1:23"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c r="W1705" t="s">
        <v>10979</v>
      </c>
    </row>
    <row r="1706" spans="1:23"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c r="W1706" t="s">
        <v>10956</v>
      </c>
    </row>
    <row r="1707" spans="1:23"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c r="W1707" t="s">
        <v>10939</v>
      </c>
    </row>
    <row r="1708" spans="1:23"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c r="W1708" t="s">
        <v>11181</v>
      </c>
    </row>
    <row r="1709" spans="1:23"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c r="W1709" t="s">
        <v>11181</v>
      </c>
    </row>
    <row r="1710" spans="1:23"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c r="W1710" t="s">
        <v>11181</v>
      </c>
    </row>
    <row r="1711" spans="1:23"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c r="W1711" t="s">
        <v>11181</v>
      </c>
    </row>
    <row r="1712" spans="1:23"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c r="W1712" t="s">
        <v>11181</v>
      </c>
    </row>
    <row r="1713" spans="1:23"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c r="W1713" t="s">
        <v>11181</v>
      </c>
    </row>
    <row r="1714" spans="1:23"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c r="W1714" t="s">
        <v>11045</v>
      </c>
    </row>
    <row r="1715" spans="1:23"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c r="W1715" t="s">
        <v>11075</v>
      </c>
    </row>
    <row r="1716" spans="1:23"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c r="W1716" t="s">
        <v>11127</v>
      </c>
    </row>
    <row r="1717" spans="1:23"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c r="W1717" t="s">
        <v>11041</v>
      </c>
    </row>
    <row r="1718" spans="1:23"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c r="W1718" t="s">
        <v>11083</v>
      </c>
    </row>
    <row r="1719" spans="1:23"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c r="W1719" t="s">
        <v>11083</v>
      </c>
    </row>
    <row r="1720" spans="1:23"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c r="W1720" t="s">
        <v>11083</v>
      </c>
    </row>
    <row r="1721" spans="1:23"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c r="W1721" t="s">
        <v>11083</v>
      </c>
    </row>
    <row r="1722" spans="1:23"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c r="W1722" t="s">
        <v>11083</v>
      </c>
    </row>
    <row r="1723" spans="1:23"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c r="W1723" t="s">
        <v>10976</v>
      </c>
    </row>
    <row r="1724" spans="1:23"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c r="W1724" t="s">
        <v>10976</v>
      </c>
    </row>
    <row r="1725" spans="1:23"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c r="W1725" t="s">
        <v>10976</v>
      </c>
    </row>
    <row r="1726" spans="1:23"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c r="W1726" t="s">
        <v>11119</v>
      </c>
    </row>
    <row r="1727" spans="1:23"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c r="W1727" t="s">
        <v>11119</v>
      </c>
    </row>
    <row r="1728" spans="1:23"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c r="W1728" t="s">
        <v>11119</v>
      </c>
    </row>
    <row r="1729" spans="1:23"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c r="W1729" t="s">
        <v>11214</v>
      </c>
    </row>
    <row r="1730" spans="1:23"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c r="W1730" t="s">
        <v>11105</v>
      </c>
    </row>
    <row r="1731" spans="1:23"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c r="W1731" t="s">
        <v>11105</v>
      </c>
    </row>
    <row r="1732" spans="1:23"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c r="W1732" t="s">
        <v>11062</v>
      </c>
    </row>
    <row r="1733" spans="1:23"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c r="W1733" t="s">
        <v>11062</v>
      </c>
    </row>
    <row r="1734" spans="1:23"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c r="W1734" t="s">
        <v>7691</v>
      </c>
    </row>
    <row r="1735" spans="1:23"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c r="W1735" t="s">
        <v>7691</v>
      </c>
    </row>
    <row r="1736" spans="1:23"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c r="W1736" t="s">
        <v>11060</v>
      </c>
    </row>
    <row r="1737" spans="1:23"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c r="W1737" t="s">
        <v>11060</v>
      </c>
    </row>
    <row r="1738" spans="1:23"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c r="W1738" t="s">
        <v>11060</v>
      </c>
    </row>
    <row r="1739" spans="1:23"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c r="W1739" t="s">
        <v>11003</v>
      </c>
    </row>
    <row r="1740" spans="1:23"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c r="W1740" t="s">
        <v>11003</v>
      </c>
    </row>
    <row r="1741" spans="1:23"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c r="W1741" t="s">
        <v>11003</v>
      </c>
    </row>
    <row r="1742" spans="1:23"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c r="W1742" t="s">
        <v>10946</v>
      </c>
    </row>
    <row r="1743" spans="1:23"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c r="W1743" t="s">
        <v>11175</v>
      </c>
    </row>
    <row r="1744" spans="1:23"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c r="W1744" t="s">
        <v>11175</v>
      </c>
    </row>
    <row r="1745" spans="1:23"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c r="W1745" t="s">
        <v>11175</v>
      </c>
    </row>
    <row r="1746" spans="1:23"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c r="W1746" t="s">
        <v>11175</v>
      </c>
    </row>
    <row r="1747" spans="1:23"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c r="W1747" t="s">
        <v>10498</v>
      </c>
    </row>
    <row r="1748" spans="1:23"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c r="W1748" t="s">
        <v>10954</v>
      </c>
    </row>
    <row r="1749" spans="1:23"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c r="W1749" t="s">
        <v>10954</v>
      </c>
    </row>
    <row r="1750" spans="1:23"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c r="W1750" t="s">
        <v>11019</v>
      </c>
    </row>
    <row r="1751" spans="1:23"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c r="W1751" t="s">
        <v>11019</v>
      </c>
    </row>
    <row r="1752" spans="1:23"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c r="W1752" t="s">
        <v>11107</v>
      </c>
    </row>
    <row r="1753" spans="1:23"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c r="W1753" t="s">
        <v>11018</v>
      </c>
    </row>
    <row r="1754" spans="1:23"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c r="W1754" t="s">
        <v>11017</v>
      </c>
    </row>
    <row r="1755" spans="1:23"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c r="W1755" t="s">
        <v>11017</v>
      </c>
    </row>
    <row r="1756" spans="1:23"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c r="W1756" t="s">
        <v>11017</v>
      </c>
    </row>
    <row r="1757" spans="1:23"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c r="W1757" t="s">
        <v>11204</v>
      </c>
    </row>
    <row r="1758" spans="1:23"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c r="W1758" t="s">
        <v>11204</v>
      </c>
    </row>
    <row r="1759" spans="1:23"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c r="W1759" t="s">
        <v>11151</v>
      </c>
    </row>
    <row r="1760" spans="1:23"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c r="W1760" t="s">
        <v>11069</v>
      </c>
    </row>
    <row r="1761" spans="1:23"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c r="W1761" t="s">
        <v>11175</v>
      </c>
    </row>
    <row r="1762" spans="1:23"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c r="W1762" t="s">
        <v>11049</v>
      </c>
    </row>
    <row r="1763" spans="1:23"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c r="W1763" t="s">
        <v>11049</v>
      </c>
    </row>
    <row r="1764" spans="1:23"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c r="W1764" t="s">
        <v>11049</v>
      </c>
    </row>
    <row r="1765" spans="1:23"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c r="W1765" t="s">
        <v>10998</v>
      </c>
    </row>
    <row r="1766" spans="1:23"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c r="W1766" t="s">
        <v>10998</v>
      </c>
    </row>
    <row r="1767" spans="1:23"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c r="W1767" t="s">
        <v>10998</v>
      </c>
    </row>
    <row r="1768" spans="1:23"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c r="W1768" t="s">
        <v>10998</v>
      </c>
    </row>
    <row r="1769" spans="1:23"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c r="W1769" t="s">
        <v>11023</v>
      </c>
    </row>
    <row r="1770" spans="1:23"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c r="W1770" t="s">
        <v>11023</v>
      </c>
    </row>
    <row r="1771" spans="1:23"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c r="W1771" t="s">
        <v>10967</v>
      </c>
    </row>
    <row r="1772" spans="1:23"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c r="W1772" t="s">
        <v>10967</v>
      </c>
    </row>
    <row r="1773" spans="1:23"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c r="W1773" t="s">
        <v>10983</v>
      </c>
    </row>
    <row r="1774" spans="1:23"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c r="W1774" t="s">
        <v>10983</v>
      </c>
    </row>
    <row r="1775" spans="1:23"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c r="W1775" t="s">
        <v>11050</v>
      </c>
    </row>
    <row r="1776" spans="1:23"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c r="W1776" t="s">
        <v>11050</v>
      </c>
    </row>
    <row r="1777" spans="1:23"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c r="W1777" t="s">
        <v>11050</v>
      </c>
    </row>
    <row r="1778" spans="1:23"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c r="W1778" t="s">
        <v>11050</v>
      </c>
    </row>
    <row r="1779" spans="1:23"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c r="W1779" t="s">
        <v>10958</v>
      </c>
    </row>
    <row r="1780" spans="1:23"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c r="W1780" t="s">
        <v>10958</v>
      </c>
    </row>
    <row r="1781" spans="1:23"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c r="W1781" t="s">
        <v>10498</v>
      </c>
    </row>
    <row r="1782" spans="1:23"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c r="W1782" t="s">
        <v>10498</v>
      </c>
    </row>
    <row r="1783" spans="1:23"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c r="W1783" t="s">
        <v>11026</v>
      </c>
    </row>
    <row r="1784" spans="1:23"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c r="W1784" t="s">
        <v>11026</v>
      </c>
    </row>
    <row r="1785" spans="1:23"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c r="W1785" t="s">
        <v>10972</v>
      </c>
    </row>
    <row r="1786" spans="1:23"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c r="W1786" t="s">
        <v>10972</v>
      </c>
    </row>
    <row r="1787" spans="1:23"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c r="W1787" t="s">
        <v>10972</v>
      </c>
    </row>
    <row r="1788" spans="1:23"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c r="W1788" t="s">
        <v>10972</v>
      </c>
    </row>
    <row r="1789" spans="1:23"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c r="W1789" t="s">
        <v>11025</v>
      </c>
    </row>
    <row r="1790" spans="1:23"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c r="W1790" t="s">
        <v>11025</v>
      </c>
    </row>
    <row r="1791" spans="1:23"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c r="W1791" t="s">
        <v>11025</v>
      </c>
    </row>
    <row r="1792" spans="1:23"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c r="W1792" t="s">
        <v>11051</v>
      </c>
    </row>
    <row r="1793" spans="1:23"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c r="W1793" t="s">
        <v>11113</v>
      </c>
    </row>
    <row r="1794" spans="1:23"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c r="W1794" t="s">
        <v>11113</v>
      </c>
    </row>
    <row r="1795" spans="1:23"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c r="W1795" t="s">
        <v>11035</v>
      </c>
    </row>
    <row r="1796" spans="1:23"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c r="W1796" t="s">
        <v>11120</v>
      </c>
    </row>
    <row r="1797" spans="1:23"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c r="W1797" t="s">
        <v>11123</v>
      </c>
    </row>
    <row r="1798" spans="1:23"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c r="W1798" t="s">
        <v>11123</v>
      </c>
    </row>
    <row r="1799" spans="1:23"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c r="W1799" t="s">
        <v>11123</v>
      </c>
    </row>
    <row r="1800" spans="1:23"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c r="W1800" t="s">
        <v>11069</v>
      </c>
    </row>
    <row r="1801" spans="1:23"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c r="W1801" t="s">
        <v>11140</v>
      </c>
    </row>
    <row r="1802" spans="1:23"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c r="W1802" t="s">
        <v>11140</v>
      </c>
    </row>
    <row r="1803" spans="1:23"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c r="W1803" t="s">
        <v>11089</v>
      </c>
    </row>
    <row r="1804" spans="1:23"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c r="W1804" t="s">
        <v>11015</v>
      </c>
    </row>
    <row r="1805" spans="1:23"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c r="W1805" t="s">
        <v>11015</v>
      </c>
    </row>
    <row r="1806" spans="1:23"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c r="W1806" t="s">
        <v>11015</v>
      </c>
    </row>
    <row r="1807" spans="1:23"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c r="W1807" t="s">
        <v>11039</v>
      </c>
    </row>
    <row r="1808" spans="1:23"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c r="W1808" t="s">
        <v>11039</v>
      </c>
    </row>
    <row r="1809" spans="1:23"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c r="W1809" t="s">
        <v>11039</v>
      </c>
    </row>
    <row r="1810" spans="1:23"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c r="W1810" t="s">
        <v>11178</v>
      </c>
    </row>
    <row r="1811" spans="1:23"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c r="W1811" t="s">
        <v>11014</v>
      </c>
    </row>
    <row r="1812" spans="1:23"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c r="W1812" t="s">
        <v>11014</v>
      </c>
    </row>
    <row r="1813" spans="1:23"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c r="W1813" t="s">
        <v>11005</v>
      </c>
    </row>
    <row r="1814" spans="1:23"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c r="W1814" t="s">
        <v>11084</v>
      </c>
    </row>
    <row r="1815" spans="1:23"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c r="W1815" t="s">
        <v>11084</v>
      </c>
    </row>
    <row r="1816" spans="1:23"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c r="W1816" t="s">
        <v>11171</v>
      </c>
    </row>
    <row r="1817" spans="1:23"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c r="W1817" t="s">
        <v>11139</v>
      </c>
    </row>
    <row r="1818" spans="1:23"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c r="W1818" t="s">
        <v>11139</v>
      </c>
    </row>
    <row r="1819" spans="1:23"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c r="W1819" t="s">
        <v>10949</v>
      </c>
    </row>
    <row r="1820" spans="1:23"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c r="W1820" t="s">
        <v>10959</v>
      </c>
    </row>
    <row r="1821" spans="1:23"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c r="W1821" t="s">
        <v>10959</v>
      </c>
    </row>
    <row r="1822" spans="1:23"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c r="W1822" t="s">
        <v>10954</v>
      </c>
    </row>
    <row r="1823" spans="1:23"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c r="W1823" t="s">
        <v>10954</v>
      </c>
    </row>
    <row r="1824" spans="1:23"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c r="W1824" t="s">
        <v>10954</v>
      </c>
    </row>
    <row r="1825" spans="1:23"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c r="W1825" t="s">
        <v>10954</v>
      </c>
    </row>
    <row r="1826" spans="1:23"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c r="W1826" t="s">
        <v>11076</v>
      </c>
    </row>
    <row r="1827" spans="1:23"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c r="W1827" t="s">
        <v>11076</v>
      </c>
    </row>
    <row r="1828" spans="1:23"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c r="W1828" t="s">
        <v>11076</v>
      </c>
    </row>
    <row r="1829" spans="1:23"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c r="W1829" t="s">
        <v>11170</v>
      </c>
    </row>
    <row r="1830" spans="1:23"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c r="W1830" t="s">
        <v>10996</v>
      </c>
    </row>
    <row r="1831" spans="1:23"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c r="W1831" t="s">
        <v>11013</v>
      </c>
    </row>
    <row r="1832" spans="1:23"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c r="W1832" t="s">
        <v>11151</v>
      </c>
    </row>
    <row r="1833" spans="1:23"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c r="W1833" t="s">
        <v>11151</v>
      </c>
    </row>
    <row r="1834" spans="1:23"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c r="W1834" t="s">
        <v>11143</v>
      </c>
    </row>
    <row r="1835" spans="1:23"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c r="W1835" t="s">
        <v>11182</v>
      </c>
    </row>
    <row r="1836" spans="1:23"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c r="W1836" t="s">
        <v>11182</v>
      </c>
    </row>
    <row r="1837" spans="1:23"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c r="W1837" t="s">
        <v>11069</v>
      </c>
    </row>
    <row r="1838" spans="1:23"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c r="W1838" t="s">
        <v>11159</v>
      </c>
    </row>
    <row r="1839" spans="1:23"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c r="W1839" t="s">
        <v>11215</v>
      </c>
    </row>
    <row r="1840" spans="1:23"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c r="W1840" t="s">
        <v>11215</v>
      </c>
    </row>
    <row r="1841" spans="1:23"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c r="W1841" t="s">
        <v>11215</v>
      </c>
    </row>
    <row r="1842" spans="1:23"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c r="W1842" t="s">
        <v>11215</v>
      </c>
    </row>
    <row r="1843" spans="1:23"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c r="W1843" t="s">
        <v>11216</v>
      </c>
    </row>
    <row r="1844" spans="1:23"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c r="W1844" t="s">
        <v>11005</v>
      </c>
    </row>
    <row r="1845" spans="1:23"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c r="W1845" t="s">
        <v>11005</v>
      </c>
    </row>
    <row r="1846" spans="1:23"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c r="W1846" t="s">
        <v>11102</v>
      </c>
    </row>
    <row r="1847" spans="1:23"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c r="W1847" t="s">
        <v>11019</v>
      </c>
    </row>
    <row r="1848" spans="1:23"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c r="W1848" t="s">
        <v>11019</v>
      </c>
    </row>
    <row r="1849" spans="1:23"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c r="W1849" t="s">
        <v>11005</v>
      </c>
    </row>
    <row r="1850" spans="1:23"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c r="W1850" t="s">
        <v>11005</v>
      </c>
    </row>
    <row r="1851" spans="1:23"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c r="W1851" t="s">
        <v>11116</v>
      </c>
    </row>
    <row r="1852" spans="1:23"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c r="W1852" t="s">
        <v>11116</v>
      </c>
    </row>
    <row r="1853" spans="1:23"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c r="W1853" t="s">
        <v>11116</v>
      </c>
    </row>
    <row r="1854" spans="1:23"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c r="W1854" t="s">
        <v>11116</v>
      </c>
    </row>
    <row r="1855" spans="1:23"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c r="W1855" t="s">
        <v>11116</v>
      </c>
    </row>
    <row r="1856" spans="1:23"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c r="W1856" t="s">
        <v>11116</v>
      </c>
    </row>
    <row r="1857" spans="1:23"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c r="W1857" t="s">
        <v>11214</v>
      </c>
    </row>
    <row r="1858" spans="1:23"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c r="W1858" t="s">
        <v>11043</v>
      </c>
    </row>
    <row r="1859" spans="1:23"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c r="W1859" t="s">
        <v>11043</v>
      </c>
    </row>
    <row r="1860" spans="1:23"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c r="W1860" t="s">
        <v>11001</v>
      </c>
    </row>
    <row r="1861" spans="1:23"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c r="W1861" t="s">
        <v>11001</v>
      </c>
    </row>
    <row r="1862" spans="1:23"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c r="W1862" t="s">
        <v>10971</v>
      </c>
    </row>
    <row r="1863" spans="1:23"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c r="W1863" t="s">
        <v>10971</v>
      </c>
    </row>
    <row r="1864" spans="1:23"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c r="W1864" t="s">
        <v>11025</v>
      </c>
    </row>
    <row r="1865" spans="1:23"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c r="W1865" t="s">
        <v>11217</v>
      </c>
    </row>
    <row r="1866" spans="1:23"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c r="W1866" t="s">
        <v>11217</v>
      </c>
    </row>
    <row r="1867" spans="1:23"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c r="W1867" t="s">
        <v>11104</v>
      </c>
    </row>
    <row r="1868" spans="1:23"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c r="W1868" t="s">
        <v>11044</v>
      </c>
    </row>
    <row r="1869" spans="1:23"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c r="W1869" t="s">
        <v>11170</v>
      </c>
    </row>
    <row r="1870" spans="1:23"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c r="W1870" t="s">
        <v>11170</v>
      </c>
    </row>
    <row r="1871" spans="1:23"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c r="W1871" t="s">
        <v>11097</v>
      </c>
    </row>
    <row r="1872" spans="1:23"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c r="W1872" t="s">
        <v>11075</v>
      </c>
    </row>
    <row r="1873" spans="1:23"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c r="W1873" t="s">
        <v>11075</v>
      </c>
    </row>
    <row r="1874" spans="1:23"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c r="W1874" t="s">
        <v>11075</v>
      </c>
    </row>
    <row r="1875" spans="1:23"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c r="W1875" t="s">
        <v>11130</v>
      </c>
    </row>
    <row r="1876" spans="1:23"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c r="W1876" t="s">
        <v>11007</v>
      </c>
    </row>
    <row r="1877" spans="1:23"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c r="W1877" t="s">
        <v>11064</v>
      </c>
    </row>
    <row r="1878" spans="1:23"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c r="W1878" t="s">
        <v>11041</v>
      </c>
    </row>
    <row r="1879" spans="1:23"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c r="W1879" t="s">
        <v>11135</v>
      </c>
    </row>
    <row r="1880" spans="1:23"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c r="W1880" t="s">
        <v>11135</v>
      </c>
    </row>
    <row r="1881" spans="1:23"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c r="W1881" t="s">
        <v>11137</v>
      </c>
    </row>
    <row r="1882" spans="1:23"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c r="W1882" t="s">
        <v>11061</v>
      </c>
    </row>
    <row r="1883" spans="1:23"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c r="W1883" t="s">
        <v>11061</v>
      </c>
    </row>
    <row r="1884" spans="1:23"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c r="W1884" t="s">
        <v>11061</v>
      </c>
    </row>
    <row r="1885" spans="1:23"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c r="W1885" t="s">
        <v>11109</v>
      </c>
    </row>
    <row r="1886" spans="1:23"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c r="W1886" t="s">
        <v>11022</v>
      </c>
    </row>
    <row r="1887" spans="1:23"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c r="W1887" t="s">
        <v>10962</v>
      </c>
    </row>
    <row r="1888" spans="1:23"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c r="W1888" t="s">
        <v>11132</v>
      </c>
    </row>
    <row r="1889" spans="1:23"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c r="W1889" t="s">
        <v>11132</v>
      </c>
    </row>
    <row r="1890" spans="1:23"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c r="W1890" t="s">
        <v>10948</v>
      </c>
    </row>
    <row r="1891" spans="1:23"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c r="W1891" t="s">
        <v>10948</v>
      </c>
    </row>
    <row r="1892" spans="1:23"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c r="W1892" t="s">
        <v>11054</v>
      </c>
    </row>
    <row r="1893" spans="1:23"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c r="W1893" t="s">
        <v>11054</v>
      </c>
    </row>
    <row r="1894" spans="1:23"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c r="W1894" t="s">
        <v>11045</v>
      </c>
    </row>
    <row r="1895" spans="1:23"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c r="W1895" t="s">
        <v>11114</v>
      </c>
    </row>
    <row r="1896" spans="1:23"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c r="W1896" t="s">
        <v>11044</v>
      </c>
    </row>
    <row r="1897" spans="1:23"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c r="W1897" t="s">
        <v>11030</v>
      </c>
    </row>
    <row r="1898" spans="1:23"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c r="W1898" t="s">
        <v>11218</v>
      </c>
    </row>
    <row r="1899" spans="1:23"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c r="W1899" t="s">
        <v>10981</v>
      </c>
    </row>
    <row r="1900" spans="1:23"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c r="W1900" t="s">
        <v>10981</v>
      </c>
    </row>
    <row r="1901" spans="1:23"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c r="W1901" t="s">
        <v>10981</v>
      </c>
    </row>
    <row r="1902" spans="1:23"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c r="W1902" t="s">
        <v>11032</v>
      </c>
    </row>
    <row r="1903" spans="1:23"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c r="W1903" t="s">
        <v>11019</v>
      </c>
    </row>
    <row r="1904" spans="1:23"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c r="W1904" t="s">
        <v>11188</v>
      </c>
    </row>
    <row r="1905" spans="1:23"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c r="W1905" t="s">
        <v>11188</v>
      </c>
    </row>
    <row r="1906" spans="1:23"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c r="W1906" t="s">
        <v>11188</v>
      </c>
    </row>
    <row r="1907" spans="1:23"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c r="W1907" t="s">
        <v>11016</v>
      </c>
    </row>
    <row r="1908" spans="1:23"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c r="W1908" t="s">
        <v>11025</v>
      </c>
    </row>
    <row r="1909" spans="1:23"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c r="W1909" t="s">
        <v>11025</v>
      </c>
    </row>
    <row r="1910" spans="1:23"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c r="W1910" t="s">
        <v>10978</v>
      </c>
    </row>
    <row r="1911" spans="1:23"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c r="W1911" t="s">
        <v>10968</v>
      </c>
    </row>
    <row r="1912" spans="1:23"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c r="W1912" t="s">
        <v>10967</v>
      </c>
    </row>
    <row r="1913" spans="1:23"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c r="W1913" t="s">
        <v>11005</v>
      </c>
    </row>
    <row r="1914" spans="1:23"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c r="W1914" t="s">
        <v>11005</v>
      </c>
    </row>
    <row r="1915" spans="1:23"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c r="W1915" t="s">
        <v>11132</v>
      </c>
    </row>
    <row r="1916" spans="1:23"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c r="W1916" t="s">
        <v>11150</v>
      </c>
    </row>
    <row r="1917" spans="1:23"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c r="W1917" t="s">
        <v>11150</v>
      </c>
    </row>
    <row r="1918" spans="1:23"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c r="W1918" t="s">
        <v>11150</v>
      </c>
    </row>
    <row r="1919" spans="1:23"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c r="W1919" t="s">
        <v>10991</v>
      </c>
    </row>
    <row r="1920" spans="1:23"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c r="W1920" t="s">
        <v>11170</v>
      </c>
    </row>
    <row r="1921" spans="1:23"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c r="W1921" t="s">
        <v>11202</v>
      </c>
    </row>
    <row r="1922" spans="1:23"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c r="W1922" t="s">
        <v>11202</v>
      </c>
    </row>
    <row r="1923" spans="1:23"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c r="W1923" t="s">
        <v>11008</v>
      </c>
    </row>
    <row r="1924" spans="1:23"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c r="W1924" t="s">
        <v>11219</v>
      </c>
    </row>
    <row r="1925" spans="1:23"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c r="W1925" t="s">
        <v>11219</v>
      </c>
    </row>
    <row r="1926" spans="1:23"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c r="W1926" t="s">
        <v>11117</v>
      </c>
    </row>
    <row r="1927" spans="1:23"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c r="W1927" t="s">
        <v>10987</v>
      </c>
    </row>
    <row r="1928" spans="1:23"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c r="W1928" t="s">
        <v>10983</v>
      </c>
    </row>
    <row r="1929" spans="1:23"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c r="W1929" t="s">
        <v>10978</v>
      </c>
    </row>
    <row r="1930" spans="1:23"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c r="W1930" t="s">
        <v>11010</v>
      </c>
    </row>
    <row r="1931" spans="1:23"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c r="W1931" t="s">
        <v>11010</v>
      </c>
    </row>
    <row r="1932" spans="1:23"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c r="W1932" t="s">
        <v>11010</v>
      </c>
    </row>
    <row r="1933" spans="1:23"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c r="W1933" t="s">
        <v>11023</v>
      </c>
    </row>
    <row r="1934" spans="1:23"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c r="W1934" t="s">
        <v>11122</v>
      </c>
    </row>
    <row r="1935" spans="1:23"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c r="W1935" t="s">
        <v>11122</v>
      </c>
    </row>
    <row r="1936" spans="1:23"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c r="W1936" t="s">
        <v>10987</v>
      </c>
    </row>
    <row r="1937" spans="1:23"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c r="W1937" t="s">
        <v>10987</v>
      </c>
    </row>
    <row r="1938" spans="1:23"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c r="W1938" t="s">
        <v>10997</v>
      </c>
    </row>
    <row r="1939" spans="1:23"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c r="W1939" t="s">
        <v>11131</v>
      </c>
    </row>
    <row r="1940" spans="1:23"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c r="W1940" t="s">
        <v>11131</v>
      </c>
    </row>
    <row r="1941" spans="1:23"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c r="W1941" t="s">
        <v>11131</v>
      </c>
    </row>
    <row r="1942" spans="1:23"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c r="W1942" t="s">
        <v>11131</v>
      </c>
    </row>
    <row r="1943" spans="1:23"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c r="W1943" t="s">
        <v>11170</v>
      </c>
    </row>
    <row r="1944" spans="1:23"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c r="W1944" t="s">
        <v>11170</v>
      </c>
    </row>
    <row r="1945" spans="1:23"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c r="W1945" t="s">
        <v>11170</v>
      </c>
    </row>
    <row r="1946" spans="1:23"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c r="W1946" t="s">
        <v>10954</v>
      </c>
    </row>
    <row r="1947" spans="1:23"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c r="W1947" t="s">
        <v>10954</v>
      </c>
    </row>
    <row r="1948" spans="1:23"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c r="W1948" t="s">
        <v>11150</v>
      </c>
    </row>
    <row r="1949" spans="1:23"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c r="W1949" t="s">
        <v>11150</v>
      </c>
    </row>
    <row r="1950" spans="1:23"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c r="W1950" t="s">
        <v>11150</v>
      </c>
    </row>
    <row r="1951" spans="1:23"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c r="W1951" t="s">
        <v>11150</v>
      </c>
    </row>
    <row r="1952" spans="1:23"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c r="W1952" t="s">
        <v>11150</v>
      </c>
    </row>
    <row r="1953" spans="1:23"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c r="W1953" t="s">
        <v>11150</v>
      </c>
    </row>
    <row r="1954" spans="1:23"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c r="W1954" t="s">
        <v>11150</v>
      </c>
    </row>
    <row r="1955" spans="1:23"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c r="W1955" t="s">
        <v>11150</v>
      </c>
    </row>
    <row r="1956" spans="1:23"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c r="W1956" t="s">
        <v>11150</v>
      </c>
    </row>
    <row r="1957" spans="1:23"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c r="W1957" t="s">
        <v>11150</v>
      </c>
    </row>
    <row r="1958" spans="1:23"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c r="W1958" t="s">
        <v>11150</v>
      </c>
    </row>
    <row r="1959" spans="1:23"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c r="W1959" t="s">
        <v>11150</v>
      </c>
    </row>
    <row r="1960" spans="1:23"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c r="W1960" t="s">
        <v>11004</v>
      </c>
    </row>
    <row r="1961" spans="1:23"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c r="W1961" t="s">
        <v>11004</v>
      </c>
    </row>
    <row r="1962" spans="1:23"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c r="W1962" t="s">
        <v>11004</v>
      </c>
    </row>
    <row r="1963" spans="1:23"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c r="W1963" t="s">
        <v>11004</v>
      </c>
    </row>
    <row r="1964" spans="1:23"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c r="W1964" t="s">
        <v>11004</v>
      </c>
    </row>
    <row r="1965" spans="1:23"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c r="W1965" t="s">
        <v>11004</v>
      </c>
    </row>
    <row r="1966" spans="1:23"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c r="W1966" t="s">
        <v>11004</v>
      </c>
    </row>
    <row r="1967" spans="1:23"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c r="W1967" t="s">
        <v>11004</v>
      </c>
    </row>
    <row r="1968" spans="1:23"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c r="W1968" t="s">
        <v>11054</v>
      </c>
    </row>
    <row r="1969" spans="1:23"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c r="W1969" t="s">
        <v>11054</v>
      </c>
    </row>
    <row r="1970" spans="1:23"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c r="W1970" t="s">
        <v>11054</v>
      </c>
    </row>
    <row r="1971" spans="1:23"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c r="W1971" t="s">
        <v>11090</v>
      </c>
    </row>
    <row r="1972" spans="1:23"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c r="W1972" t="s">
        <v>10998</v>
      </c>
    </row>
    <row r="1973" spans="1:23"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c r="W1973" t="s">
        <v>10998</v>
      </c>
    </row>
    <row r="1974" spans="1:23"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c r="W1974" t="s">
        <v>11220</v>
      </c>
    </row>
    <row r="1975" spans="1:23"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c r="W1975" t="s">
        <v>11220</v>
      </c>
    </row>
    <row r="1976" spans="1:23"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c r="W1976" t="s">
        <v>11220</v>
      </c>
    </row>
    <row r="1977" spans="1:23"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c r="W1977" t="s">
        <v>10985</v>
      </c>
    </row>
    <row r="1978" spans="1:23"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c r="W1978" t="s">
        <v>10985</v>
      </c>
    </row>
    <row r="1979" spans="1:23"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c r="W1979" t="s">
        <v>10985</v>
      </c>
    </row>
    <row r="1980" spans="1:23"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c r="W1980" t="s">
        <v>4155</v>
      </c>
    </row>
    <row r="1981" spans="1:23"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c r="W1981" t="s">
        <v>11172</v>
      </c>
    </row>
    <row r="1982" spans="1:23"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c r="W1982" t="s">
        <v>11172</v>
      </c>
    </row>
    <row r="1983" spans="1:23"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c r="W1983" t="s">
        <v>11050</v>
      </c>
    </row>
    <row r="1984" spans="1:23"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c r="W1984" t="s">
        <v>11038</v>
      </c>
    </row>
    <row r="1985" spans="1:23"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c r="W1985" t="s">
        <v>10445</v>
      </c>
    </row>
    <row r="1986" spans="1:23"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c r="W1986" t="s">
        <v>10445</v>
      </c>
    </row>
    <row r="1987" spans="1:23"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c r="W1987" t="s">
        <v>10445</v>
      </c>
    </row>
    <row r="1988" spans="1:23"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c r="W1988" t="s">
        <v>11221</v>
      </c>
    </row>
    <row r="1989" spans="1:23"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c r="W1989" t="s">
        <v>11044</v>
      </c>
    </row>
    <row r="1990" spans="1:23"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c r="W1990" t="s">
        <v>11044</v>
      </c>
    </row>
    <row r="1991" spans="1:23"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c r="W1991" t="s">
        <v>11044</v>
      </c>
    </row>
    <row r="1992" spans="1:23"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c r="W1992" t="s">
        <v>11044</v>
      </c>
    </row>
    <row r="1993" spans="1:23"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c r="W1993" t="s">
        <v>11221</v>
      </c>
    </row>
    <row r="1994" spans="1:23"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c r="W1994" t="s">
        <v>10998</v>
      </c>
    </row>
    <row r="1995" spans="1:23"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c r="W1995" t="s">
        <v>10998</v>
      </c>
    </row>
    <row r="1996" spans="1:23"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c r="W1996" t="s">
        <v>10998</v>
      </c>
    </row>
    <row r="1997" spans="1:23"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c r="W1997" t="s">
        <v>11220</v>
      </c>
    </row>
    <row r="1998" spans="1:23"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c r="W1998" t="s">
        <v>11220</v>
      </c>
    </row>
    <row r="1999" spans="1:23"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c r="W1999" t="s">
        <v>10996</v>
      </c>
    </row>
    <row r="2000" spans="1:23"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c r="W2000" t="s">
        <v>10996</v>
      </c>
    </row>
    <row r="2001" spans="1:23"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c r="W2001" t="s">
        <v>10996</v>
      </c>
    </row>
    <row r="2002" spans="1:23"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c r="W2002" t="s">
        <v>11061</v>
      </c>
    </row>
    <row r="2003" spans="1:23"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c r="W2003" t="s">
        <v>11061</v>
      </c>
    </row>
    <row r="2004" spans="1:23"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c r="W2004" t="s">
        <v>11018</v>
      </c>
    </row>
    <row r="2005" spans="1:23"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c r="W2005" t="s">
        <v>11018</v>
      </c>
    </row>
    <row r="2006" spans="1:23"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c r="W2006" t="s">
        <v>11144</v>
      </c>
    </row>
    <row r="2007" spans="1:23"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c r="W2007" t="s">
        <v>11087</v>
      </c>
    </row>
    <row r="2008" spans="1:23"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c r="W2008" t="s">
        <v>11087</v>
      </c>
    </row>
    <row r="2009" spans="1:23"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c r="W2009" t="s">
        <v>467</v>
      </c>
    </row>
    <row r="2010" spans="1:23"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c r="W2010" t="s">
        <v>11181</v>
      </c>
    </row>
    <row r="2011" spans="1:23"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c r="W2011" t="s">
        <v>11181</v>
      </c>
    </row>
    <row r="2012" spans="1:23"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c r="W2012" t="s">
        <v>11181</v>
      </c>
    </row>
    <row r="2013" spans="1:23"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c r="W2013" t="s">
        <v>11187</v>
      </c>
    </row>
    <row r="2014" spans="1:23"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c r="W2014" t="s">
        <v>11187</v>
      </c>
    </row>
    <row r="2015" spans="1:23"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c r="W2015" t="s">
        <v>11169</v>
      </c>
    </row>
    <row r="2016" spans="1:23"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c r="W2016" t="s">
        <v>11169</v>
      </c>
    </row>
    <row r="2017" spans="1:23"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c r="W2017" t="s">
        <v>11169</v>
      </c>
    </row>
    <row r="2018" spans="1:23"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c r="W2018" t="s">
        <v>11138</v>
      </c>
    </row>
    <row r="2019" spans="1:23"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c r="W2019" t="s">
        <v>11138</v>
      </c>
    </row>
    <row r="2020" spans="1:23"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c r="W2020" t="s">
        <v>11138</v>
      </c>
    </row>
    <row r="2021" spans="1:23"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c r="W2021" t="s">
        <v>11138</v>
      </c>
    </row>
    <row r="2022" spans="1:23"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c r="W2022" t="s">
        <v>10978</v>
      </c>
    </row>
    <row r="2023" spans="1:23"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c r="W2023" t="s">
        <v>10978</v>
      </c>
    </row>
    <row r="2024" spans="1:23"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c r="W2024" t="s">
        <v>10978</v>
      </c>
    </row>
    <row r="2025" spans="1:23"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c r="W2025" t="s">
        <v>10978</v>
      </c>
    </row>
    <row r="2026" spans="1:23"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c r="W2026" t="s">
        <v>10950</v>
      </c>
    </row>
    <row r="2027" spans="1:23"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c r="W2027" t="s">
        <v>11208</v>
      </c>
    </row>
    <row r="2028" spans="1:23"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c r="W2028" t="s">
        <v>11010</v>
      </c>
    </row>
    <row r="2029" spans="1:23"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c r="W2029" t="s">
        <v>11010</v>
      </c>
    </row>
    <row r="2030" spans="1:23"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c r="W2030" t="s">
        <v>11048</v>
      </c>
    </row>
    <row r="2031" spans="1:23"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c r="W2031" t="s">
        <v>11048</v>
      </c>
    </row>
    <row r="2032" spans="1:23"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c r="W2032" t="s">
        <v>11048</v>
      </c>
    </row>
    <row r="2033" spans="1:23"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c r="W2033" t="s">
        <v>11048</v>
      </c>
    </row>
    <row r="2034" spans="1:23"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c r="W2034" t="s">
        <v>11143</v>
      </c>
    </row>
    <row r="2035" spans="1:23"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c r="W2035" t="s">
        <v>11143</v>
      </c>
    </row>
    <row r="2036" spans="1:23"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c r="W2036" t="s">
        <v>11114</v>
      </c>
    </row>
    <row r="2037" spans="1:23"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c r="W2037" t="s">
        <v>11114</v>
      </c>
    </row>
    <row r="2038" spans="1:23"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c r="W2038" t="s">
        <v>11077</v>
      </c>
    </row>
    <row r="2039" spans="1:23"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c r="W2039" t="s">
        <v>11077</v>
      </c>
    </row>
    <row r="2040" spans="1:23"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c r="W2040" t="s">
        <v>11162</v>
      </c>
    </row>
    <row r="2041" spans="1:23"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c r="W2041" t="s">
        <v>11162</v>
      </c>
    </row>
    <row r="2042" spans="1:23"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c r="W2042" t="s">
        <v>11162</v>
      </c>
    </row>
    <row r="2043" spans="1:23"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c r="W2043" t="s">
        <v>11162</v>
      </c>
    </row>
    <row r="2044" spans="1:23"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c r="W2044" t="s">
        <v>11070</v>
      </c>
    </row>
    <row r="2045" spans="1:23"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c r="W2045" t="s">
        <v>11195</v>
      </c>
    </row>
    <row r="2046" spans="1:23"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c r="W2046" t="s">
        <v>10944</v>
      </c>
    </row>
    <row r="2047" spans="1:23"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c r="W2047" t="s">
        <v>10949</v>
      </c>
    </row>
    <row r="2048" spans="1:23"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c r="W2048" t="s">
        <v>10949</v>
      </c>
    </row>
    <row r="2049" spans="1:23"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c r="W2049" t="s">
        <v>10949</v>
      </c>
    </row>
    <row r="2050" spans="1:23"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c r="W2050" t="s">
        <v>11103</v>
      </c>
    </row>
    <row r="2051" spans="1:23"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c r="W2051" t="s">
        <v>11103</v>
      </c>
    </row>
    <row r="2052" spans="1:23"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c r="W2052" t="s">
        <v>11103</v>
      </c>
    </row>
    <row r="2053" spans="1:23"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c r="W2053" t="s">
        <v>11103</v>
      </c>
    </row>
    <row r="2054" spans="1:23"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c r="W2054" t="s">
        <v>11103</v>
      </c>
    </row>
    <row r="2055" spans="1:23"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c r="W2055" t="s">
        <v>11103</v>
      </c>
    </row>
    <row r="2056" spans="1:23"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c r="W2056" t="s">
        <v>10978</v>
      </c>
    </row>
    <row r="2057" spans="1:23"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c r="W2057" t="s">
        <v>11099</v>
      </c>
    </row>
    <row r="2058" spans="1:23"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c r="W2058" t="s">
        <v>11099</v>
      </c>
    </row>
    <row r="2059" spans="1:23"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c r="W2059" t="s">
        <v>11099</v>
      </c>
    </row>
    <row r="2060" spans="1:23"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c r="W2060" t="s">
        <v>11099</v>
      </c>
    </row>
    <row r="2061" spans="1:23"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c r="W2061" t="s">
        <v>10983</v>
      </c>
    </row>
    <row r="2062" spans="1:23"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c r="W2062" t="s">
        <v>10983</v>
      </c>
    </row>
    <row r="2063" spans="1:23"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c r="W2063" t="s">
        <v>10983</v>
      </c>
    </row>
    <row r="2064" spans="1:23"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c r="W2064" t="s">
        <v>10983</v>
      </c>
    </row>
    <row r="2065" spans="1:23"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c r="W2065" t="s">
        <v>10983</v>
      </c>
    </row>
    <row r="2066" spans="1:23"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c r="W2066" t="s">
        <v>10983</v>
      </c>
    </row>
    <row r="2067" spans="1:23"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c r="W2067" t="s">
        <v>10983</v>
      </c>
    </row>
    <row r="2068" spans="1:23"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c r="W2068" t="s">
        <v>10983</v>
      </c>
    </row>
    <row r="2069" spans="1:23"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c r="W2069" t="s">
        <v>10983</v>
      </c>
    </row>
    <row r="2070" spans="1:23"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c r="W2070" t="s">
        <v>10943</v>
      </c>
    </row>
    <row r="2071" spans="1:23"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c r="W2071" t="s">
        <v>10943</v>
      </c>
    </row>
    <row r="2072" spans="1:23"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c r="W2072" t="s">
        <v>11032</v>
      </c>
    </row>
    <row r="2073" spans="1:23"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c r="W2073" t="s">
        <v>11020</v>
      </c>
    </row>
    <row r="2074" spans="1:23"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c r="W2074" t="s">
        <v>10994</v>
      </c>
    </row>
    <row r="2075" spans="1:23"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c r="W2075" t="s">
        <v>11198</v>
      </c>
    </row>
    <row r="2076" spans="1:23"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c r="W2076" t="s">
        <v>11198</v>
      </c>
    </row>
    <row r="2077" spans="1:23"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c r="W2077" t="s">
        <v>11134</v>
      </c>
    </row>
    <row r="2078" spans="1:23"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c r="W2078" t="s">
        <v>11057</v>
      </c>
    </row>
    <row r="2079" spans="1:23"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c r="W2079" t="s">
        <v>11057</v>
      </c>
    </row>
    <row r="2080" spans="1:23"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c r="W2080" t="s">
        <v>11057</v>
      </c>
    </row>
    <row r="2081" spans="1:23"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c r="W2081" t="s">
        <v>11081</v>
      </c>
    </row>
    <row r="2082" spans="1:23"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c r="W2082" t="s">
        <v>11081</v>
      </c>
    </row>
    <row r="2083" spans="1:23"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c r="W2083" t="s">
        <v>11081</v>
      </c>
    </row>
    <row r="2084" spans="1:23"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c r="W2084" t="s">
        <v>11103</v>
      </c>
    </row>
    <row r="2085" spans="1:23"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c r="W2085" t="s">
        <v>10946</v>
      </c>
    </row>
    <row r="2086" spans="1:23"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c r="W2086" t="s">
        <v>10939</v>
      </c>
    </row>
    <row r="2087" spans="1:23"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c r="W2087" t="s">
        <v>10939</v>
      </c>
    </row>
    <row r="2088" spans="1:23"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c r="W2088" t="s">
        <v>10939</v>
      </c>
    </row>
    <row r="2089" spans="1:23"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c r="W2089" t="s">
        <v>10939</v>
      </c>
    </row>
    <row r="2090" spans="1:23"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c r="W2090" t="s">
        <v>10939</v>
      </c>
    </row>
    <row r="2091" spans="1:23"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c r="W2091" t="s">
        <v>11081</v>
      </c>
    </row>
    <row r="2092" spans="1:23"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c r="W2092" t="s">
        <v>11222</v>
      </c>
    </row>
    <row r="2093" spans="1:23"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c r="W2093" t="s">
        <v>11222</v>
      </c>
    </row>
    <row r="2094" spans="1:23"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c r="W2094" t="s">
        <v>11007</v>
      </c>
    </row>
    <row r="2095" spans="1:23"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c r="W2095" t="s">
        <v>11110</v>
      </c>
    </row>
    <row r="2096" spans="1:23"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c r="W2096" t="s">
        <v>10945</v>
      </c>
    </row>
    <row r="2097" spans="1:23"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c r="W2097" t="s">
        <v>10951</v>
      </c>
    </row>
    <row r="2098" spans="1:23"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c r="W2098" t="s">
        <v>10951</v>
      </c>
    </row>
    <row r="2099" spans="1:23"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c r="W2099" t="s">
        <v>10951</v>
      </c>
    </row>
    <row r="2100" spans="1:23"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c r="W2100" t="s">
        <v>10953</v>
      </c>
    </row>
    <row r="2101" spans="1:23"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c r="W2101" t="s">
        <v>10953</v>
      </c>
    </row>
    <row r="2102" spans="1:23"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c r="W2102" t="s">
        <v>11172</v>
      </c>
    </row>
    <row r="2103" spans="1:23"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c r="W2103" t="s">
        <v>11172</v>
      </c>
    </row>
    <row r="2104" spans="1:23"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c r="W2104" t="s">
        <v>11089</v>
      </c>
    </row>
    <row r="2105" spans="1:23"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c r="W2105" t="s">
        <v>11084</v>
      </c>
    </row>
    <row r="2106" spans="1:23"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c r="W2106" t="s">
        <v>11084</v>
      </c>
    </row>
    <row r="2107" spans="1:23"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c r="W2107" t="s">
        <v>11034</v>
      </c>
    </row>
    <row r="2108" spans="1:23"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c r="W2108" t="s">
        <v>10965</v>
      </c>
    </row>
    <row r="2109" spans="1:23"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c r="W2109" t="s">
        <v>10945</v>
      </c>
    </row>
    <row r="2110" spans="1:23"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c r="W2110" t="s">
        <v>10945</v>
      </c>
    </row>
    <row r="2111" spans="1:23"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c r="W2111" t="s">
        <v>10945</v>
      </c>
    </row>
    <row r="2112" spans="1:23"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c r="W2112" t="s">
        <v>10945</v>
      </c>
    </row>
    <row r="2113" spans="1:23"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c r="W2113" t="s">
        <v>10945</v>
      </c>
    </row>
    <row r="2114" spans="1:23"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c r="W2114" t="s">
        <v>10945</v>
      </c>
    </row>
    <row r="2115" spans="1:23"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c r="W2115" t="s">
        <v>10945</v>
      </c>
    </row>
    <row r="2116" spans="1:23"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c r="W2116" t="s">
        <v>10945</v>
      </c>
    </row>
    <row r="2117" spans="1:23"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c r="W2117" t="s">
        <v>10945</v>
      </c>
    </row>
    <row r="2118" spans="1:23"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c r="W2118" t="s">
        <v>11116</v>
      </c>
    </row>
    <row r="2119" spans="1:23"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c r="W2119" t="s">
        <v>11219</v>
      </c>
    </row>
    <row r="2120" spans="1:23"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c r="W2120" t="s">
        <v>11087</v>
      </c>
    </row>
    <row r="2121" spans="1:23"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c r="W2121" t="s">
        <v>11087</v>
      </c>
    </row>
    <row r="2122" spans="1:23"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c r="W2122" t="s">
        <v>11191</v>
      </c>
    </row>
    <row r="2123" spans="1:23"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c r="W2123" t="s">
        <v>11001</v>
      </c>
    </row>
    <row r="2124" spans="1:23"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c r="W2124" t="s">
        <v>11132</v>
      </c>
    </row>
    <row r="2125" spans="1:23"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c r="W2125" t="s">
        <v>11132</v>
      </c>
    </row>
    <row r="2126" spans="1:23"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c r="W2126" t="s">
        <v>11132</v>
      </c>
    </row>
    <row r="2127" spans="1:23"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c r="W2127" t="s">
        <v>11132</v>
      </c>
    </row>
    <row r="2128" spans="1:23"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c r="W2128" t="s">
        <v>11084</v>
      </c>
    </row>
    <row r="2129" spans="1:23"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c r="W2129" t="s">
        <v>10969</v>
      </c>
    </row>
    <row r="2130" spans="1:23"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c r="W2130" t="s">
        <v>10969</v>
      </c>
    </row>
    <row r="2131" spans="1:23"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c r="W2131" t="s">
        <v>11223</v>
      </c>
    </row>
    <row r="2132" spans="1:23"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c r="W2132" t="s">
        <v>11223</v>
      </c>
    </row>
    <row r="2133" spans="1:23"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c r="W2133" t="s">
        <v>11223</v>
      </c>
    </row>
    <row r="2134" spans="1:23"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c r="W2134" t="s">
        <v>11022</v>
      </c>
    </row>
    <row r="2135" spans="1:23"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c r="W2135" t="s">
        <v>11224</v>
      </c>
    </row>
    <row r="2136" spans="1:23"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c r="W2136" t="s">
        <v>11224</v>
      </c>
    </row>
    <row r="2137" spans="1:23"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c r="W2137" t="s">
        <v>11224</v>
      </c>
    </row>
    <row r="2138" spans="1:23"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c r="W2138" t="s">
        <v>11095</v>
      </c>
    </row>
    <row r="2139" spans="1:23"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c r="W2139" t="s">
        <v>11095</v>
      </c>
    </row>
    <row r="2140" spans="1:23"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c r="W2140" t="s">
        <v>11221</v>
      </c>
    </row>
    <row r="2141" spans="1:23"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c r="W2141" t="s">
        <v>11115</v>
      </c>
    </row>
    <row r="2142" spans="1:23"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c r="W2142" t="s">
        <v>11115</v>
      </c>
    </row>
    <row r="2143" spans="1:23"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c r="W2143" t="s">
        <v>11115</v>
      </c>
    </row>
    <row r="2144" spans="1:23"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c r="W2144" t="s">
        <v>11054</v>
      </c>
    </row>
    <row r="2145" spans="1:23"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c r="W2145" t="s">
        <v>11054</v>
      </c>
    </row>
    <row r="2146" spans="1:23"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c r="W2146" t="s">
        <v>11054</v>
      </c>
    </row>
    <row r="2147" spans="1:23"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c r="W2147" t="s">
        <v>11161</v>
      </c>
    </row>
    <row r="2148" spans="1:23"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c r="W2148" t="s">
        <v>11161</v>
      </c>
    </row>
    <row r="2149" spans="1:23"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c r="W2149" t="s">
        <v>11161</v>
      </c>
    </row>
    <row r="2150" spans="1:23"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c r="W2150" t="s">
        <v>11224</v>
      </c>
    </row>
    <row r="2151" spans="1:23"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c r="W2151" t="s">
        <v>11053</v>
      </c>
    </row>
    <row r="2152" spans="1:23"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c r="W2152" t="s">
        <v>68</v>
      </c>
    </row>
    <row r="2153" spans="1:23"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c r="W2153" t="s">
        <v>11225</v>
      </c>
    </row>
    <row r="2154" spans="1:23"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c r="W2154" t="s">
        <v>11036</v>
      </c>
    </row>
    <row r="2155" spans="1:23"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c r="W2155" t="s">
        <v>11022</v>
      </c>
    </row>
    <row r="2156" spans="1:23"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c r="W2156" t="s">
        <v>11034</v>
      </c>
    </row>
    <row r="2157" spans="1:23"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c r="W2157" t="s">
        <v>11168</v>
      </c>
    </row>
    <row r="2158" spans="1:23"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c r="W2158" t="s">
        <v>11019</v>
      </c>
    </row>
    <row r="2159" spans="1:23"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c r="W2159" t="s">
        <v>11019</v>
      </c>
    </row>
    <row r="2160" spans="1:23"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c r="W2160" t="s">
        <v>10996</v>
      </c>
    </row>
    <row r="2161" spans="1:23"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c r="W2161" t="s">
        <v>11096</v>
      </c>
    </row>
    <row r="2162" spans="1:23"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c r="W2162" t="s">
        <v>7691</v>
      </c>
    </row>
    <row r="2163" spans="1:23"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c r="W2163" t="s">
        <v>11019</v>
      </c>
    </row>
    <row r="2164" spans="1:23"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c r="W2164" t="s">
        <v>10964</v>
      </c>
    </row>
    <row r="2165" spans="1:23"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c r="W2165" t="s">
        <v>10991</v>
      </c>
    </row>
    <row r="2166" spans="1:23"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c r="W2166" t="s">
        <v>10991</v>
      </c>
    </row>
    <row r="2167" spans="1:23"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c r="W2167" t="s">
        <v>10991</v>
      </c>
    </row>
    <row r="2168" spans="1:23"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c r="W2168" t="s">
        <v>10991</v>
      </c>
    </row>
    <row r="2169" spans="1:23"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c r="W2169" t="s">
        <v>10991</v>
      </c>
    </row>
    <row r="2170" spans="1:23"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c r="W2170" t="s">
        <v>11041</v>
      </c>
    </row>
    <row r="2171" spans="1:23"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c r="W2171" t="s">
        <v>11041</v>
      </c>
    </row>
    <row r="2172" spans="1:23"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c r="W2172" t="s">
        <v>11041</v>
      </c>
    </row>
    <row r="2173" spans="1:23"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c r="W2173" t="s">
        <v>10952</v>
      </c>
    </row>
    <row r="2174" spans="1:23"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c r="W2174" t="s">
        <v>11199</v>
      </c>
    </row>
    <row r="2175" spans="1:23"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c r="W2175" t="s">
        <v>10987</v>
      </c>
    </row>
    <row r="2176" spans="1:23"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c r="W2176" t="s">
        <v>11032</v>
      </c>
    </row>
    <row r="2177" spans="1:23"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c r="W2177" t="s">
        <v>10956</v>
      </c>
    </row>
    <row r="2178" spans="1:23"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c r="W2178" t="s">
        <v>10956</v>
      </c>
    </row>
    <row r="2179" spans="1:23"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c r="W2179" t="s">
        <v>10956</v>
      </c>
    </row>
    <row r="2180" spans="1:23"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c r="W2180" t="s">
        <v>10956</v>
      </c>
    </row>
    <row r="2181" spans="1:23"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c r="W2181" t="s">
        <v>11064</v>
      </c>
    </row>
    <row r="2182" spans="1:23"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c r="W2182" t="s">
        <v>11064</v>
      </c>
    </row>
    <row r="2183" spans="1:23"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c r="W2183" t="s">
        <v>11064</v>
      </c>
    </row>
    <row r="2184" spans="1:23"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c r="W2184" t="s">
        <v>11064</v>
      </c>
    </row>
    <row r="2185" spans="1:23"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c r="W2185" t="s">
        <v>11064</v>
      </c>
    </row>
    <row r="2186" spans="1:23"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c r="W2186" t="s">
        <v>11064</v>
      </c>
    </row>
    <row r="2187" spans="1:23"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c r="W2187" t="s">
        <v>11014</v>
      </c>
    </row>
    <row r="2188" spans="1:23"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c r="W2188" t="s">
        <v>11087</v>
      </c>
    </row>
    <row r="2189" spans="1:23"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c r="W2189" t="s">
        <v>11199</v>
      </c>
    </row>
    <row r="2190" spans="1:23"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c r="W2190" t="s">
        <v>11199</v>
      </c>
    </row>
    <row r="2191" spans="1:23"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c r="W2191" t="s">
        <v>11199</v>
      </c>
    </row>
    <row r="2192" spans="1:23"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c r="W2192" t="s">
        <v>10985</v>
      </c>
    </row>
    <row r="2193" spans="1:23"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c r="W2193" t="s">
        <v>11049</v>
      </c>
    </row>
    <row r="2194" spans="1:23"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c r="W2194" t="s">
        <v>11049</v>
      </c>
    </row>
    <row r="2195" spans="1:23"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c r="W2195" t="s">
        <v>11049</v>
      </c>
    </row>
    <row r="2196" spans="1:23"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c r="W2196" t="s">
        <v>11049</v>
      </c>
    </row>
    <row r="2197" spans="1:23"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c r="W2197" t="s">
        <v>11049</v>
      </c>
    </row>
    <row r="2198" spans="1:23"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c r="W2198" t="s">
        <v>4155</v>
      </c>
    </row>
    <row r="2199" spans="1:23"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c r="W2199" t="s">
        <v>11057</v>
      </c>
    </row>
    <row r="2200" spans="1:23"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c r="W2200" t="s">
        <v>11100</v>
      </c>
    </row>
    <row r="2201" spans="1:23"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c r="W2201" t="s">
        <v>11100</v>
      </c>
    </row>
    <row r="2202" spans="1:23"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c r="W2202" t="s">
        <v>11088</v>
      </c>
    </row>
    <row r="2203" spans="1:23"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c r="W2203" t="s">
        <v>11088</v>
      </c>
    </row>
    <row r="2204" spans="1:23"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c r="W2204" t="s">
        <v>11183</v>
      </c>
    </row>
    <row r="2205" spans="1:23"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c r="W2205" t="s">
        <v>11183</v>
      </c>
    </row>
    <row r="2206" spans="1:23"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c r="W2206" t="s">
        <v>10984</v>
      </c>
    </row>
    <row r="2207" spans="1:23"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c r="W2207" t="s">
        <v>11146</v>
      </c>
    </row>
    <row r="2208" spans="1:23"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c r="W2208" t="s">
        <v>11049</v>
      </c>
    </row>
    <row r="2209" spans="1:23"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c r="W2209" t="s">
        <v>11049</v>
      </c>
    </row>
    <row r="2210" spans="1:23"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c r="W2210" t="s">
        <v>10974</v>
      </c>
    </row>
    <row r="2211" spans="1:23"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c r="W2211" t="s">
        <v>11226</v>
      </c>
    </row>
    <row r="2212" spans="1:23"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c r="W2212" t="s">
        <v>11226</v>
      </c>
    </row>
    <row r="2213" spans="1:23"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c r="W2213" t="s">
        <v>11017</v>
      </c>
    </row>
    <row r="2214" spans="1:23"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c r="W2214" t="s">
        <v>11148</v>
      </c>
    </row>
    <row r="2215" spans="1:23"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c r="W2215" t="s">
        <v>11211</v>
      </c>
    </row>
    <row r="2216" spans="1:23"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c r="W2216" t="s">
        <v>11211</v>
      </c>
    </row>
    <row r="2217" spans="1:23"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c r="W2217" t="s">
        <v>11211</v>
      </c>
    </row>
    <row r="2218" spans="1:23"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c r="W2218" t="s">
        <v>11211</v>
      </c>
    </row>
    <row r="2219" spans="1:23"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c r="W2219" t="s">
        <v>10988</v>
      </c>
    </row>
    <row r="2220" spans="1:23"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c r="W2220" t="s">
        <v>10949</v>
      </c>
    </row>
    <row r="2221" spans="1:23"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c r="W2221" t="s">
        <v>10949</v>
      </c>
    </row>
    <row r="2222" spans="1:23"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c r="W2222" t="s">
        <v>10949</v>
      </c>
    </row>
    <row r="2223" spans="1:23"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c r="W2223" t="s">
        <v>11205</v>
      </c>
    </row>
    <row r="2224" spans="1:23"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c r="W2224" t="s">
        <v>11205</v>
      </c>
    </row>
    <row r="2225" spans="1:23"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c r="W2225" t="s">
        <v>11205</v>
      </c>
    </row>
    <row r="2226" spans="1:23"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c r="W2226" t="s">
        <v>10954</v>
      </c>
    </row>
    <row r="2227" spans="1:23"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c r="W2227" t="s">
        <v>11200</v>
      </c>
    </row>
    <row r="2228" spans="1:23"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c r="W2228" t="s">
        <v>11052</v>
      </c>
    </row>
    <row r="2229" spans="1:23"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c r="W2229" t="s">
        <v>11052</v>
      </c>
    </row>
    <row r="2230" spans="1:23"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c r="W2230" t="s">
        <v>10983</v>
      </c>
    </row>
    <row r="2231" spans="1:23"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c r="W2231" t="s">
        <v>11167</v>
      </c>
    </row>
    <row r="2232" spans="1:23"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c r="W2232" t="s">
        <v>11167</v>
      </c>
    </row>
    <row r="2233" spans="1:23"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c r="W2233" t="s">
        <v>11053</v>
      </c>
    </row>
    <row r="2234" spans="1:23"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c r="W2234" t="s">
        <v>11041</v>
      </c>
    </row>
    <row r="2235" spans="1:23"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c r="W2235" t="s">
        <v>11042</v>
      </c>
    </row>
    <row r="2236" spans="1:23"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c r="W2236" t="s">
        <v>1320</v>
      </c>
    </row>
    <row r="2237" spans="1:23"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c r="W2237" t="s">
        <v>11114</v>
      </c>
    </row>
    <row r="2238" spans="1:23"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c r="W2238" t="s">
        <v>11114</v>
      </c>
    </row>
    <row r="2239" spans="1:23"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c r="W2239" t="s">
        <v>10978</v>
      </c>
    </row>
    <row r="2240" spans="1:23"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c r="W2240" t="s">
        <v>11071</v>
      </c>
    </row>
    <row r="2241" spans="1:23"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c r="W2241" t="s">
        <v>11134</v>
      </c>
    </row>
    <row r="2242" spans="1:23"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c r="W2242" t="s">
        <v>11134</v>
      </c>
    </row>
    <row r="2243" spans="1:23"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c r="W2243" t="s">
        <v>11114</v>
      </c>
    </row>
    <row r="2244" spans="1:23"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c r="W2244" t="s">
        <v>11029</v>
      </c>
    </row>
    <row r="2245" spans="1:23"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c r="W2245" t="s">
        <v>11029</v>
      </c>
    </row>
    <row r="2246" spans="1:23"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c r="W2246" t="s">
        <v>11029</v>
      </c>
    </row>
    <row r="2247" spans="1:23"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c r="W2247" t="s">
        <v>11029</v>
      </c>
    </row>
    <row r="2248" spans="1:23"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c r="W2248" t="s">
        <v>11029</v>
      </c>
    </row>
    <row r="2249" spans="1:23"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c r="W2249" t="s">
        <v>10993</v>
      </c>
    </row>
    <row r="2250" spans="1:23"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c r="W2250" t="s">
        <v>10993</v>
      </c>
    </row>
    <row r="2251" spans="1:23"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c r="W2251" t="s">
        <v>10993</v>
      </c>
    </row>
    <row r="2252" spans="1:23"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c r="W2252" t="s">
        <v>10993</v>
      </c>
    </row>
    <row r="2253" spans="1:23"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c r="W2253" t="s">
        <v>10993</v>
      </c>
    </row>
    <row r="2254" spans="1:23"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c r="W2254" t="s">
        <v>10969</v>
      </c>
    </row>
    <row r="2255" spans="1:23"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c r="W2255" t="s">
        <v>10965</v>
      </c>
    </row>
    <row r="2256" spans="1:23"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c r="W2256" t="s">
        <v>10965</v>
      </c>
    </row>
    <row r="2257" spans="1:23"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c r="W2257" t="s">
        <v>11052</v>
      </c>
    </row>
    <row r="2258" spans="1:23"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c r="W2258" t="s">
        <v>11052</v>
      </c>
    </row>
    <row r="2259" spans="1:23"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c r="W2259" t="s">
        <v>276</v>
      </c>
    </row>
    <row r="2260" spans="1:23"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c r="W2260" t="s">
        <v>276</v>
      </c>
    </row>
    <row r="2261" spans="1:23"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c r="W2261" t="s">
        <v>11012</v>
      </c>
    </row>
    <row r="2262" spans="1:23"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c r="W2262" t="s">
        <v>11012</v>
      </c>
    </row>
    <row r="2263" spans="1:23"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c r="W2263" t="s">
        <v>11152</v>
      </c>
    </row>
    <row r="2264" spans="1:23"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c r="W2264" t="s">
        <v>11007</v>
      </c>
    </row>
    <row r="2265" spans="1:23"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c r="W2265" t="s">
        <v>4155</v>
      </c>
    </row>
    <row r="2266" spans="1:23"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c r="W2266" t="s">
        <v>4155</v>
      </c>
    </row>
    <row r="2267" spans="1:23"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c r="W2267" t="s">
        <v>4155</v>
      </c>
    </row>
    <row r="2268" spans="1:23"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c r="W2268" t="s">
        <v>10936</v>
      </c>
    </row>
    <row r="2269" spans="1:23"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c r="W2269" t="s">
        <v>11197</v>
      </c>
    </row>
    <row r="2270" spans="1:23"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c r="W2270" t="s">
        <v>11054</v>
      </c>
    </row>
    <row r="2271" spans="1:23"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c r="W2271" t="s">
        <v>11054</v>
      </c>
    </row>
    <row r="2272" spans="1:23"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c r="W2272" t="s">
        <v>11016</v>
      </c>
    </row>
    <row r="2273" spans="1:23"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c r="W2273" t="s">
        <v>11000</v>
      </c>
    </row>
    <row r="2274" spans="1:23"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c r="W2274" t="s">
        <v>11041</v>
      </c>
    </row>
    <row r="2275" spans="1:23"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c r="W2275" t="s">
        <v>11041</v>
      </c>
    </row>
    <row r="2276" spans="1:23"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c r="W2276" t="s">
        <v>4155</v>
      </c>
    </row>
    <row r="2277" spans="1:23"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c r="W2277" t="s">
        <v>4155</v>
      </c>
    </row>
    <row r="2278" spans="1:23"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c r="W2278" t="s">
        <v>11088</v>
      </c>
    </row>
    <row r="2279" spans="1:23"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c r="W2279" t="s">
        <v>11088</v>
      </c>
    </row>
    <row r="2280" spans="1:23"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c r="W2280" t="s">
        <v>11088</v>
      </c>
    </row>
    <row r="2281" spans="1:23"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c r="W2281" t="s">
        <v>10972</v>
      </c>
    </row>
    <row r="2282" spans="1:23"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c r="W2282" t="s">
        <v>10972</v>
      </c>
    </row>
    <row r="2283" spans="1:23"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c r="W2283" t="s">
        <v>10972</v>
      </c>
    </row>
    <row r="2284" spans="1:23"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c r="W2284" t="s">
        <v>11214</v>
      </c>
    </row>
    <row r="2285" spans="1:23"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c r="W2285" t="s">
        <v>11094</v>
      </c>
    </row>
    <row r="2286" spans="1:23"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c r="W2286" t="s">
        <v>11094</v>
      </c>
    </row>
    <row r="2287" spans="1:23"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c r="W2287" t="s">
        <v>10956</v>
      </c>
    </row>
    <row r="2288" spans="1:23"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c r="W2288" t="s">
        <v>11027</v>
      </c>
    </row>
    <row r="2289" spans="1:23"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c r="W2289" t="s">
        <v>11029</v>
      </c>
    </row>
    <row r="2290" spans="1:23"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c r="W2290" t="s">
        <v>11034</v>
      </c>
    </row>
    <row r="2291" spans="1:23"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c r="W2291" t="s">
        <v>11227</v>
      </c>
    </row>
    <row r="2292" spans="1:23"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c r="W2292" t="s">
        <v>11161</v>
      </c>
    </row>
    <row r="2293" spans="1:23"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c r="W2293" t="s">
        <v>11161</v>
      </c>
    </row>
    <row r="2294" spans="1:23"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c r="W2294" t="s">
        <v>11161</v>
      </c>
    </row>
    <row r="2295" spans="1:23"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c r="W2295" t="s">
        <v>1320</v>
      </c>
    </row>
    <row r="2296" spans="1:23"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c r="W2296" t="s">
        <v>11214</v>
      </c>
    </row>
    <row r="2297" spans="1:23"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c r="W2297" t="s">
        <v>11010</v>
      </c>
    </row>
    <row r="2298" spans="1:23"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c r="W2298" t="s">
        <v>11010</v>
      </c>
    </row>
    <row r="2299" spans="1:23"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c r="W2299" t="s">
        <v>11010</v>
      </c>
    </row>
    <row r="2300" spans="1:23"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c r="W2300" t="s">
        <v>11010</v>
      </c>
    </row>
    <row r="2301" spans="1:23"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c r="W2301" t="s">
        <v>11010</v>
      </c>
    </row>
    <row r="2302" spans="1:23"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c r="W2302" t="s">
        <v>11045</v>
      </c>
    </row>
    <row r="2303" spans="1:23"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c r="W2303" t="s">
        <v>11045</v>
      </c>
    </row>
    <row r="2304" spans="1:23"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c r="W2304" t="s">
        <v>11166</v>
      </c>
    </row>
    <row r="2305" spans="1:23"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c r="W2305" t="s">
        <v>11107</v>
      </c>
    </row>
    <row r="2306" spans="1:23"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c r="W2306" t="s">
        <v>11107</v>
      </c>
    </row>
    <row r="2307" spans="1:23"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c r="W2307" t="s">
        <v>11034</v>
      </c>
    </row>
    <row r="2308" spans="1:23"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c r="W2308" t="s">
        <v>11016</v>
      </c>
    </row>
    <row r="2309" spans="1:23"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c r="W2309" t="s">
        <v>11228</v>
      </c>
    </row>
    <row r="2310" spans="1:23"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c r="W2310" t="s">
        <v>10999</v>
      </c>
    </row>
    <row r="2311" spans="1:23"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c r="W2311" t="s">
        <v>10999</v>
      </c>
    </row>
    <row r="2312" spans="1:23"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c r="W2312" t="s">
        <v>10999</v>
      </c>
    </row>
    <row r="2313" spans="1:23"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c r="W2313" t="s">
        <v>10999</v>
      </c>
    </row>
    <row r="2314" spans="1:23"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c r="W2314" t="s">
        <v>10999</v>
      </c>
    </row>
    <row r="2315" spans="1:23"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c r="W2315" t="s">
        <v>11229</v>
      </c>
    </row>
    <row r="2316" spans="1:23"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c r="W2316" t="s">
        <v>11229</v>
      </c>
    </row>
    <row r="2317" spans="1:23"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c r="W2317" t="s">
        <v>11229</v>
      </c>
    </row>
    <row r="2318" spans="1:23"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c r="W2318" t="s">
        <v>11229</v>
      </c>
    </row>
    <row r="2319" spans="1:23"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c r="W2319" t="s">
        <v>11229</v>
      </c>
    </row>
    <row r="2320" spans="1:23"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c r="W2320" t="s">
        <v>11229</v>
      </c>
    </row>
    <row r="2321" spans="1:23"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c r="W2321" t="s">
        <v>11083</v>
      </c>
    </row>
    <row r="2322" spans="1:23"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c r="W2322" t="s">
        <v>10991</v>
      </c>
    </row>
    <row r="2323" spans="1:23"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c r="W2323" t="s">
        <v>10964</v>
      </c>
    </row>
    <row r="2324" spans="1:23"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c r="W2324" t="s">
        <v>10964</v>
      </c>
    </row>
    <row r="2325" spans="1:23"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c r="W2325" t="s">
        <v>10964</v>
      </c>
    </row>
    <row r="2326" spans="1:23"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c r="W2326" t="s">
        <v>10964</v>
      </c>
    </row>
    <row r="2327" spans="1:23"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c r="W2327" t="s">
        <v>10963</v>
      </c>
    </row>
    <row r="2328" spans="1:23"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c r="W2328" t="s">
        <v>10963</v>
      </c>
    </row>
    <row r="2329" spans="1:23"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c r="W2329" t="s">
        <v>10963</v>
      </c>
    </row>
    <row r="2330" spans="1:23"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c r="W2330" t="s">
        <v>11230</v>
      </c>
    </row>
    <row r="2331" spans="1:23"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c r="W2331" t="s">
        <v>10993</v>
      </c>
    </row>
    <row r="2332" spans="1:23"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c r="W2332" t="s">
        <v>11052</v>
      </c>
    </row>
    <row r="2333" spans="1:23"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c r="W2333" t="s">
        <v>11052</v>
      </c>
    </row>
    <row r="2334" spans="1:23"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c r="W2334" t="s">
        <v>11004</v>
      </c>
    </row>
    <row r="2335" spans="1:23"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c r="W2335" t="s">
        <v>11004</v>
      </c>
    </row>
    <row r="2336" spans="1:23"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c r="W2336" t="s">
        <v>11020</v>
      </c>
    </row>
    <row r="2337" spans="1:23"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c r="W2337" t="s">
        <v>11129</v>
      </c>
    </row>
    <row r="2338" spans="1:23"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c r="W2338" t="s">
        <v>11129</v>
      </c>
    </row>
    <row r="2339" spans="1:23"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c r="W2339" t="s">
        <v>10978</v>
      </c>
    </row>
    <row r="2340" spans="1:23"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c r="W2340" t="s">
        <v>10978</v>
      </c>
    </row>
    <row r="2341" spans="1:23"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c r="W2341" t="s">
        <v>10972</v>
      </c>
    </row>
    <row r="2342" spans="1:23"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c r="W2342" t="s">
        <v>11127</v>
      </c>
    </row>
    <row r="2343" spans="1:23"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c r="W2343" t="s">
        <v>10971</v>
      </c>
    </row>
    <row r="2344" spans="1:23"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c r="W2344" t="s">
        <v>10971</v>
      </c>
    </row>
    <row r="2345" spans="1:23"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c r="W2345" t="s">
        <v>11077</v>
      </c>
    </row>
    <row r="2346" spans="1:23"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c r="W2346" t="s">
        <v>10962</v>
      </c>
    </row>
    <row r="2347" spans="1:23"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c r="W2347" t="s">
        <v>11088</v>
      </c>
    </row>
    <row r="2348" spans="1:23"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c r="W2348" t="s">
        <v>11088</v>
      </c>
    </row>
    <row r="2349" spans="1:23"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c r="W2349" t="s">
        <v>11088</v>
      </c>
    </row>
    <row r="2350" spans="1:23"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c r="W2350" t="s">
        <v>11006</v>
      </c>
    </row>
    <row r="2351" spans="1:23"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c r="W2351" t="s">
        <v>11006</v>
      </c>
    </row>
    <row r="2352" spans="1:23"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c r="W2352" t="s">
        <v>11006</v>
      </c>
    </row>
    <row r="2353" spans="1:23"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c r="W2353" t="s">
        <v>11006</v>
      </c>
    </row>
    <row r="2354" spans="1:23"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c r="W2354" t="s">
        <v>11006</v>
      </c>
    </row>
    <row r="2355" spans="1:23"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c r="W2355" t="s">
        <v>11148</v>
      </c>
    </row>
    <row r="2356" spans="1:23"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c r="W2356" t="s">
        <v>11148</v>
      </c>
    </row>
    <row r="2357" spans="1:23"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c r="W2357" t="s">
        <v>11148</v>
      </c>
    </row>
    <row r="2358" spans="1:23"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c r="W2358" t="s">
        <v>11148</v>
      </c>
    </row>
    <row r="2359" spans="1:23"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c r="W2359" t="s">
        <v>11027</v>
      </c>
    </row>
    <row r="2360" spans="1:23"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c r="W2360" t="s">
        <v>11027</v>
      </c>
    </row>
    <row r="2361" spans="1:23"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c r="W2361" t="s">
        <v>11027</v>
      </c>
    </row>
    <row r="2362" spans="1:23"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c r="W2362" t="s">
        <v>11027</v>
      </c>
    </row>
    <row r="2363" spans="1:23"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c r="W2363" t="s">
        <v>11027</v>
      </c>
    </row>
    <row r="2364" spans="1:23"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c r="W2364" t="s">
        <v>11025</v>
      </c>
    </row>
    <row r="2365" spans="1:23"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c r="W2365" t="s">
        <v>11044</v>
      </c>
    </row>
    <row r="2366" spans="1:23"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c r="W2366" t="s">
        <v>11044</v>
      </c>
    </row>
    <row r="2367" spans="1:23"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c r="W2367" t="s">
        <v>11044</v>
      </c>
    </row>
    <row r="2368" spans="1:23"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c r="W2368" t="s">
        <v>11132</v>
      </c>
    </row>
    <row r="2369" spans="1:23"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c r="W2369" t="s">
        <v>11016</v>
      </c>
    </row>
    <row r="2370" spans="1:23"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c r="W2370" t="s">
        <v>11020</v>
      </c>
    </row>
    <row r="2371" spans="1:23"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c r="W2371" t="s">
        <v>11020</v>
      </c>
    </row>
    <row r="2372" spans="1:23"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c r="W2372" t="s">
        <v>11016</v>
      </c>
    </row>
    <row r="2373" spans="1:23"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c r="W2373" t="s">
        <v>11029</v>
      </c>
    </row>
    <row r="2374" spans="1:23"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c r="W2374" t="s">
        <v>11029</v>
      </c>
    </row>
    <row r="2375" spans="1:23"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c r="W2375" t="s">
        <v>11029</v>
      </c>
    </row>
    <row r="2376" spans="1:23"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c r="W2376" t="s">
        <v>11029</v>
      </c>
    </row>
    <row r="2377" spans="1:23"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c r="W2377" t="s">
        <v>11099</v>
      </c>
    </row>
    <row r="2378" spans="1:23"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c r="W2378" t="s">
        <v>11193</v>
      </c>
    </row>
    <row r="2379" spans="1:23"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c r="W2379" t="s">
        <v>11193</v>
      </c>
    </row>
    <row r="2380" spans="1:23"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c r="W2380" t="s">
        <v>10976</v>
      </c>
    </row>
    <row r="2381" spans="1:23"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c r="W2381" t="s">
        <v>11120</v>
      </c>
    </row>
    <row r="2382" spans="1:23"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c r="W2382" t="s">
        <v>11120</v>
      </c>
    </row>
    <row r="2383" spans="1:23"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c r="W2383" t="s">
        <v>11120</v>
      </c>
    </row>
    <row r="2384" spans="1:23"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c r="W2384" t="s">
        <v>11105</v>
      </c>
    </row>
    <row r="2385" spans="1:23"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c r="W2385" t="s">
        <v>11105</v>
      </c>
    </row>
    <row r="2386" spans="1:23"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c r="W2386" t="s">
        <v>11105</v>
      </c>
    </row>
    <row r="2387" spans="1:23"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c r="W2387" t="s">
        <v>11105</v>
      </c>
    </row>
    <row r="2388" spans="1:23"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c r="W2388" t="s">
        <v>11105</v>
      </c>
    </row>
    <row r="2389" spans="1:23"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c r="W2389" t="s">
        <v>11205</v>
      </c>
    </row>
    <row r="2390" spans="1:23"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c r="W2390" t="s">
        <v>11205</v>
      </c>
    </row>
    <row r="2391" spans="1:23"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c r="W2391" t="s">
        <v>11231</v>
      </c>
    </row>
    <row r="2392" spans="1:23"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c r="W2392" t="s">
        <v>11231</v>
      </c>
    </row>
    <row r="2393" spans="1:23"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c r="W2393" t="s">
        <v>11231</v>
      </c>
    </row>
    <row r="2394" spans="1:23"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c r="W2394" t="s">
        <v>11231</v>
      </c>
    </row>
    <row r="2395" spans="1:23"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c r="W2395" t="s">
        <v>11027</v>
      </c>
    </row>
    <row r="2396" spans="1:23"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c r="W2396" t="s">
        <v>10956</v>
      </c>
    </row>
    <row r="2397" spans="1:23"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c r="W2397" t="s">
        <v>10956</v>
      </c>
    </row>
    <row r="2398" spans="1:23"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c r="W2398" t="s">
        <v>10956</v>
      </c>
    </row>
    <row r="2399" spans="1:23"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c r="W2399" t="s">
        <v>10997</v>
      </c>
    </row>
    <row r="2400" spans="1:23"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c r="W2400" t="s">
        <v>10997</v>
      </c>
    </row>
    <row r="2401" spans="1:23"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c r="W2401" t="s">
        <v>10936</v>
      </c>
    </row>
    <row r="2402" spans="1:23"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c r="W2402" t="s">
        <v>10936</v>
      </c>
    </row>
    <row r="2403" spans="1:23"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c r="W2403" t="s">
        <v>11044</v>
      </c>
    </row>
    <row r="2404" spans="1:23"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c r="W2404" t="s">
        <v>11044</v>
      </c>
    </row>
    <row r="2405" spans="1:23"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c r="W2405" t="s">
        <v>11184</v>
      </c>
    </row>
    <row r="2406" spans="1:23"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c r="W2406" t="s">
        <v>11055</v>
      </c>
    </row>
    <row r="2407" spans="1:23"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c r="W2407" t="s">
        <v>11055</v>
      </c>
    </row>
    <row r="2408" spans="1:23"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c r="W2408" t="s">
        <v>11055</v>
      </c>
    </row>
    <row r="2409" spans="1:23"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c r="W2409" t="s">
        <v>10994</v>
      </c>
    </row>
    <row r="2410" spans="1:23"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c r="W2410" t="s">
        <v>10994</v>
      </c>
    </row>
    <row r="2411" spans="1:23"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c r="W2411" t="s">
        <v>11090</v>
      </c>
    </row>
    <row r="2412" spans="1:23"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c r="W2412" t="s">
        <v>11150</v>
      </c>
    </row>
    <row r="2413" spans="1:23"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c r="W2413" t="s">
        <v>11232</v>
      </c>
    </row>
    <row r="2414" spans="1:23"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c r="W2414" t="s">
        <v>11015</v>
      </c>
    </row>
    <row r="2415" spans="1:23"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c r="W2415" t="s">
        <v>11015</v>
      </c>
    </row>
    <row r="2416" spans="1:23"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c r="W2416" t="s">
        <v>276</v>
      </c>
    </row>
    <row r="2417" spans="1:23"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c r="W2417" t="s">
        <v>10962</v>
      </c>
    </row>
    <row r="2418" spans="1:23"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c r="W2418" t="s">
        <v>11075</v>
      </c>
    </row>
    <row r="2419" spans="1:23"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c r="W2419" t="s">
        <v>11075</v>
      </c>
    </row>
    <row r="2420" spans="1:23"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c r="W2420" t="s">
        <v>10952</v>
      </c>
    </row>
    <row r="2421" spans="1:23"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c r="W2421" t="s">
        <v>10949</v>
      </c>
    </row>
    <row r="2422" spans="1:23"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c r="W2422" t="s">
        <v>10949</v>
      </c>
    </row>
    <row r="2423" spans="1:23"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c r="W2423" t="s">
        <v>10980</v>
      </c>
    </row>
    <row r="2424" spans="1:23"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c r="W2424" t="s">
        <v>10980</v>
      </c>
    </row>
    <row r="2425" spans="1:23"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c r="W2425" t="s">
        <v>11228</v>
      </c>
    </row>
    <row r="2426" spans="1:23"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c r="W2426" t="s">
        <v>11228</v>
      </c>
    </row>
    <row r="2427" spans="1:23"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c r="W2427" t="s">
        <v>11228</v>
      </c>
    </row>
    <row r="2428" spans="1:23"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c r="W2428" t="s">
        <v>11228</v>
      </c>
    </row>
    <row r="2429" spans="1:23"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c r="W2429" t="s">
        <v>11008</v>
      </c>
    </row>
    <row r="2430" spans="1:23"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c r="W2430" t="s">
        <v>11008</v>
      </c>
    </row>
    <row r="2431" spans="1:23"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c r="W2431" t="s">
        <v>11008</v>
      </c>
    </row>
    <row r="2432" spans="1:23"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c r="W2432" t="s">
        <v>11066</v>
      </c>
    </row>
    <row r="2433" spans="1:23"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c r="W2433" t="s">
        <v>11184</v>
      </c>
    </row>
    <row r="2434" spans="1:23"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c r="W2434" t="s">
        <v>11108</v>
      </c>
    </row>
    <row r="2435" spans="1:23"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c r="W2435" t="s">
        <v>10989</v>
      </c>
    </row>
    <row r="2436" spans="1:23"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c r="W2436" t="s">
        <v>10956</v>
      </c>
    </row>
    <row r="2437" spans="1:23"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c r="W2437" t="s">
        <v>10956</v>
      </c>
    </row>
    <row r="2438" spans="1:23"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c r="W2438" t="s">
        <v>11105</v>
      </c>
    </row>
    <row r="2439" spans="1:23"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c r="W2439" t="s">
        <v>11233</v>
      </c>
    </row>
    <row r="2440" spans="1:23"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c r="W2440" t="s">
        <v>11233</v>
      </c>
    </row>
    <row r="2441" spans="1:23"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c r="W2441" t="s">
        <v>11190</v>
      </c>
    </row>
    <row r="2442" spans="1:23"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c r="W2442" t="s">
        <v>68</v>
      </c>
    </row>
    <row r="2443" spans="1:23"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c r="W2443" t="s">
        <v>68</v>
      </c>
    </row>
    <row r="2444" spans="1:23"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c r="W2444" t="s">
        <v>68</v>
      </c>
    </row>
    <row r="2445" spans="1:23"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c r="W2445" t="s">
        <v>68</v>
      </c>
    </row>
    <row r="2446" spans="1:23"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c r="W2446" t="s">
        <v>68</v>
      </c>
    </row>
    <row r="2447" spans="1:23"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c r="W2447" t="s">
        <v>68</v>
      </c>
    </row>
    <row r="2448" spans="1:23"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c r="W2448" t="s">
        <v>11169</v>
      </c>
    </row>
    <row r="2449" spans="1:23"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c r="W2449" t="s">
        <v>11090</v>
      </c>
    </row>
    <row r="2450" spans="1:23"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c r="W2450" t="s">
        <v>10970</v>
      </c>
    </row>
    <row r="2451" spans="1:23"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c r="W2451" t="s">
        <v>10970</v>
      </c>
    </row>
    <row r="2452" spans="1:23"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c r="W2452" t="s">
        <v>11053</v>
      </c>
    </row>
    <row r="2453" spans="1:23"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c r="W2453" t="s">
        <v>11053</v>
      </c>
    </row>
    <row r="2454" spans="1:23"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c r="W2454" t="s">
        <v>11053</v>
      </c>
    </row>
    <row r="2455" spans="1:23"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c r="W2455" t="s">
        <v>11053</v>
      </c>
    </row>
    <row r="2456" spans="1:23"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c r="W2456" t="s">
        <v>11053</v>
      </c>
    </row>
    <row r="2457" spans="1:23"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c r="W2457" t="s">
        <v>11053</v>
      </c>
    </row>
    <row r="2458" spans="1:23"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c r="W2458" t="s">
        <v>11053</v>
      </c>
    </row>
    <row r="2459" spans="1:23"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c r="W2459" t="s">
        <v>11053</v>
      </c>
    </row>
    <row r="2460" spans="1:23"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c r="W2460" t="s">
        <v>11053</v>
      </c>
    </row>
    <row r="2461" spans="1:23"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c r="W2461" t="s">
        <v>11135</v>
      </c>
    </row>
    <row r="2462" spans="1:23"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c r="W2462" t="s">
        <v>11033</v>
      </c>
    </row>
    <row r="2463" spans="1:23"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c r="W2463" t="s">
        <v>11033</v>
      </c>
    </row>
    <row r="2464" spans="1:23"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c r="W2464" t="s">
        <v>11109</v>
      </c>
    </row>
    <row r="2465" spans="1:23"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c r="W2465" t="s">
        <v>11109</v>
      </c>
    </row>
    <row r="2466" spans="1:23"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c r="W2466" t="s">
        <v>11109</v>
      </c>
    </row>
    <row r="2467" spans="1:23"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c r="W2467" t="s">
        <v>11109</v>
      </c>
    </row>
    <row r="2468" spans="1:23"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c r="W2468" t="s">
        <v>11055</v>
      </c>
    </row>
    <row r="2469" spans="1:23"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c r="W2469" t="s">
        <v>11055</v>
      </c>
    </row>
    <row r="2470" spans="1:23"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c r="W2470" t="s">
        <v>11055</v>
      </c>
    </row>
    <row r="2471" spans="1:23"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c r="W2471" t="s">
        <v>11055</v>
      </c>
    </row>
    <row r="2472" spans="1:23"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c r="W2472" t="s">
        <v>11096</v>
      </c>
    </row>
    <row r="2473" spans="1:23"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c r="W2473" t="s">
        <v>11096</v>
      </c>
    </row>
    <row r="2474" spans="1:23"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c r="W2474" t="s">
        <v>11096</v>
      </c>
    </row>
    <row r="2475" spans="1:23"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c r="W2475" t="s">
        <v>11178</v>
      </c>
    </row>
    <row r="2476" spans="1:23"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c r="W2476" t="s">
        <v>11178</v>
      </c>
    </row>
    <row r="2477" spans="1:23"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c r="W2477" t="s">
        <v>11178</v>
      </c>
    </row>
    <row r="2478" spans="1:23"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c r="W2478" t="s">
        <v>11178</v>
      </c>
    </row>
    <row r="2479" spans="1:23"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c r="W2479" t="s">
        <v>10983</v>
      </c>
    </row>
    <row r="2480" spans="1:23"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c r="W2480" t="s">
        <v>11022</v>
      </c>
    </row>
    <row r="2481" spans="1:23"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c r="W2481" t="s">
        <v>11005</v>
      </c>
    </row>
    <row r="2482" spans="1:23"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c r="W2482" t="s">
        <v>11005</v>
      </c>
    </row>
    <row r="2483" spans="1:23"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c r="W2483" t="s">
        <v>10985</v>
      </c>
    </row>
    <row r="2484" spans="1:23"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c r="W2484" t="s">
        <v>11230</v>
      </c>
    </row>
    <row r="2485" spans="1:23"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c r="W2485" t="s">
        <v>11230</v>
      </c>
    </row>
    <row r="2486" spans="1:23"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c r="W2486" t="s">
        <v>11230</v>
      </c>
    </row>
    <row r="2487" spans="1:23"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c r="W2487" t="s">
        <v>11230</v>
      </c>
    </row>
    <row r="2488" spans="1:23"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c r="W2488" t="s">
        <v>11026</v>
      </c>
    </row>
    <row r="2489" spans="1:23"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c r="W2489" t="s">
        <v>11026</v>
      </c>
    </row>
    <row r="2490" spans="1:23"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c r="W2490" t="s">
        <v>11026</v>
      </c>
    </row>
    <row r="2491" spans="1:23"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c r="W2491" t="s">
        <v>11234</v>
      </c>
    </row>
    <row r="2492" spans="1:23"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c r="W2492" t="s">
        <v>11234</v>
      </c>
    </row>
    <row r="2493" spans="1:23"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c r="W2493" t="s">
        <v>10976</v>
      </c>
    </row>
    <row r="2494" spans="1:23"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c r="W2494" t="s">
        <v>11041</v>
      </c>
    </row>
    <row r="2495" spans="1:23"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c r="W2495" t="s">
        <v>11172</v>
      </c>
    </row>
    <row r="2496" spans="1:23"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c r="W2496" t="s">
        <v>11172</v>
      </c>
    </row>
    <row r="2497" spans="1:23"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c r="W2497" t="s">
        <v>11079</v>
      </c>
    </row>
    <row r="2498" spans="1:23"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c r="W2498" t="s">
        <v>10498</v>
      </c>
    </row>
    <row r="2499" spans="1:23"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c r="W2499" t="s">
        <v>10498</v>
      </c>
    </row>
    <row r="2500" spans="1:23"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c r="W2500" t="s">
        <v>11090</v>
      </c>
    </row>
    <row r="2501" spans="1:23"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c r="W2501" t="s">
        <v>11022</v>
      </c>
    </row>
    <row r="2502" spans="1:23"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c r="W2502" t="s">
        <v>11061</v>
      </c>
    </row>
    <row r="2503" spans="1:23"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c r="W2503" t="s">
        <v>11061</v>
      </c>
    </row>
    <row r="2504" spans="1:23"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c r="W2504" t="s">
        <v>11061</v>
      </c>
    </row>
    <row r="2505" spans="1:23"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c r="W2505" t="s">
        <v>11116</v>
      </c>
    </row>
    <row r="2506" spans="1:23"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c r="W2506" t="s">
        <v>10944</v>
      </c>
    </row>
    <row r="2507" spans="1:23"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c r="W2507" t="s">
        <v>10944</v>
      </c>
    </row>
    <row r="2508" spans="1:23"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c r="W2508" t="s">
        <v>10944</v>
      </c>
    </row>
    <row r="2509" spans="1:23"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c r="W2509" t="s">
        <v>11225</v>
      </c>
    </row>
    <row r="2510" spans="1:23"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c r="W2510" t="s">
        <v>11081</v>
      </c>
    </row>
    <row r="2511" spans="1:23"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c r="W2511" t="s">
        <v>11081</v>
      </c>
    </row>
    <row r="2512" spans="1:23"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c r="W2512" t="s">
        <v>11049</v>
      </c>
    </row>
    <row r="2513" spans="1:23"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c r="W2513" t="s">
        <v>11020</v>
      </c>
    </row>
    <row r="2514" spans="1:23"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c r="W2514" t="s">
        <v>11149</v>
      </c>
    </row>
    <row r="2515" spans="1:23"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c r="W2515" t="s">
        <v>11068</v>
      </c>
    </row>
    <row r="2516" spans="1:23"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c r="W2516" t="s">
        <v>11068</v>
      </c>
    </row>
    <row r="2517" spans="1:23"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c r="W2517" t="s">
        <v>10997</v>
      </c>
    </row>
    <row r="2518" spans="1:23"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c r="W2518" t="s">
        <v>11125</v>
      </c>
    </row>
    <row r="2519" spans="1:23"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c r="W2519" t="s">
        <v>10988</v>
      </c>
    </row>
    <row r="2520" spans="1:23"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c r="W2520" t="s">
        <v>10979</v>
      </c>
    </row>
    <row r="2521" spans="1:23"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c r="W2521" t="s">
        <v>10979</v>
      </c>
    </row>
    <row r="2522" spans="1:23"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c r="W2522" t="s">
        <v>10979</v>
      </c>
    </row>
    <row r="2523" spans="1:23"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c r="W2523" t="s">
        <v>10979</v>
      </c>
    </row>
    <row r="2524" spans="1:23"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c r="W2524" t="s">
        <v>10979</v>
      </c>
    </row>
    <row r="2525" spans="1:23"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c r="W2525" t="s">
        <v>10979</v>
      </c>
    </row>
    <row r="2526" spans="1:23"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c r="W2526" t="s">
        <v>11035</v>
      </c>
    </row>
    <row r="2527" spans="1:23"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c r="W2527" t="s">
        <v>11035</v>
      </c>
    </row>
    <row r="2528" spans="1:23"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c r="W2528" t="s">
        <v>11035</v>
      </c>
    </row>
    <row r="2529" spans="1:23"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c r="W2529" t="s">
        <v>11035</v>
      </c>
    </row>
    <row r="2530" spans="1:23"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c r="W2530" t="s">
        <v>11035</v>
      </c>
    </row>
    <row r="2531" spans="1:23"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c r="W2531" t="s">
        <v>11149</v>
      </c>
    </row>
    <row r="2532" spans="1:23"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c r="W2532" t="s">
        <v>11040</v>
      </c>
    </row>
    <row r="2533" spans="1:23"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c r="W2533" t="s">
        <v>11040</v>
      </c>
    </row>
    <row r="2534" spans="1:23"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c r="W2534" t="s">
        <v>11040</v>
      </c>
    </row>
    <row r="2535" spans="1:23"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c r="W2535" t="s">
        <v>11040</v>
      </c>
    </row>
    <row r="2536" spans="1:23"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c r="W2536" t="s">
        <v>11166</v>
      </c>
    </row>
    <row r="2537" spans="1:23"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c r="W2537" t="s">
        <v>11235</v>
      </c>
    </row>
    <row r="2538" spans="1:23"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c r="W2538" t="s">
        <v>11122</v>
      </c>
    </row>
    <row r="2539" spans="1:23"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c r="W2539" t="s">
        <v>11122</v>
      </c>
    </row>
    <row r="2540" spans="1:23"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c r="W2540" t="s">
        <v>11122</v>
      </c>
    </row>
    <row r="2541" spans="1:23"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c r="W2541" t="s">
        <v>11232</v>
      </c>
    </row>
    <row r="2542" spans="1:23"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c r="W2542" t="s">
        <v>11232</v>
      </c>
    </row>
    <row r="2543" spans="1:23"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c r="W2543" t="s">
        <v>10944</v>
      </c>
    </row>
    <row r="2544" spans="1:23"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c r="W2544" t="s">
        <v>11159</v>
      </c>
    </row>
    <row r="2545" spans="1:23"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c r="W2545" t="s">
        <v>11169</v>
      </c>
    </row>
    <row r="2546" spans="1:23"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c r="W2546" t="s">
        <v>11169</v>
      </c>
    </row>
    <row r="2547" spans="1:23"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c r="W2547" t="s">
        <v>10966</v>
      </c>
    </row>
    <row r="2548" spans="1:23"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c r="W2548" t="s">
        <v>10966</v>
      </c>
    </row>
    <row r="2549" spans="1:23"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c r="W2549" t="s">
        <v>11041</v>
      </c>
    </row>
    <row r="2550" spans="1:23"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c r="W2550" t="s">
        <v>11041</v>
      </c>
    </row>
    <row r="2551" spans="1:23"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c r="W2551" t="s">
        <v>11041</v>
      </c>
    </row>
    <row r="2552" spans="1:23"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c r="W2552" t="s">
        <v>11041</v>
      </c>
    </row>
    <row r="2553" spans="1:23"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c r="W2553" t="s">
        <v>11089</v>
      </c>
    </row>
    <row r="2554" spans="1:23"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c r="W2554" t="s">
        <v>11089</v>
      </c>
    </row>
    <row r="2555" spans="1:23"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c r="W2555" t="s">
        <v>10975</v>
      </c>
    </row>
    <row r="2556" spans="1:23"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c r="W2556" t="s">
        <v>11041</v>
      </c>
    </row>
    <row r="2557" spans="1:23"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c r="W2557" t="s">
        <v>10986</v>
      </c>
    </row>
    <row r="2558" spans="1:23"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c r="W2558" t="s">
        <v>11057</v>
      </c>
    </row>
    <row r="2559" spans="1:23"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c r="W2559" t="s">
        <v>11034</v>
      </c>
    </row>
    <row r="2560" spans="1:23"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c r="W2560" t="s">
        <v>10994</v>
      </c>
    </row>
    <row r="2561" spans="1:23"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c r="W2561" t="s">
        <v>10994</v>
      </c>
    </row>
    <row r="2562" spans="1:23"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c r="W2562" t="s">
        <v>10994</v>
      </c>
    </row>
    <row r="2563" spans="1:23"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c r="W2563" t="s">
        <v>11012</v>
      </c>
    </row>
    <row r="2564" spans="1:23"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c r="W2564" t="s">
        <v>11012</v>
      </c>
    </row>
    <row r="2565" spans="1:23"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c r="W2565" t="s">
        <v>10940</v>
      </c>
    </row>
    <row r="2566" spans="1:23"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c r="W2566" t="s">
        <v>10940</v>
      </c>
    </row>
    <row r="2567" spans="1:23"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c r="W2567" t="s">
        <v>11084</v>
      </c>
    </row>
    <row r="2568" spans="1:23"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c r="W2568" t="s">
        <v>11094</v>
      </c>
    </row>
    <row r="2569" spans="1:23"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c r="W2569" t="s">
        <v>11094</v>
      </c>
    </row>
    <row r="2570" spans="1:23"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c r="W2570" t="s">
        <v>11171</v>
      </c>
    </row>
    <row r="2571" spans="1:23"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c r="W2571" t="s">
        <v>11022</v>
      </c>
    </row>
    <row r="2572" spans="1:23"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c r="W2572" t="s">
        <v>11022</v>
      </c>
    </row>
    <row r="2573" spans="1:23"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c r="W2573" t="s">
        <v>11010</v>
      </c>
    </row>
    <row r="2574" spans="1:23"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c r="W2574" t="s">
        <v>11129</v>
      </c>
    </row>
    <row r="2575" spans="1:23"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c r="W2575" t="s">
        <v>10936</v>
      </c>
    </row>
    <row r="2576" spans="1:23"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c r="W2576" t="s">
        <v>10953</v>
      </c>
    </row>
    <row r="2577" spans="1:23"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c r="W2577" t="s">
        <v>10953</v>
      </c>
    </row>
    <row r="2578" spans="1:23"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c r="W2578" t="s">
        <v>10953</v>
      </c>
    </row>
    <row r="2579" spans="1:23"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c r="W2579" t="s">
        <v>10953</v>
      </c>
    </row>
    <row r="2580" spans="1:23"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c r="W2580" t="s">
        <v>11002</v>
      </c>
    </row>
    <row r="2581" spans="1:23"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c r="W2581" t="s">
        <v>11002</v>
      </c>
    </row>
    <row r="2582" spans="1:23"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c r="W2582" t="s">
        <v>11002</v>
      </c>
    </row>
    <row r="2583" spans="1:23"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c r="W2583" t="s">
        <v>11002</v>
      </c>
    </row>
    <row r="2584" spans="1:23"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c r="W2584" t="s">
        <v>11002</v>
      </c>
    </row>
    <row r="2585" spans="1:23"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c r="W2585" t="s">
        <v>11002</v>
      </c>
    </row>
    <row r="2586" spans="1:23"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c r="W2586" t="s">
        <v>11002</v>
      </c>
    </row>
    <row r="2587" spans="1:23"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c r="W2587" t="s">
        <v>11129</v>
      </c>
    </row>
    <row r="2588" spans="1:23"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c r="W2588" t="s">
        <v>11116</v>
      </c>
    </row>
    <row r="2589" spans="1:23"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c r="W2589" t="s">
        <v>11116</v>
      </c>
    </row>
    <row r="2590" spans="1:23"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c r="W2590" t="s">
        <v>11029</v>
      </c>
    </row>
    <row r="2591" spans="1:23"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c r="W2591" t="s">
        <v>11029</v>
      </c>
    </row>
    <row r="2592" spans="1:23"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c r="W2592" t="s">
        <v>11071</v>
      </c>
    </row>
    <row r="2593" spans="1:23"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c r="W2593" t="s">
        <v>11071</v>
      </c>
    </row>
    <row r="2594" spans="1:23"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c r="W2594" t="s">
        <v>11121</v>
      </c>
    </row>
    <row r="2595" spans="1:23"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c r="W2595" t="s">
        <v>11121</v>
      </c>
    </row>
    <row r="2596" spans="1:23"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c r="W2596" t="s">
        <v>11084</v>
      </c>
    </row>
    <row r="2597" spans="1:23"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c r="W2597" t="s">
        <v>11084</v>
      </c>
    </row>
    <row r="2598" spans="1:23"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c r="W2598" t="s">
        <v>11084</v>
      </c>
    </row>
    <row r="2599" spans="1:23"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c r="W2599" t="s">
        <v>11084</v>
      </c>
    </row>
    <row r="2600" spans="1:23"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c r="W2600" t="s">
        <v>11084</v>
      </c>
    </row>
    <row r="2601" spans="1:23"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c r="W2601" t="s">
        <v>10990</v>
      </c>
    </row>
    <row r="2602" spans="1:23"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c r="W2602" t="s">
        <v>10990</v>
      </c>
    </row>
    <row r="2603" spans="1:23"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c r="W2603" t="s">
        <v>11202</v>
      </c>
    </row>
    <row r="2604" spans="1:23"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c r="W2604" t="s">
        <v>11202</v>
      </c>
    </row>
    <row r="2605" spans="1:23"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c r="W2605" t="s">
        <v>11202</v>
      </c>
    </row>
    <row r="2606" spans="1:23"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c r="W2606" t="s">
        <v>11202</v>
      </c>
    </row>
    <row r="2607" spans="1:23"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c r="W2607" t="s">
        <v>11172</v>
      </c>
    </row>
    <row r="2608" spans="1:23"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c r="W2608" t="s">
        <v>11016</v>
      </c>
    </row>
    <row r="2609" spans="1:23"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c r="W2609" t="s">
        <v>10949</v>
      </c>
    </row>
    <row r="2610" spans="1:23"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c r="W2610" t="s">
        <v>10949</v>
      </c>
    </row>
    <row r="2611" spans="1:23"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c r="W2611" t="s">
        <v>10949</v>
      </c>
    </row>
    <row r="2612" spans="1:23"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c r="W2612" t="s">
        <v>10949</v>
      </c>
    </row>
    <row r="2613" spans="1:23"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c r="W2613" t="s">
        <v>10949</v>
      </c>
    </row>
    <row r="2614" spans="1:23"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c r="W2614" t="s">
        <v>10949</v>
      </c>
    </row>
    <row r="2615" spans="1:23"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c r="W2615" t="s">
        <v>11090</v>
      </c>
    </row>
    <row r="2616" spans="1:23"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c r="W2616" t="s">
        <v>11236</v>
      </c>
    </row>
    <row r="2617" spans="1:23"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c r="W2617" t="s">
        <v>11236</v>
      </c>
    </row>
    <row r="2618" spans="1:23"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c r="W2618" t="s">
        <v>11081</v>
      </c>
    </row>
    <row r="2619" spans="1:23"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c r="W2619" t="s">
        <v>11081</v>
      </c>
    </row>
    <row r="2620" spans="1:23"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c r="W2620" t="s">
        <v>10972</v>
      </c>
    </row>
    <row r="2621" spans="1:23"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c r="W2621" t="s">
        <v>10972</v>
      </c>
    </row>
    <row r="2622" spans="1:23"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c r="W2622" t="s">
        <v>10972</v>
      </c>
    </row>
    <row r="2623" spans="1:23"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c r="W2623" t="s">
        <v>10972</v>
      </c>
    </row>
    <row r="2624" spans="1:23"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c r="W2624" t="s">
        <v>11160</v>
      </c>
    </row>
    <row r="2625" spans="1:23"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c r="W2625" t="s">
        <v>11197</v>
      </c>
    </row>
    <row r="2626" spans="1:23"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c r="W2626" t="s">
        <v>11197</v>
      </c>
    </row>
    <row r="2627" spans="1:23"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c r="W2627" t="s">
        <v>11197</v>
      </c>
    </row>
    <row r="2628" spans="1:23"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c r="W2628" t="s">
        <v>11197</v>
      </c>
    </row>
    <row r="2629" spans="1:23"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c r="W2629" t="s">
        <v>10936</v>
      </c>
    </row>
    <row r="2630" spans="1:23"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c r="W2630" t="s">
        <v>10936</v>
      </c>
    </row>
    <row r="2631" spans="1:23"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c r="W2631" t="s">
        <v>10936</v>
      </c>
    </row>
    <row r="2632" spans="1:23"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c r="W2632" t="s">
        <v>11201</v>
      </c>
    </row>
    <row r="2633" spans="1:23"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c r="W2633" t="s">
        <v>11237</v>
      </c>
    </row>
    <row r="2634" spans="1:23"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c r="W2634" t="s">
        <v>11237</v>
      </c>
    </row>
    <row r="2635" spans="1:23"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c r="W2635" t="s">
        <v>11237</v>
      </c>
    </row>
    <row r="2636" spans="1:23"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c r="W2636" t="s">
        <v>11215</v>
      </c>
    </row>
    <row r="2637" spans="1:23"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c r="W2637" t="s">
        <v>11215</v>
      </c>
    </row>
    <row r="2638" spans="1:23"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c r="W2638" t="s">
        <v>11234</v>
      </c>
    </row>
    <row r="2639" spans="1:23"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c r="W2639" t="s">
        <v>11094</v>
      </c>
    </row>
    <row r="2640" spans="1:23"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c r="W2640" t="s">
        <v>11094</v>
      </c>
    </row>
    <row r="2641" spans="1:23"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c r="W2641" t="s">
        <v>11094</v>
      </c>
    </row>
    <row r="2642" spans="1:23"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c r="W2642" t="s">
        <v>11094</v>
      </c>
    </row>
    <row r="2643" spans="1:23"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c r="W2643" t="s">
        <v>11088</v>
      </c>
    </row>
    <row r="2644" spans="1:23"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c r="W2644" t="s">
        <v>11020</v>
      </c>
    </row>
    <row r="2645" spans="1:23"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c r="W2645" t="s">
        <v>11034</v>
      </c>
    </row>
    <row r="2646" spans="1:23"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c r="W2646" t="s">
        <v>11034</v>
      </c>
    </row>
    <row r="2647" spans="1:23"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c r="W2647" t="s">
        <v>11197</v>
      </c>
    </row>
    <row r="2648" spans="1:23"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c r="W2648" t="s">
        <v>11197</v>
      </c>
    </row>
    <row r="2649" spans="1:23"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c r="W2649" t="s">
        <v>11197</v>
      </c>
    </row>
    <row r="2650" spans="1:23"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c r="W2650" t="s">
        <v>11197</v>
      </c>
    </row>
    <row r="2651" spans="1:23"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c r="W2651" t="s">
        <v>11197</v>
      </c>
    </row>
    <row r="2652" spans="1:23"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c r="W2652" t="s">
        <v>10990</v>
      </c>
    </row>
    <row r="2653" spans="1:23"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c r="W2653" t="s">
        <v>10985</v>
      </c>
    </row>
    <row r="2654" spans="1:23"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c r="W2654" t="s">
        <v>10985</v>
      </c>
    </row>
    <row r="2655" spans="1:23"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c r="W2655" t="s">
        <v>10985</v>
      </c>
    </row>
    <row r="2656" spans="1:23"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c r="W2656" t="s">
        <v>10985</v>
      </c>
    </row>
    <row r="2657" spans="1:23"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c r="W2657" t="s">
        <v>10985</v>
      </c>
    </row>
    <row r="2658" spans="1:23"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c r="W2658" t="s">
        <v>10985</v>
      </c>
    </row>
    <row r="2659" spans="1:23"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c r="W2659" t="s">
        <v>10985</v>
      </c>
    </row>
    <row r="2660" spans="1:23"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c r="W2660" t="s">
        <v>10941</v>
      </c>
    </row>
    <row r="2661" spans="1:23"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c r="W2661" t="s">
        <v>10940</v>
      </c>
    </row>
    <row r="2662" spans="1:23"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c r="W2662" t="s">
        <v>11158</v>
      </c>
    </row>
    <row r="2663" spans="1:23"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c r="W2663" t="s">
        <v>11158</v>
      </c>
    </row>
    <row r="2664" spans="1:23"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c r="W2664" t="s">
        <v>11023</v>
      </c>
    </row>
    <row r="2665" spans="1:23"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c r="W2665" t="s">
        <v>11212</v>
      </c>
    </row>
    <row r="2666" spans="1:23"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c r="W2666" t="s">
        <v>11212</v>
      </c>
    </row>
    <row r="2667" spans="1:23"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c r="W2667" t="s">
        <v>11212</v>
      </c>
    </row>
    <row r="2668" spans="1:23"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c r="W2668" t="s">
        <v>11142</v>
      </c>
    </row>
    <row r="2669" spans="1:23"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c r="W2669" t="s">
        <v>11142</v>
      </c>
    </row>
    <row r="2670" spans="1:23"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c r="W2670" t="s">
        <v>11238</v>
      </c>
    </row>
    <row r="2671" spans="1:23"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c r="W2671" t="s">
        <v>11238</v>
      </c>
    </row>
    <row r="2672" spans="1:23"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c r="W2672" t="s">
        <v>10978</v>
      </c>
    </row>
    <row r="2673" spans="1:23"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c r="W2673" t="s">
        <v>10978</v>
      </c>
    </row>
    <row r="2674" spans="1:23"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c r="W2674" t="s">
        <v>10978</v>
      </c>
    </row>
    <row r="2675" spans="1:23"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c r="W2675" t="s">
        <v>10978</v>
      </c>
    </row>
    <row r="2676" spans="1:23"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c r="W2676" t="s">
        <v>11134</v>
      </c>
    </row>
    <row r="2677" spans="1:23"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c r="W2677" t="s">
        <v>11042</v>
      </c>
    </row>
    <row r="2678" spans="1:23"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c r="W2678" t="s">
        <v>11042</v>
      </c>
    </row>
    <row r="2679" spans="1:23"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c r="W2679" t="s">
        <v>10967</v>
      </c>
    </row>
    <row r="2680" spans="1:23"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c r="W2680" t="s">
        <v>10967</v>
      </c>
    </row>
    <row r="2681" spans="1:23"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c r="W2681" t="s">
        <v>11175</v>
      </c>
    </row>
    <row r="2682" spans="1:23"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c r="W2682" t="s">
        <v>11175</v>
      </c>
    </row>
    <row r="2683" spans="1:23"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c r="W2683" t="s">
        <v>11175</v>
      </c>
    </row>
    <row r="2684" spans="1:23"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c r="W2684" t="s">
        <v>11175</v>
      </c>
    </row>
    <row r="2685" spans="1:23"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c r="W2685" t="s">
        <v>11175</v>
      </c>
    </row>
    <row r="2686" spans="1:23"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c r="W2686" t="s">
        <v>11114</v>
      </c>
    </row>
    <row r="2687" spans="1:23"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c r="W2687" t="s">
        <v>10973</v>
      </c>
    </row>
    <row r="2688" spans="1:23"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c r="W2688" t="s">
        <v>10973</v>
      </c>
    </row>
    <row r="2689" spans="1:23"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c r="W2689" t="s">
        <v>11116</v>
      </c>
    </row>
    <row r="2690" spans="1:23"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c r="W2690" t="s">
        <v>11126</v>
      </c>
    </row>
    <row r="2691" spans="1:23"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c r="W2691" t="s">
        <v>11051</v>
      </c>
    </row>
    <row r="2692" spans="1:23"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c r="W2692" t="s">
        <v>11097</v>
      </c>
    </row>
    <row r="2693" spans="1:23"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c r="W2693" t="s">
        <v>11000</v>
      </c>
    </row>
    <row r="2694" spans="1:23"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c r="W2694" t="s">
        <v>11000</v>
      </c>
    </row>
    <row r="2695" spans="1:23"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c r="W2695" t="s">
        <v>11110</v>
      </c>
    </row>
    <row r="2696" spans="1:23"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c r="W2696" t="s">
        <v>11022</v>
      </c>
    </row>
    <row r="2697" spans="1:23"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c r="W2697" t="s">
        <v>11200</v>
      </c>
    </row>
    <row r="2698" spans="1:23"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c r="W2698" t="s">
        <v>10936</v>
      </c>
    </row>
    <row r="2699" spans="1:23"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c r="W2699" t="s">
        <v>10936</v>
      </c>
    </row>
    <row r="2700" spans="1:23"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c r="W2700" t="s">
        <v>10936</v>
      </c>
    </row>
    <row r="2701" spans="1:23"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c r="W2701" t="s">
        <v>10936</v>
      </c>
    </row>
    <row r="2702" spans="1:23"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c r="W2702" t="s">
        <v>10936</v>
      </c>
    </row>
    <row r="2703" spans="1:23"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c r="W2703" t="s">
        <v>10936</v>
      </c>
    </row>
    <row r="2704" spans="1:23"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c r="W2704" t="s">
        <v>10936</v>
      </c>
    </row>
    <row r="2705" spans="1:23"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c r="W2705" t="s">
        <v>11113</v>
      </c>
    </row>
    <row r="2706" spans="1:23"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c r="W2706" t="s">
        <v>11220</v>
      </c>
    </row>
    <row r="2707" spans="1:23"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c r="W2707" t="s">
        <v>10942</v>
      </c>
    </row>
    <row r="2708" spans="1:23"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c r="W2708" t="s">
        <v>10942</v>
      </c>
    </row>
    <row r="2709" spans="1:23"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c r="W2709" t="s">
        <v>10942</v>
      </c>
    </row>
    <row r="2710" spans="1:23"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c r="W2710" t="s">
        <v>11097</v>
      </c>
    </row>
    <row r="2711" spans="1:23"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c r="W2711" t="s">
        <v>11097</v>
      </c>
    </row>
    <row r="2712" spans="1:23"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c r="W2712" t="s">
        <v>10971</v>
      </c>
    </row>
    <row r="2713" spans="1:23"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c r="W2713" t="s">
        <v>11170</v>
      </c>
    </row>
    <row r="2714" spans="1:23"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c r="W2714" t="s">
        <v>10971</v>
      </c>
    </row>
    <row r="2715" spans="1:23"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c r="W2715" t="s">
        <v>10957</v>
      </c>
    </row>
    <row r="2716" spans="1:23"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c r="W2716" t="s">
        <v>11183</v>
      </c>
    </row>
    <row r="2717" spans="1:23"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c r="W2717" t="s">
        <v>11170</v>
      </c>
    </row>
    <row r="2718" spans="1:23"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c r="W2718" t="s">
        <v>10951</v>
      </c>
    </row>
    <row r="2719" spans="1:23"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c r="W2719" t="s">
        <v>11205</v>
      </c>
    </row>
    <row r="2720" spans="1:23"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c r="W2720" t="s">
        <v>11071</v>
      </c>
    </row>
    <row r="2721" spans="1:23"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c r="W2721" t="s">
        <v>11061</v>
      </c>
    </row>
    <row r="2722" spans="1:23"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c r="W2722" t="s">
        <v>10955</v>
      </c>
    </row>
    <row r="2723" spans="1:23"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c r="W2723" t="s">
        <v>10955</v>
      </c>
    </row>
    <row r="2724" spans="1:23"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c r="W2724" t="s">
        <v>11197</v>
      </c>
    </row>
    <row r="2725" spans="1:23"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c r="W2725" t="s">
        <v>11003</v>
      </c>
    </row>
    <row r="2726" spans="1:23"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c r="W2726" t="s">
        <v>11003</v>
      </c>
    </row>
    <row r="2727" spans="1:23"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c r="W2727" t="s">
        <v>10946</v>
      </c>
    </row>
    <row r="2728" spans="1:23"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c r="W2728" t="s">
        <v>10946</v>
      </c>
    </row>
    <row r="2729" spans="1:23"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c r="W2729" t="s">
        <v>10990</v>
      </c>
    </row>
    <row r="2730" spans="1:23"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c r="W2730" t="s">
        <v>10990</v>
      </c>
    </row>
    <row r="2731" spans="1:23"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c r="W2731" t="s">
        <v>11011</v>
      </c>
    </row>
    <row r="2732" spans="1:23"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c r="W2732" t="s">
        <v>11011</v>
      </c>
    </row>
    <row r="2733" spans="1:23"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c r="W2733" t="s">
        <v>11011</v>
      </c>
    </row>
    <row r="2734" spans="1:23"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c r="W2734" t="s">
        <v>10947</v>
      </c>
    </row>
    <row r="2735" spans="1:23"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c r="W2735" t="s">
        <v>10947</v>
      </c>
    </row>
    <row r="2736" spans="1:23"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c r="W2736" t="s">
        <v>11131</v>
      </c>
    </row>
    <row r="2737" spans="1:23"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c r="W2737" t="s">
        <v>10944</v>
      </c>
    </row>
    <row r="2738" spans="1:23"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c r="W2738" t="s">
        <v>10944</v>
      </c>
    </row>
    <row r="2739" spans="1:23"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c r="W2739" t="s">
        <v>10944</v>
      </c>
    </row>
    <row r="2740" spans="1:23"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c r="W2740" t="s">
        <v>10944</v>
      </c>
    </row>
    <row r="2741" spans="1:23"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c r="W2741" t="s">
        <v>11202</v>
      </c>
    </row>
    <row r="2742" spans="1:23"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c r="W2742" t="s">
        <v>11202</v>
      </c>
    </row>
    <row r="2743" spans="1:23"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c r="W2743" t="s">
        <v>11013</v>
      </c>
    </row>
    <row r="2744" spans="1:23"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c r="W2744" t="s">
        <v>11239</v>
      </c>
    </row>
    <row r="2745" spans="1:23"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c r="W2745" t="s">
        <v>10967</v>
      </c>
    </row>
    <row r="2746" spans="1:23"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c r="W2746" t="s">
        <v>10967</v>
      </c>
    </row>
    <row r="2747" spans="1:23"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c r="W2747" t="s">
        <v>11011</v>
      </c>
    </row>
    <row r="2748" spans="1:23"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c r="W2748" t="s">
        <v>11172</v>
      </c>
    </row>
    <row r="2749" spans="1:23"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c r="W2749" t="s">
        <v>11169</v>
      </c>
    </row>
    <row r="2750" spans="1:23"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c r="W2750" t="s">
        <v>11240</v>
      </c>
    </row>
    <row r="2751" spans="1:23"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c r="W2751" t="s">
        <v>11096</v>
      </c>
    </row>
    <row r="2752" spans="1:23"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c r="W2752" t="s">
        <v>10994</v>
      </c>
    </row>
    <row r="2753" spans="1:23"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c r="W2753" t="s">
        <v>11212</v>
      </c>
    </row>
    <row r="2754" spans="1:23"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c r="W2754" t="s">
        <v>11143</v>
      </c>
    </row>
    <row r="2755" spans="1:23"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c r="W2755" t="s">
        <v>11143</v>
      </c>
    </row>
    <row r="2756" spans="1:23"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c r="W2756" t="s">
        <v>11143</v>
      </c>
    </row>
    <row r="2757" spans="1:23"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c r="W2757" t="s">
        <v>11143</v>
      </c>
    </row>
    <row r="2758" spans="1:23"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c r="W2758" t="s">
        <v>11143</v>
      </c>
    </row>
    <row r="2759" spans="1:23"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c r="W2759" t="s">
        <v>11132</v>
      </c>
    </row>
    <row r="2760" spans="1:23"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c r="W2760" t="s">
        <v>10969</v>
      </c>
    </row>
    <row r="2761" spans="1:23"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c r="W2761" t="s">
        <v>10969</v>
      </c>
    </row>
    <row r="2762" spans="1:23"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c r="W2762" t="s">
        <v>11054</v>
      </c>
    </row>
    <row r="2763" spans="1:23"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c r="W2763" t="s">
        <v>10996</v>
      </c>
    </row>
    <row r="2764" spans="1:23"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c r="W2764" t="s">
        <v>10996</v>
      </c>
    </row>
    <row r="2765" spans="1:23"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c r="W2765" t="s">
        <v>10962</v>
      </c>
    </row>
    <row r="2766" spans="1:23"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c r="W2766" t="s">
        <v>10962</v>
      </c>
    </row>
    <row r="2767" spans="1:23"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c r="W2767" t="s">
        <v>10962</v>
      </c>
    </row>
    <row r="2768" spans="1:23"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c r="W2768" t="s">
        <v>11004</v>
      </c>
    </row>
    <row r="2769" spans="1:23"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c r="W2769" t="s">
        <v>11004</v>
      </c>
    </row>
    <row r="2770" spans="1:23"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c r="W2770" t="s">
        <v>11016</v>
      </c>
    </row>
    <row r="2771" spans="1:23"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c r="W2771" t="s">
        <v>11016</v>
      </c>
    </row>
    <row r="2772" spans="1:23"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c r="W2772" t="s">
        <v>11016</v>
      </c>
    </row>
    <row r="2773" spans="1:23"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c r="W2773" t="s">
        <v>11001</v>
      </c>
    </row>
    <row r="2774" spans="1:23"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c r="W2774" t="s">
        <v>11084</v>
      </c>
    </row>
    <row r="2775" spans="1:23"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c r="W2775" t="s">
        <v>11087</v>
      </c>
    </row>
    <row r="2776" spans="1:23"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c r="W2776" t="s">
        <v>10998</v>
      </c>
    </row>
    <row r="2777" spans="1:23"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c r="W2777" t="s">
        <v>10966</v>
      </c>
    </row>
    <row r="2778" spans="1:23"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c r="W2778" t="s">
        <v>10977</v>
      </c>
    </row>
    <row r="2779" spans="1:23"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c r="W2779" t="s">
        <v>11145</v>
      </c>
    </row>
    <row r="2780" spans="1:23"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c r="W2780" t="s">
        <v>11059</v>
      </c>
    </row>
    <row r="2781" spans="1:23"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c r="W2781" t="s">
        <v>11059</v>
      </c>
    </row>
    <row r="2782" spans="1:23"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c r="W2782" t="s">
        <v>11134</v>
      </c>
    </row>
    <row r="2783" spans="1:23"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c r="W2783" t="s">
        <v>11142</v>
      </c>
    </row>
    <row r="2784" spans="1:23"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c r="W2784" t="s">
        <v>11128</v>
      </c>
    </row>
    <row r="2785" spans="1:23"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c r="W2785" t="s">
        <v>10942</v>
      </c>
    </row>
    <row r="2786" spans="1:23"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c r="W2786" t="s">
        <v>11016</v>
      </c>
    </row>
    <row r="2787" spans="1:23"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c r="W2787" t="s">
        <v>10979</v>
      </c>
    </row>
    <row r="2788" spans="1:23"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c r="W2788" t="s">
        <v>10979</v>
      </c>
    </row>
    <row r="2789" spans="1:23"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c r="W2789" t="s">
        <v>11016</v>
      </c>
    </row>
    <row r="2790" spans="1:23"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c r="W2790" t="s">
        <v>11016</v>
      </c>
    </row>
    <row r="2791" spans="1:23"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c r="W2791" t="s">
        <v>11016</v>
      </c>
    </row>
    <row r="2792" spans="1:23"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c r="W2792" t="s">
        <v>11084</v>
      </c>
    </row>
    <row r="2793" spans="1:23"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c r="W2793" t="s">
        <v>11084</v>
      </c>
    </row>
    <row r="2794" spans="1:23"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c r="W2794" t="s">
        <v>11084</v>
      </c>
    </row>
    <row r="2795" spans="1:23"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c r="W2795" t="s">
        <v>11172</v>
      </c>
    </row>
    <row r="2796" spans="1:23"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c r="W2796" t="s">
        <v>11172</v>
      </c>
    </row>
    <row r="2797" spans="1:23"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c r="W2797" t="s">
        <v>11172</v>
      </c>
    </row>
    <row r="2798" spans="1:23"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c r="W2798" t="s">
        <v>11172</v>
      </c>
    </row>
    <row r="2799" spans="1:23"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c r="W2799" t="s">
        <v>11199</v>
      </c>
    </row>
    <row r="2800" spans="1:23"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c r="W2800" t="s">
        <v>11199</v>
      </c>
    </row>
    <row r="2801" spans="1:23"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c r="W2801" t="s">
        <v>11199</v>
      </c>
    </row>
    <row r="2802" spans="1:23"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c r="W2802" t="s">
        <v>11140</v>
      </c>
    </row>
    <row r="2803" spans="1:23"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c r="W2803" t="s">
        <v>11048</v>
      </c>
    </row>
    <row r="2804" spans="1:23"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c r="W2804" t="s">
        <v>11241</v>
      </c>
    </row>
    <row r="2805" spans="1:23"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c r="W2805" t="s">
        <v>11192</v>
      </c>
    </row>
    <row r="2806" spans="1:23"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c r="W2806" t="s">
        <v>11192</v>
      </c>
    </row>
    <row r="2807" spans="1:23"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c r="W2807" t="s">
        <v>11097</v>
      </c>
    </row>
    <row r="2808" spans="1:23"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c r="W2808" t="s">
        <v>11075</v>
      </c>
    </row>
    <row r="2809" spans="1:23"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c r="W2809" t="s">
        <v>11075</v>
      </c>
    </row>
    <row r="2810" spans="1:23"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c r="W2810" t="s">
        <v>11075</v>
      </c>
    </row>
    <row r="2811" spans="1:23"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c r="W2811" t="s">
        <v>11075</v>
      </c>
    </row>
    <row r="2812" spans="1:23"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c r="W2812" t="s">
        <v>11055</v>
      </c>
    </row>
    <row r="2813" spans="1:23"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c r="W2813" t="s">
        <v>11055</v>
      </c>
    </row>
    <row r="2814" spans="1:23"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c r="W2814" t="s">
        <v>11055</v>
      </c>
    </row>
    <row r="2815" spans="1:23"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c r="W2815" t="s">
        <v>11055</v>
      </c>
    </row>
    <row r="2816" spans="1:23"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c r="W2816" t="s">
        <v>11055</v>
      </c>
    </row>
    <row r="2817" spans="1:23"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c r="W2817" t="s">
        <v>11149</v>
      </c>
    </row>
    <row r="2818" spans="1:23"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c r="W2818" t="s">
        <v>11149</v>
      </c>
    </row>
    <row r="2819" spans="1:23"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c r="W2819" t="s">
        <v>11149</v>
      </c>
    </row>
    <row r="2820" spans="1:23"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c r="W2820" t="s">
        <v>11149</v>
      </c>
    </row>
    <row r="2821" spans="1:23"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c r="W2821" t="s">
        <v>10935</v>
      </c>
    </row>
    <row r="2822" spans="1:23"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c r="W2822" t="s">
        <v>10935</v>
      </c>
    </row>
    <row r="2823" spans="1:23"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c r="W2823" t="s">
        <v>11084</v>
      </c>
    </row>
    <row r="2824" spans="1:23"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c r="W2824" t="s">
        <v>11022</v>
      </c>
    </row>
    <row r="2825" spans="1:23"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c r="W2825" t="s">
        <v>11022</v>
      </c>
    </row>
    <row r="2826" spans="1:23"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c r="W2826" t="s">
        <v>11075</v>
      </c>
    </row>
    <row r="2827" spans="1:23"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c r="W2827" t="s">
        <v>11075</v>
      </c>
    </row>
    <row r="2828" spans="1:23"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c r="W2828" t="s">
        <v>11075</v>
      </c>
    </row>
    <row r="2829" spans="1:23"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c r="W2829" t="s">
        <v>11075</v>
      </c>
    </row>
    <row r="2830" spans="1:23"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c r="W2830" t="s">
        <v>10998</v>
      </c>
    </row>
    <row r="2831" spans="1:23"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c r="W2831" t="s">
        <v>10998</v>
      </c>
    </row>
    <row r="2832" spans="1:23"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c r="W2832" t="s">
        <v>10998</v>
      </c>
    </row>
    <row r="2833" spans="1:23"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c r="W2833" t="s">
        <v>11065</v>
      </c>
    </row>
    <row r="2834" spans="1:23"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c r="W2834" t="s">
        <v>11065</v>
      </c>
    </row>
    <row r="2835" spans="1:23"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c r="W2835" t="s">
        <v>11114</v>
      </c>
    </row>
    <row r="2836" spans="1:23"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c r="W2836" t="s">
        <v>11114</v>
      </c>
    </row>
    <row r="2837" spans="1:23"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c r="W2837" t="s">
        <v>11048</v>
      </c>
    </row>
    <row r="2838" spans="1:23"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c r="W2838" t="s">
        <v>11048</v>
      </c>
    </row>
    <row r="2839" spans="1:23"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c r="W2839" t="s">
        <v>11048</v>
      </c>
    </row>
    <row r="2840" spans="1:23"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c r="W2840" t="s">
        <v>11134</v>
      </c>
    </row>
    <row r="2841" spans="1:23"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c r="W2841" t="s">
        <v>11001</v>
      </c>
    </row>
    <row r="2842" spans="1:23"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c r="W2842" t="s">
        <v>11027</v>
      </c>
    </row>
    <row r="2843" spans="1:23"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c r="W2843" t="s">
        <v>11087</v>
      </c>
    </row>
    <row r="2844" spans="1:23"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c r="W2844" t="s">
        <v>11060</v>
      </c>
    </row>
    <row r="2845" spans="1:23"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c r="W2845" t="s">
        <v>10937</v>
      </c>
    </row>
    <row r="2846" spans="1:23"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c r="W2846" t="s">
        <v>11173</v>
      </c>
    </row>
    <row r="2847" spans="1:23"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c r="W2847" t="s">
        <v>11074</v>
      </c>
    </row>
    <row r="2848" spans="1:23"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c r="W2848" t="s">
        <v>11162</v>
      </c>
    </row>
    <row r="2849" spans="1:23"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c r="W2849" t="s">
        <v>11241</v>
      </c>
    </row>
    <row r="2850" spans="1:23"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c r="W2850" t="s">
        <v>11241</v>
      </c>
    </row>
    <row r="2851" spans="1:23"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c r="W2851" t="s">
        <v>11110</v>
      </c>
    </row>
    <row r="2852" spans="1:23"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c r="W2852" t="s">
        <v>10964</v>
      </c>
    </row>
    <row r="2853" spans="1:23"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c r="W2853" t="s">
        <v>11242</v>
      </c>
    </row>
    <row r="2854" spans="1:23"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c r="W2854" t="s">
        <v>11228</v>
      </c>
    </row>
    <row r="2855" spans="1:23"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c r="W2855" t="s">
        <v>11228</v>
      </c>
    </row>
    <row r="2856" spans="1:23"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c r="W2856" t="s">
        <v>11232</v>
      </c>
    </row>
    <row r="2857" spans="1:23"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c r="W2857" t="s">
        <v>11069</v>
      </c>
    </row>
    <row r="2858" spans="1:23"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c r="W2858" t="s">
        <v>11040</v>
      </c>
    </row>
    <row r="2859" spans="1:23"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c r="W2859" t="s">
        <v>10970</v>
      </c>
    </row>
    <row r="2860" spans="1:23"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c r="W2860" t="s">
        <v>11033</v>
      </c>
    </row>
    <row r="2861" spans="1:23"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c r="W2861" t="s">
        <v>11033</v>
      </c>
    </row>
    <row r="2862" spans="1:23"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c r="W2862" t="s">
        <v>11033</v>
      </c>
    </row>
    <row r="2863" spans="1:23"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c r="W2863" t="s">
        <v>11033</v>
      </c>
    </row>
    <row r="2864" spans="1:23"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c r="W2864" t="s">
        <v>10978</v>
      </c>
    </row>
    <row r="2865" spans="1:23"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c r="W2865" t="s">
        <v>11119</v>
      </c>
    </row>
    <row r="2866" spans="1:23"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c r="W2866" t="s">
        <v>11119</v>
      </c>
    </row>
    <row r="2867" spans="1:23"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c r="W2867" t="s">
        <v>11119</v>
      </c>
    </row>
    <row r="2868" spans="1:23"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c r="W2868" t="s">
        <v>11119</v>
      </c>
    </row>
    <row r="2869" spans="1:23"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c r="W2869" t="s">
        <v>68</v>
      </c>
    </row>
    <row r="2870" spans="1:23"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c r="W2870" t="s">
        <v>68</v>
      </c>
    </row>
    <row r="2871" spans="1:23"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c r="W2871" t="s">
        <v>10957</v>
      </c>
    </row>
    <row r="2872" spans="1:23"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c r="W2872" t="s">
        <v>11183</v>
      </c>
    </row>
    <row r="2873" spans="1:23"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c r="W2873" t="s">
        <v>11183</v>
      </c>
    </row>
    <row r="2874" spans="1:23"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c r="W2874" t="s">
        <v>11187</v>
      </c>
    </row>
    <row r="2875" spans="1:23"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c r="W2875" t="s">
        <v>11148</v>
      </c>
    </row>
    <row r="2876" spans="1:23"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c r="W2876" t="s">
        <v>11016</v>
      </c>
    </row>
    <row r="2877" spans="1:23"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c r="W2877" t="s">
        <v>10994</v>
      </c>
    </row>
    <row r="2878" spans="1:23"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c r="W2878" t="s">
        <v>10994</v>
      </c>
    </row>
    <row r="2879" spans="1:23"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c r="W2879" t="s">
        <v>11054</v>
      </c>
    </row>
    <row r="2880" spans="1:23"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c r="W2880" t="s">
        <v>11054</v>
      </c>
    </row>
    <row r="2881" spans="1:23"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c r="W2881" t="s">
        <v>11054</v>
      </c>
    </row>
    <row r="2882" spans="1:23"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c r="W2882" t="s">
        <v>11002</v>
      </c>
    </row>
    <row r="2883" spans="1:23"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c r="W2883" t="s">
        <v>11002</v>
      </c>
    </row>
    <row r="2884" spans="1:23"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c r="W2884" t="s">
        <v>10994</v>
      </c>
    </row>
    <row r="2885" spans="1:23"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c r="W2885" t="s">
        <v>11138</v>
      </c>
    </row>
    <row r="2886" spans="1:23"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c r="W2886" t="s">
        <v>11045</v>
      </c>
    </row>
    <row r="2887" spans="1:23"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c r="W2887" t="s">
        <v>10946</v>
      </c>
    </row>
    <row r="2888" spans="1:23"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c r="W2888" t="s">
        <v>10946</v>
      </c>
    </row>
    <row r="2889" spans="1:23"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c r="W2889" t="s">
        <v>10946</v>
      </c>
    </row>
    <row r="2890" spans="1:23"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c r="W2890" t="s">
        <v>10946</v>
      </c>
    </row>
    <row r="2891" spans="1:23"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c r="W2891" t="s">
        <v>10944</v>
      </c>
    </row>
    <row r="2892" spans="1:23"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c r="W2892" t="s">
        <v>11184</v>
      </c>
    </row>
    <row r="2893" spans="1:23"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c r="W2893" t="s">
        <v>11184</v>
      </c>
    </row>
    <row r="2894" spans="1:23"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c r="W2894" t="s">
        <v>10969</v>
      </c>
    </row>
    <row r="2895" spans="1:23"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c r="W2895" t="s">
        <v>10969</v>
      </c>
    </row>
    <row r="2896" spans="1:23"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c r="W2896" t="s">
        <v>10969</v>
      </c>
    </row>
    <row r="2897" spans="1:23"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c r="W2897" t="s">
        <v>10969</v>
      </c>
    </row>
    <row r="2898" spans="1:23"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c r="W2898" t="s">
        <v>10961</v>
      </c>
    </row>
    <row r="2899" spans="1:23"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c r="W2899" t="s">
        <v>11132</v>
      </c>
    </row>
    <row r="2900" spans="1:23"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c r="W2900" t="s">
        <v>11233</v>
      </c>
    </row>
    <row r="2901" spans="1:23"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c r="W2901" t="s">
        <v>10962</v>
      </c>
    </row>
    <row r="2902" spans="1:23"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c r="W2902" t="s">
        <v>10962</v>
      </c>
    </row>
    <row r="2903" spans="1:23"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c r="W2903" t="s">
        <v>11149</v>
      </c>
    </row>
    <row r="2904" spans="1:23"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c r="W2904" t="s">
        <v>11023</v>
      </c>
    </row>
    <row r="2905" spans="1:23"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c r="W2905" t="s">
        <v>11216</v>
      </c>
    </row>
    <row r="2906" spans="1:23"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c r="W2906" t="s">
        <v>11216</v>
      </c>
    </row>
    <row r="2907" spans="1:23"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c r="W2907" t="s">
        <v>10970</v>
      </c>
    </row>
    <row r="2908" spans="1:23"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c r="W2908" t="s">
        <v>11149</v>
      </c>
    </row>
    <row r="2909" spans="1:23"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c r="W2909" t="s">
        <v>11149</v>
      </c>
    </row>
    <row r="2910" spans="1:23"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c r="W2910" t="s">
        <v>11149</v>
      </c>
    </row>
    <row r="2911" spans="1:23"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c r="W2911" t="s">
        <v>10998</v>
      </c>
    </row>
    <row r="2912" spans="1:23"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c r="W2912" t="s">
        <v>11010</v>
      </c>
    </row>
    <row r="2913" spans="1:23"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c r="W2913" t="s">
        <v>11100</v>
      </c>
    </row>
    <row r="2914" spans="1:23"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c r="W2914" t="s">
        <v>11100</v>
      </c>
    </row>
    <row r="2915" spans="1:23"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c r="W2915" t="s">
        <v>11100</v>
      </c>
    </row>
    <row r="2916" spans="1:23"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c r="W2916" t="s">
        <v>11149</v>
      </c>
    </row>
    <row r="2917" spans="1:23"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c r="W2917" t="s">
        <v>11149</v>
      </c>
    </row>
    <row r="2918" spans="1:23"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c r="W2918" t="s">
        <v>11149</v>
      </c>
    </row>
    <row r="2919" spans="1:23"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c r="W2919" t="s">
        <v>11071</v>
      </c>
    </row>
    <row r="2920" spans="1:23"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c r="W2920" t="s">
        <v>11061</v>
      </c>
    </row>
    <row r="2921" spans="1:23"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c r="W2921" t="s">
        <v>11061</v>
      </c>
    </row>
    <row r="2922" spans="1:23"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c r="W2922" t="s">
        <v>11061</v>
      </c>
    </row>
    <row r="2923" spans="1:23"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c r="W2923" t="s">
        <v>11016</v>
      </c>
    </row>
    <row r="2924" spans="1:23"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c r="W2924" t="s">
        <v>11198</v>
      </c>
    </row>
    <row r="2925" spans="1:23"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c r="W2925" t="s">
        <v>11087</v>
      </c>
    </row>
    <row r="2926" spans="1:23"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c r="W2926" t="s">
        <v>10993</v>
      </c>
    </row>
    <row r="2927" spans="1:23"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c r="W2927" t="s">
        <v>10993</v>
      </c>
    </row>
    <row r="2928" spans="1:23"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c r="W2928" t="s">
        <v>10999</v>
      </c>
    </row>
    <row r="2929" spans="1:23"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c r="W2929" t="s">
        <v>11114</v>
      </c>
    </row>
    <row r="2930" spans="1:23"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c r="W2930" t="s">
        <v>10948</v>
      </c>
    </row>
    <row r="2931" spans="1:23"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c r="W2931" t="s">
        <v>11012</v>
      </c>
    </row>
    <row r="2932" spans="1:23"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c r="W2932" t="s">
        <v>11035</v>
      </c>
    </row>
    <row r="2933" spans="1:23"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c r="W2933" t="s">
        <v>11035</v>
      </c>
    </row>
    <row r="2934" spans="1:23"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c r="W2934" t="s">
        <v>11035</v>
      </c>
    </row>
    <row r="2935" spans="1:23"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c r="W2935" t="s">
        <v>10983</v>
      </c>
    </row>
    <row r="2936" spans="1:23"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c r="W2936" t="s">
        <v>10983</v>
      </c>
    </row>
    <row r="2937" spans="1:23"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c r="W2937" t="s">
        <v>10983</v>
      </c>
    </row>
    <row r="2938" spans="1:23"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c r="W2938" t="s">
        <v>10983</v>
      </c>
    </row>
    <row r="2939" spans="1:23"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c r="W2939" t="s">
        <v>10983</v>
      </c>
    </row>
    <row r="2940" spans="1:23"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c r="W2940" t="s">
        <v>10983</v>
      </c>
    </row>
    <row r="2941" spans="1:23"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c r="W2941" t="s">
        <v>10983</v>
      </c>
    </row>
    <row r="2942" spans="1:23"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c r="W2942" t="s">
        <v>10993</v>
      </c>
    </row>
    <row r="2943" spans="1:23"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c r="W2943" t="s">
        <v>10993</v>
      </c>
    </row>
    <row r="2944" spans="1:23"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c r="W2944" t="s">
        <v>10993</v>
      </c>
    </row>
    <row r="2945" spans="1:23"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c r="W2945" t="s">
        <v>11175</v>
      </c>
    </row>
    <row r="2946" spans="1:23"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c r="W2946" t="s">
        <v>11175</v>
      </c>
    </row>
    <row r="2947" spans="1:23"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c r="W2947" t="s">
        <v>11128</v>
      </c>
    </row>
    <row r="2948" spans="1:23"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c r="W2948" t="s">
        <v>11055</v>
      </c>
    </row>
    <row r="2949" spans="1:23"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c r="W2949" t="s">
        <v>11055</v>
      </c>
    </row>
    <row r="2950" spans="1:23"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c r="W2950" t="s">
        <v>11055</v>
      </c>
    </row>
    <row r="2951" spans="1:23"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c r="W2951" t="s">
        <v>8824</v>
      </c>
    </row>
    <row r="2952" spans="1:23"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c r="W2952" t="s">
        <v>8824</v>
      </c>
    </row>
    <row r="2953" spans="1:23"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c r="W2953" t="s">
        <v>8824</v>
      </c>
    </row>
    <row r="2954" spans="1:23"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c r="W2954" t="s">
        <v>8824</v>
      </c>
    </row>
    <row r="2955" spans="1:23"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c r="W2955" t="s">
        <v>8824</v>
      </c>
    </row>
    <row r="2956" spans="1:23"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c r="W2956" t="s">
        <v>8824</v>
      </c>
    </row>
    <row r="2957" spans="1:23"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c r="W2957" t="s">
        <v>10983</v>
      </c>
    </row>
    <row r="2958" spans="1:23"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c r="W2958" t="s">
        <v>11075</v>
      </c>
    </row>
    <row r="2959" spans="1:23"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c r="W2959" t="s">
        <v>11033</v>
      </c>
    </row>
    <row r="2960" spans="1:23"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c r="W2960" t="s">
        <v>11172</v>
      </c>
    </row>
    <row r="2961" spans="1:23"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c r="W2961" t="s">
        <v>11172</v>
      </c>
    </row>
    <row r="2962" spans="1:23"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c r="W2962" t="s">
        <v>11067</v>
      </c>
    </row>
    <row r="2963" spans="1:23"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c r="W2963" t="s">
        <v>11067</v>
      </c>
    </row>
    <row r="2964" spans="1:23"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c r="W2964" t="s">
        <v>11036</v>
      </c>
    </row>
    <row r="2965" spans="1:23"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c r="W2965" t="s">
        <v>11036</v>
      </c>
    </row>
    <row r="2966" spans="1:23"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c r="W2966" t="s">
        <v>11036</v>
      </c>
    </row>
    <row r="2967" spans="1:23"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c r="W2967" t="s">
        <v>11036</v>
      </c>
    </row>
    <row r="2968" spans="1:23"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c r="W2968" t="s">
        <v>11032</v>
      </c>
    </row>
    <row r="2969" spans="1:23"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c r="W2969" t="s">
        <v>11032</v>
      </c>
    </row>
    <row r="2970" spans="1:23"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c r="W2970" t="s">
        <v>11140</v>
      </c>
    </row>
    <row r="2971" spans="1:23"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c r="W2971" t="s">
        <v>11140</v>
      </c>
    </row>
    <row r="2972" spans="1:23"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c r="W2972" t="s">
        <v>11140</v>
      </c>
    </row>
    <row r="2973" spans="1:23"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c r="W2973" t="s">
        <v>11140</v>
      </c>
    </row>
    <row r="2974" spans="1:23"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c r="W2974" t="s">
        <v>11140</v>
      </c>
    </row>
    <row r="2975" spans="1:23"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c r="W2975" t="s">
        <v>10938</v>
      </c>
    </row>
    <row r="2976" spans="1:23"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c r="W2976" t="s">
        <v>11060</v>
      </c>
    </row>
    <row r="2977" spans="1:23"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c r="W2977" t="s">
        <v>11060</v>
      </c>
    </row>
    <row r="2978" spans="1:23"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c r="W2978" t="s">
        <v>10935</v>
      </c>
    </row>
    <row r="2979" spans="1:23"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c r="W2979" t="s">
        <v>11142</v>
      </c>
    </row>
    <row r="2980" spans="1:23"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c r="W2980" t="s">
        <v>11065</v>
      </c>
    </row>
    <row r="2981" spans="1:23"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c r="W2981" t="s">
        <v>11102</v>
      </c>
    </row>
    <row r="2982" spans="1:23"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c r="W2982" t="s">
        <v>11102</v>
      </c>
    </row>
    <row r="2983" spans="1:23"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c r="W2983" t="s">
        <v>10980</v>
      </c>
    </row>
    <row r="2984" spans="1:23"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c r="W2984" t="s">
        <v>10980</v>
      </c>
    </row>
    <row r="2985" spans="1:23"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c r="W2985" t="s">
        <v>10981</v>
      </c>
    </row>
    <row r="2986" spans="1:23"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c r="W2986" t="s">
        <v>10981</v>
      </c>
    </row>
    <row r="2987" spans="1:23"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c r="W2987" t="s">
        <v>11047</v>
      </c>
    </row>
    <row r="2988" spans="1:23"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c r="W2988" t="s">
        <v>11047</v>
      </c>
    </row>
    <row r="2989" spans="1:23"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c r="W2989" t="s">
        <v>11047</v>
      </c>
    </row>
    <row r="2990" spans="1:23"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c r="W2990" t="s">
        <v>11160</v>
      </c>
    </row>
    <row r="2991" spans="1:23"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c r="W2991" t="s">
        <v>11160</v>
      </c>
    </row>
    <row r="2992" spans="1:23"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c r="W2992" t="s">
        <v>11160</v>
      </c>
    </row>
    <row r="2993" spans="1:23"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c r="W2993" t="s">
        <v>11160</v>
      </c>
    </row>
    <row r="2994" spans="1:23"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c r="W2994" t="s">
        <v>11234</v>
      </c>
    </row>
    <row r="2995" spans="1:23"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c r="W2995" t="s">
        <v>10998</v>
      </c>
    </row>
    <row r="2996" spans="1:23"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c r="W2996" t="s">
        <v>11108</v>
      </c>
    </row>
    <row r="2997" spans="1:23"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c r="W2997" t="s">
        <v>10986</v>
      </c>
    </row>
    <row r="2998" spans="1:23"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c r="W2998" t="s">
        <v>11065</v>
      </c>
    </row>
    <row r="2999" spans="1:23"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c r="W2999" t="s">
        <v>11065</v>
      </c>
    </row>
    <row r="3000" spans="1:23"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c r="W3000" t="s">
        <v>11065</v>
      </c>
    </row>
    <row r="3001" spans="1:23"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c r="W3001" t="s">
        <v>11065</v>
      </c>
    </row>
    <row r="3002" spans="1:23"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c r="W3002" t="s">
        <v>11065</v>
      </c>
    </row>
    <row r="3003" spans="1:23"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c r="W3003" t="s">
        <v>11065</v>
      </c>
    </row>
    <row r="3004" spans="1:23"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c r="W3004" t="s">
        <v>11058</v>
      </c>
    </row>
    <row r="3005" spans="1:23"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c r="W3005" t="s">
        <v>11066</v>
      </c>
    </row>
    <row r="3006" spans="1:23"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c r="W3006" t="s">
        <v>11016</v>
      </c>
    </row>
    <row r="3007" spans="1:23"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c r="W3007" t="s">
        <v>10941</v>
      </c>
    </row>
    <row r="3008" spans="1:23"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c r="W3008" t="s">
        <v>11023</v>
      </c>
    </row>
    <row r="3009" spans="1:23"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c r="W3009" t="s">
        <v>4155</v>
      </c>
    </row>
    <row r="3010" spans="1:23"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c r="W3010" t="s">
        <v>11135</v>
      </c>
    </row>
    <row r="3011" spans="1:23"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c r="W3011" t="s">
        <v>10978</v>
      </c>
    </row>
    <row r="3012" spans="1:23"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c r="W3012" t="s">
        <v>11243</v>
      </c>
    </row>
    <row r="3013" spans="1:23"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c r="W3013" t="s">
        <v>11243</v>
      </c>
    </row>
    <row r="3014" spans="1:23"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c r="W3014" t="s">
        <v>11243</v>
      </c>
    </row>
    <row r="3015" spans="1:23"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c r="W3015" t="s">
        <v>11243</v>
      </c>
    </row>
    <row r="3016" spans="1:23"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c r="W3016" t="s">
        <v>11243</v>
      </c>
    </row>
    <row r="3017" spans="1:23"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c r="W3017" t="s">
        <v>10987</v>
      </c>
    </row>
    <row r="3018" spans="1:23"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c r="W3018" t="s">
        <v>11175</v>
      </c>
    </row>
    <row r="3019" spans="1:23"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c r="W3019" t="s">
        <v>11175</v>
      </c>
    </row>
    <row r="3020" spans="1:23"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c r="W3020" t="s">
        <v>11175</v>
      </c>
    </row>
    <row r="3021" spans="1:23"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c r="W3021" t="s">
        <v>11071</v>
      </c>
    </row>
    <row r="3022" spans="1:23"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c r="W3022" t="s">
        <v>11071</v>
      </c>
    </row>
    <row r="3023" spans="1:23"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c r="W3023" t="s">
        <v>11071</v>
      </c>
    </row>
    <row r="3024" spans="1:23"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c r="W3024" t="s">
        <v>11071</v>
      </c>
    </row>
    <row r="3025" spans="1:23"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c r="W3025" t="s">
        <v>11220</v>
      </c>
    </row>
    <row r="3026" spans="1:23"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c r="W3026" t="s">
        <v>11218</v>
      </c>
    </row>
    <row r="3027" spans="1:23"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c r="W3027" t="s">
        <v>11218</v>
      </c>
    </row>
    <row r="3028" spans="1:23"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c r="W3028" t="s">
        <v>11107</v>
      </c>
    </row>
    <row r="3029" spans="1:23"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c r="W3029" t="s">
        <v>11004</v>
      </c>
    </row>
    <row r="3030" spans="1:23"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c r="W3030" t="s">
        <v>11196</v>
      </c>
    </row>
    <row r="3031" spans="1:23"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c r="W3031" t="s">
        <v>11022</v>
      </c>
    </row>
    <row r="3032" spans="1:23"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c r="W3032" t="s">
        <v>11244</v>
      </c>
    </row>
    <row r="3033" spans="1:23"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c r="W3033" t="s">
        <v>11244</v>
      </c>
    </row>
    <row r="3034" spans="1:23"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c r="W3034" t="s">
        <v>10993</v>
      </c>
    </row>
    <row r="3035" spans="1:23"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c r="W3035" t="s">
        <v>11044</v>
      </c>
    </row>
    <row r="3036" spans="1:23"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c r="W3036" t="s">
        <v>11084</v>
      </c>
    </row>
    <row r="3037" spans="1:23"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c r="W3037" t="s">
        <v>11084</v>
      </c>
    </row>
    <row r="3038" spans="1:23"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c r="W3038" t="s">
        <v>11084</v>
      </c>
    </row>
    <row r="3039" spans="1:23"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c r="W3039" t="s">
        <v>11084</v>
      </c>
    </row>
    <row r="3040" spans="1:23"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c r="W3040" t="s">
        <v>11084</v>
      </c>
    </row>
    <row r="3041" spans="1:23"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c r="W3041" t="s">
        <v>11182</v>
      </c>
    </row>
    <row r="3042" spans="1:23"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c r="W3042" t="s">
        <v>10943</v>
      </c>
    </row>
    <row r="3043" spans="1:23"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c r="W3043" t="s">
        <v>10964</v>
      </c>
    </row>
    <row r="3044" spans="1:23"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c r="W3044" t="s">
        <v>10964</v>
      </c>
    </row>
    <row r="3045" spans="1:23"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c r="W3045" t="s">
        <v>10964</v>
      </c>
    </row>
    <row r="3046" spans="1:23"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c r="W3046" t="s">
        <v>11130</v>
      </c>
    </row>
    <row r="3047" spans="1:23"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c r="W3047" t="s">
        <v>11109</v>
      </c>
    </row>
    <row r="3048" spans="1:23"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c r="W3048" t="s">
        <v>11109</v>
      </c>
    </row>
    <row r="3049" spans="1:23"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c r="W3049" t="s">
        <v>11042</v>
      </c>
    </row>
    <row r="3050" spans="1:23"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c r="W3050" t="s">
        <v>11245</v>
      </c>
    </row>
    <row r="3051" spans="1:23"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c r="W3051" t="s">
        <v>11245</v>
      </c>
    </row>
    <row r="3052" spans="1:23"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c r="W3052" t="s">
        <v>11031</v>
      </c>
    </row>
    <row r="3053" spans="1:23"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c r="W3053" t="s">
        <v>11031</v>
      </c>
    </row>
    <row r="3054" spans="1:23"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c r="W3054" t="s">
        <v>11031</v>
      </c>
    </row>
    <row r="3055" spans="1:23"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c r="W3055" t="s">
        <v>10936</v>
      </c>
    </row>
    <row r="3056" spans="1:23"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c r="W3056" t="s">
        <v>10936</v>
      </c>
    </row>
    <row r="3057" spans="1:23"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c r="W3057" t="s">
        <v>11179</v>
      </c>
    </row>
    <row r="3058" spans="1:23"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c r="W3058" t="s">
        <v>11209</v>
      </c>
    </row>
    <row r="3059" spans="1:23"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c r="W3059" t="s">
        <v>11209</v>
      </c>
    </row>
    <row r="3060" spans="1:23"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c r="W3060" t="s">
        <v>11209</v>
      </c>
    </row>
    <row r="3061" spans="1:23"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c r="W3061" t="s">
        <v>11209</v>
      </c>
    </row>
    <row r="3062" spans="1:23"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c r="W3062" t="s">
        <v>11241</v>
      </c>
    </row>
    <row r="3063" spans="1:23"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c r="W3063" t="s">
        <v>11225</v>
      </c>
    </row>
    <row r="3064" spans="1:23"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c r="W3064" t="s">
        <v>10993</v>
      </c>
    </row>
    <row r="3065" spans="1:23"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c r="W3065" t="s">
        <v>10993</v>
      </c>
    </row>
    <row r="3066" spans="1:23"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c r="W3066" t="s">
        <v>11130</v>
      </c>
    </row>
    <row r="3067" spans="1:23"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c r="W3067" t="s">
        <v>11130</v>
      </c>
    </row>
    <row r="3068" spans="1:23"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c r="W3068" t="s">
        <v>11130</v>
      </c>
    </row>
    <row r="3069" spans="1:23"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c r="W3069" t="s">
        <v>11130</v>
      </c>
    </row>
    <row r="3070" spans="1:23"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c r="W3070" t="s">
        <v>11130</v>
      </c>
    </row>
    <row r="3071" spans="1:23"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c r="W3071" t="s">
        <v>10998</v>
      </c>
    </row>
    <row r="3072" spans="1:23"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c r="W3072" t="s">
        <v>11126</v>
      </c>
    </row>
    <row r="3073" spans="1:23"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c r="W3073" t="s">
        <v>11126</v>
      </c>
    </row>
    <row r="3074" spans="1:23"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c r="W3074" t="s">
        <v>11126</v>
      </c>
    </row>
    <row r="3075" spans="1:23"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c r="W3075" t="s">
        <v>10957</v>
      </c>
    </row>
    <row r="3076" spans="1:23"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c r="W3076" t="s">
        <v>11013</v>
      </c>
    </row>
    <row r="3077" spans="1:23"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c r="W3077" t="s">
        <v>10976</v>
      </c>
    </row>
    <row r="3078" spans="1:23"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c r="W3078" t="s">
        <v>10976</v>
      </c>
    </row>
    <row r="3079" spans="1:23"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c r="W3079" t="s">
        <v>10976</v>
      </c>
    </row>
    <row r="3080" spans="1:23"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c r="W3080" t="s">
        <v>11083</v>
      </c>
    </row>
    <row r="3081" spans="1:23"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c r="W3081" t="s">
        <v>11046</v>
      </c>
    </row>
    <row r="3082" spans="1:23"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c r="W3082" t="s">
        <v>11046</v>
      </c>
    </row>
    <row r="3083" spans="1:23"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c r="W3083" t="s">
        <v>11019</v>
      </c>
    </row>
    <row r="3084" spans="1:23"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c r="W3084" t="s">
        <v>11019</v>
      </c>
    </row>
    <row r="3085" spans="1:23"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c r="W3085" t="s">
        <v>11086</v>
      </c>
    </row>
    <row r="3086" spans="1:23"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c r="W3086" t="s">
        <v>11197</v>
      </c>
    </row>
    <row r="3087" spans="1:23"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c r="W3087" t="s">
        <v>11197</v>
      </c>
    </row>
    <row r="3088" spans="1:23"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c r="W3088" t="s">
        <v>11197</v>
      </c>
    </row>
    <row r="3089" spans="1:23"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c r="W3089" t="s">
        <v>11197</v>
      </c>
    </row>
    <row r="3090" spans="1:23"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c r="W3090" t="s">
        <v>11149</v>
      </c>
    </row>
    <row r="3091" spans="1:23"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c r="W3091" t="s">
        <v>11149</v>
      </c>
    </row>
    <row r="3092" spans="1:23"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c r="W3092" t="s">
        <v>10937</v>
      </c>
    </row>
    <row r="3093" spans="1:23"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c r="W3093" t="s">
        <v>10937</v>
      </c>
    </row>
    <row r="3094" spans="1:23"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c r="W3094" t="s">
        <v>10937</v>
      </c>
    </row>
    <row r="3095" spans="1:23"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c r="W3095" t="s">
        <v>10994</v>
      </c>
    </row>
    <row r="3096" spans="1:23"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c r="W3096" t="s">
        <v>10994</v>
      </c>
    </row>
    <row r="3097" spans="1:23"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c r="W3097" t="s">
        <v>10994</v>
      </c>
    </row>
    <row r="3098" spans="1:23"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c r="W3098" t="s">
        <v>10994</v>
      </c>
    </row>
    <row r="3099" spans="1:23"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c r="W3099" t="s">
        <v>10979</v>
      </c>
    </row>
    <row r="3100" spans="1:23"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c r="W3100" t="s">
        <v>10979</v>
      </c>
    </row>
    <row r="3101" spans="1:23"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c r="W3101" t="s">
        <v>11027</v>
      </c>
    </row>
    <row r="3102" spans="1:23"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c r="W3102" t="s">
        <v>11027</v>
      </c>
    </row>
    <row r="3103" spans="1:23"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c r="W3103" t="s">
        <v>11237</v>
      </c>
    </row>
    <row r="3104" spans="1:23"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c r="W3104" t="s">
        <v>11237</v>
      </c>
    </row>
    <row r="3105" spans="1:23"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c r="W3105" t="s">
        <v>10969</v>
      </c>
    </row>
    <row r="3106" spans="1:23"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c r="W3106" t="s">
        <v>10954</v>
      </c>
    </row>
    <row r="3107" spans="1:23"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c r="W3107" t="s">
        <v>10944</v>
      </c>
    </row>
    <row r="3108" spans="1:23"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c r="W3108" t="s">
        <v>11005</v>
      </c>
    </row>
    <row r="3109" spans="1:23"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c r="W3109" t="s">
        <v>10938</v>
      </c>
    </row>
    <row r="3110" spans="1:23"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c r="W3110" t="s">
        <v>10938</v>
      </c>
    </row>
    <row r="3111" spans="1:23"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c r="W3111" t="s">
        <v>10938</v>
      </c>
    </row>
    <row r="3112" spans="1:23"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c r="W3112" t="s">
        <v>10938</v>
      </c>
    </row>
    <row r="3113" spans="1:23"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c r="W3113" t="s">
        <v>10938</v>
      </c>
    </row>
    <row r="3114" spans="1:23"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c r="W3114" t="s">
        <v>11193</v>
      </c>
    </row>
    <row r="3115" spans="1:23"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c r="W3115" t="s">
        <v>11193</v>
      </c>
    </row>
    <row r="3116" spans="1:23"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c r="W3116" t="s">
        <v>11193</v>
      </c>
    </row>
    <row r="3117" spans="1:23"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c r="W3117" t="s">
        <v>11193</v>
      </c>
    </row>
    <row r="3118" spans="1:23"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c r="W3118" t="s">
        <v>11193</v>
      </c>
    </row>
    <row r="3119" spans="1:23"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c r="W3119" t="s">
        <v>11193</v>
      </c>
    </row>
    <row r="3120" spans="1:23"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c r="W3120" t="s">
        <v>10972</v>
      </c>
    </row>
    <row r="3121" spans="1:23"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c r="W3121" t="s">
        <v>10972</v>
      </c>
    </row>
    <row r="3122" spans="1:23"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c r="W3122" t="s">
        <v>10972</v>
      </c>
    </row>
    <row r="3123" spans="1:23"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c r="W3123" t="s">
        <v>10972</v>
      </c>
    </row>
    <row r="3124" spans="1:23"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c r="W3124" t="s">
        <v>10972</v>
      </c>
    </row>
    <row r="3125" spans="1:23"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c r="W3125" t="s">
        <v>10972</v>
      </c>
    </row>
    <row r="3126" spans="1:23"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c r="W3126" t="s">
        <v>10972</v>
      </c>
    </row>
    <row r="3127" spans="1:23"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c r="W3127" t="s">
        <v>10972</v>
      </c>
    </row>
    <row r="3128" spans="1:23"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c r="W3128" t="s">
        <v>8824</v>
      </c>
    </row>
    <row r="3129" spans="1:23"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c r="W3129" t="s">
        <v>10999</v>
      </c>
    </row>
    <row r="3130" spans="1:23"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c r="W3130" t="s">
        <v>11000</v>
      </c>
    </row>
    <row r="3131" spans="1:23"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c r="W3131" t="s">
        <v>11000</v>
      </c>
    </row>
    <row r="3132" spans="1:23"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c r="W3132" t="s">
        <v>11000</v>
      </c>
    </row>
    <row r="3133" spans="1:23"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c r="W3133" t="s">
        <v>11000</v>
      </c>
    </row>
    <row r="3134" spans="1:23"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c r="W3134" t="s">
        <v>11001</v>
      </c>
    </row>
    <row r="3135" spans="1:23"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c r="W3135" t="s">
        <v>11001</v>
      </c>
    </row>
    <row r="3136" spans="1:23"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c r="W3136" t="s">
        <v>10987</v>
      </c>
    </row>
    <row r="3137" spans="1:23"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c r="W3137" t="s">
        <v>10987</v>
      </c>
    </row>
    <row r="3138" spans="1:23"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c r="W3138" t="s">
        <v>10987</v>
      </c>
    </row>
    <row r="3139" spans="1:23"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c r="W3139" t="s">
        <v>10987</v>
      </c>
    </row>
    <row r="3140" spans="1:23"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c r="W3140" t="s">
        <v>10987</v>
      </c>
    </row>
    <row r="3141" spans="1:23"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c r="W3141" t="s">
        <v>10987</v>
      </c>
    </row>
    <row r="3142" spans="1:23"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c r="W3142" t="s">
        <v>11041</v>
      </c>
    </row>
    <row r="3143" spans="1:23"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c r="W3143" t="s">
        <v>11023</v>
      </c>
    </row>
    <row r="3144" spans="1:23"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c r="W3144" t="s">
        <v>11069</v>
      </c>
    </row>
    <row r="3145" spans="1:23"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c r="W3145" t="s">
        <v>11069</v>
      </c>
    </row>
    <row r="3146" spans="1:23"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c r="W3146" t="s">
        <v>11110</v>
      </c>
    </row>
    <row r="3147" spans="1:23"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c r="W3147" t="s">
        <v>11246</v>
      </c>
    </row>
    <row r="3148" spans="1:23"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c r="W3148" t="s">
        <v>11246</v>
      </c>
    </row>
    <row r="3149" spans="1:23"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c r="W3149" t="s">
        <v>11110</v>
      </c>
    </row>
    <row r="3150" spans="1:23"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c r="W3150" t="s">
        <v>11066</v>
      </c>
    </row>
    <row r="3151" spans="1:23"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c r="W3151" t="s">
        <v>11062</v>
      </c>
    </row>
    <row r="3152" spans="1:23"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c r="W3152" t="s">
        <v>11065</v>
      </c>
    </row>
    <row r="3153" spans="1:23"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c r="W3153" t="s">
        <v>11065</v>
      </c>
    </row>
    <row r="3154" spans="1:23"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c r="W3154" t="s">
        <v>11065</v>
      </c>
    </row>
    <row r="3155" spans="1:23"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c r="W3155" t="s">
        <v>11065</v>
      </c>
    </row>
    <row r="3156" spans="1:23"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c r="W3156" t="s">
        <v>11177</v>
      </c>
    </row>
    <row r="3157" spans="1:23"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c r="W3157" t="s">
        <v>10971</v>
      </c>
    </row>
    <row r="3158" spans="1:23"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c r="W3158" t="s">
        <v>11232</v>
      </c>
    </row>
    <row r="3159" spans="1:23"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c r="W3159" t="s">
        <v>11232</v>
      </c>
    </row>
    <row r="3160" spans="1:23"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c r="W3160" t="s">
        <v>11054</v>
      </c>
    </row>
    <row r="3161" spans="1:23"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c r="W3161" t="s">
        <v>11054</v>
      </c>
    </row>
    <row r="3162" spans="1:23"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c r="W3162" t="s">
        <v>10941</v>
      </c>
    </row>
    <row r="3163" spans="1:23"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c r="W3163" t="s">
        <v>11212</v>
      </c>
    </row>
    <row r="3164" spans="1:23"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c r="W3164" t="s">
        <v>11212</v>
      </c>
    </row>
    <row r="3165" spans="1:23"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c r="W3165" t="s">
        <v>11212</v>
      </c>
    </row>
    <row r="3166" spans="1:23"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c r="W3166" t="s">
        <v>11212</v>
      </c>
    </row>
    <row r="3167" spans="1:23"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c r="W3167" t="s">
        <v>11212</v>
      </c>
    </row>
    <row r="3168" spans="1:23"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c r="W3168" t="s">
        <v>11212</v>
      </c>
    </row>
    <row r="3169" spans="1:23"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c r="W3169" t="s">
        <v>11046</v>
      </c>
    </row>
    <row r="3170" spans="1:23"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c r="W3170" t="s">
        <v>11063</v>
      </c>
    </row>
    <row r="3171" spans="1:23"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c r="W3171" t="s">
        <v>11063</v>
      </c>
    </row>
    <row r="3172" spans="1:23"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c r="W3172" t="s">
        <v>10941</v>
      </c>
    </row>
    <row r="3173" spans="1:23"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c r="W3173" t="s">
        <v>11172</v>
      </c>
    </row>
    <row r="3174" spans="1:23"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c r="W3174" t="s">
        <v>11172</v>
      </c>
    </row>
    <row r="3175" spans="1:23"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c r="W3175" t="s">
        <v>11172</v>
      </c>
    </row>
    <row r="3176" spans="1:23"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c r="W3176" t="s">
        <v>10946</v>
      </c>
    </row>
    <row r="3177" spans="1:23"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c r="W3177" t="s">
        <v>11049</v>
      </c>
    </row>
    <row r="3178" spans="1:23"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c r="W3178" t="s">
        <v>11049</v>
      </c>
    </row>
    <row r="3179" spans="1:23"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c r="W3179" t="s">
        <v>11033</v>
      </c>
    </row>
    <row r="3180" spans="1:23"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c r="W3180" t="s">
        <v>11177</v>
      </c>
    </row>
    <row r="3181" spans="1:23"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c r="W3181" t="s">
        <v>11177</v>
      </c>
    </row>
    <row r="3182" spans="1:23"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c r="W3182" t="s">
        <v>11177</v>
      </c>
    </row>
    <row r="3183" spans="1:23"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c r="W3183" t="s">
        <v>11084</v>
      </c>
    </row>
    <row r="3184" spans="1:23"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c r="W3184" t="s">
        <v>11084</v>
      </c>
    </row>
    <row r="3185" spans="1:23"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c r="W3185" t="s">
        <v>11084</v>
      </c>
    </row>
    <row r="3186" spans="1:23"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c r="W3186" t="s">
        <v>11084</v>
      </c>
    </row>
    <row r="3187" spans="1:23"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c r="W3187" t="s">
        <v>10994</v>
      </c>
    </row>
    <row r="3188" spans="1:23"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c r="W3188" t="s">
        <v>10994</v>
      </c>
    </row>
    <row r="3189" spans="1:23"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c r="W3189" t="s">
        <v>10944</v>
      </c>
    </row>
    <row r="3190" spans="1:23"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c r="W3190" t="s">
        <v>10993</v>
      </c>
    </row>
    <row r="3191" spans="1:23"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c r="W3191" t="s">
        <v>10993</v>
      </c>
    </row>
    <row r="3192" spans="1:23"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c r="W3192" t="s">
        <v>11149</v>
      </c>
    </row>
    <row r="3193" spans="1:23"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c r="W3193" t="s">
        <v>11087</v>
      </c>
    </row>
    <row r="3194" spans="1:23"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c r="W3194" t="s">
        <v>11075</v>
      </c>
    </row>
    <row r="3195" spans="1:23"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c r="W3195" t="s">
        <v>11056</v>
      </c>
    </row>
    <row r="3196" spans="1:23"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c r="W3196" t="s">
        <v>11056</v>
      </c>
    </row>
    <row r="3197" spans="1:23"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c r="W3197" t="s">
        <v>11194</v>
      </c>
    </row>
    <row r="3198" spans="1:23"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c r="W3198" t="s">
        <v>11011</v>
      </c>
    </row>
    <row r="3199" spans="1:23"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c r="W3199" t="s">
        <v>10947</v>
      </c>
    </row>
    <row r="3200" spans="1:23"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c r="W3200" t="s">
        <v>11134</v>
      </c>
    </row>
    <row r="3201" spans="1:23"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c r="W3201" t="s">
        <v>11182</v>
      </c>
    </row>
    <row r="3202" spans="1:23"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c r="W3202" t="s">
        <v>10960</v>
      </c>
    </row>
    <row r="3203" spans="1:23"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c r="W3203" t="s">
        <v>10960</v>
      </c>
    </row>
    <row r="3204" spans="1:23"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c r="W3204" t="s">
        <v>10953</v>
      </c>
    </row>
    <row r="3205" spans="1:23"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c r="W3205" t="s">
        <v>10953</v>
      </c>
    </row>
    <row r="3206" spans="1:23"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c r="W3206" t="s">
        <v>10953</v>
      </c>
    </row>
    <row r="3207" spans="1:23"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c r="W3207" t="s">
        <v>10953</v>
      </c>
    </row>
    <row r="3208" spans="1:23"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c r="W3208" t="s">
        <v>10953</v>
      </c>
    </row>
    <row r="3209" spans="1:23"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c r="W3209" t="s">
        <v>10953</v>
      </c>
    </row>
    <row r="3210" spans="1:23"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c r="W3210" t="s">
        <v>11052</v>
      </c>
    </row>
    <row r="3211" spans="1:23"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c r="W3211" t="s">
        <v>11052</v>
      </c>
    </row>
    <row r="3212" spans="1:23"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c r="W3212" t="s">
        <v>10990</v>
      </c>
    </row>
    <row r="3213" spans="1:23"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c r="W3213" t="s">
        <v>10990</v>
      </c>
    </row>
    <row r="3214" spans="1:23"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c r="W3214" t="s">
        <v>11094</v>
      </c>
    </row>
    <row r="3215" spans="1:23"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c r="W3215" t="s">
        <v>11112</v>
      </c>
    </row>
    <row r="3216" spans="1:23"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c r="W3216" t="s">
        <v>11112</v>
      </c>
    </row>
    <row r="3217" spans="1:23"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c r="W3217" t="s">
        <v>11153</v>
      </c>
    </row>
    <row r="3218" spans="1:23"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c r="W3218" t="s">
        <v>11117</v>
      </c>
    </row>
    <row r="3219" spans="1:23"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c r="W3219" t="s">
        <v>11005</v>
      </c>
    </row>
    <row r="3220" spans="1:23"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c r="W3220" t="s">
        <v>11005</v>
      </c>
    </row>
    <row r="3221" spans="1:23"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c r="W3221" t="s">
        <v>11001</v>
      </c>
    </row>
    <row r="3222" spans="1:23"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c r="W3222" t="s">
        <v>11001</v>
      </c>
    </row>
    <row r="3223" spans="1:23"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c r="W3223" t="s">
        <v>11001</v>
      </c>
    </row>
    <row r="3224" spans="1:23"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c r="W3224" t="s">
        <v>10954</v>
      </c>
    </row>
    <row r="3225" spans="1:23"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c r="W3225" t="s">
        <v>10954</v>
      </c>
    </row>
    <row r="3226" spans="1:23"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c r="W3226" t="s">
        <v>10954</v>
      </c>
    </row>
    <row r="3227" spans="1:23"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c r="W3227" t="s">
        <v>10954</v>
      </c>
    </row>
    <row r="3228" spans="1:23"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c r="W3228" t="s">
        <v>10954</v>
      </c>
    </row>
    <row r="3229" spans="1:23"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c r="W3229" t="s">
        <v>10954</v>
      </c>
    </row>
    <row r="3230" spans="1:23"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c r="W3230" t="s">
        <v>10954</v>
      </c>
    </row>
    <row r="3231" spans="1:23"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c r="W3231" t="s">
        <v>10944</v>
      </c>
    </row>
    <row r="3232" spans="1:23"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c r="W3232" t="s">
        <v>11083</v>
      </c>
    </row>
    <row r="3233" spans="1:23"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c r="W3233" t="s">
        <v>11065</v>
      </c>
    </row>
    <row r="3234" spans="1:23"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c r="W3234" t="s">
        <v>11065</v>
      </c>
    </row>
    <row r="3235" spans="1:23"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c r="W3235" t="s">
        <v>11065</v>
      </c>
    </row>
    <row r="3236" spans="1:23"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c r="W3236" t="s">
        <v>11056</v>
      </c>
    </row>
    <row r="3237" spans="1:23"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c r="W3237" t="s">
        <v>11025</v>
      </c>
    </row>
    <row r="3238" spans="1:23"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c r="W3238" t="s">
        <v>11192</v>
      </c>
    </row>
    <row r="3239" spans="1:23"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c r="W3239" t="s">
        <v>11192</v>
      </c>
    </row>
    <row r="3240" spans="1:23"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c r="W3240" t="s">
        <v>11003</v>
      </c>
    </row>
    <row r="3241" spans="1:23"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c r="W3241" t="s">
        <v>11003</v>
      </c>
    </row>
    <row r="3242" spans="1:23"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c r="W3242" t="s">
        <v>11003</v>
      </c>
    </row>
    <row r="3243" spans="1:23"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c r="W3243" t="s">
        <v>11137</v>
      </c>
    </row>
    <row r="3244" spans="1:23"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c r="W3244" t="s">
        <v>10946</v>
      </c>
    </row>
    <row r="3245" spans="1:23"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c r="W3245" t="s">
        <v>11094</v>
      </c>
    </row>
    <row r="3246" spans="1:23"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c r="W3246" t="s">
        <v>11094</v>
      </c>
    </row>
    <row r="3247" spans="1:23"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c r="W3247" t="s">
        <v>11034</v>
      </c>
    </row>
    <row r="3248" spans="1:23"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c r="W3248" t="s">
        <v>11034</v>
      </c>
    </row>
    <row r="3249" spans="1:23"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c r="W3249" t="s">
        <v>11034</v>
      </c>
    </row>
    <row r="3250" spans="1:23"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c r="W3250" t="s">
        <v>11071</v>
      </c>
    </row>
    <row r="3251" spans="1:23"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c r="W3251" t="s">
        <v>11071</v>
      </c>
    </row>
    <row r="3252" spans="1:23"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c r="W3252" t="s">
        <v>10949</v>
      </c>
    </row>
    <row r="3253" spans="1:23"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c r="W3253" t="s">
        <v>11013</v>
      </c>
    </row>
    <row r="3254" spans="1:23"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c r="W3254" t="s">
        <v>10949</v>
      </c>
    </row>
    <row r="3255" spans="1:23"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c r="W3255" t="s">
        <v>10949</v>
      </c>
    </row>
    <row r="3256" spans="1:23"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c r="W3256" t="s">
        <v>11129</v>
      </c>
    </row>
    <row r="3257" spans="1:23"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c r="W3257" t="s">
        <v>11129</v>
      </c>
    </row>
    <row r="3258" spans="1:23"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c r="W3258" t="s">
        <v>10953</v>
      </c>
    </row>
    <row r="3259" spans="1:23"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c r="W3259" t="s">
        <v>11188</v>
      </c>
    </row>
    <row r="3260" spans="1:23"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c r="W3260" t="s">
        <v>11188</v>
      </c>
    </row>
    <row r="3261" spans="1:23"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c r="W3261" t="s">
        <v>10445</v>
      </c>
    </row>
    <row r="3262" spans="1:23"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c r="W3262" t="s">
        <v>11247</v>
      </c>
    </row>
    <row r="3263" spans="1:23"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c r="W3263" t="s">
        <v>11035</v>
      </c>
    </row>
    <row r="3264" spans="1:23"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c r="W3264" t="s">
        <v>11035</v>
      </c>
    </row>
    <row r="3265" spans="1:23"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c r="W3265" t="s">
        <v>11035</v>
      </c>
    </row>
    <row r="3266" spans="1:23"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c r="W3266" t="s">
        <v>11223</v>
      </c>
    </row>
    <row r="3267" spans="1:23"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c r="W3267" t="s">
        <v>11140</v>
      </c>
    </row>
    <row r="3268" spans="1:23"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c r="W3268" t="s">
        <v>11140</v>
      </c>
    </row>
    <row r="3269" spans="1:23"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c r="W3269" t="s">
        <v>11180</v>
      </c>
    </row>
    <row r="3270" spans="1:23"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c r="W3270" t="s">
        <v>11180</v>
      </c>
    </row>
    <row r="3271" spans="1:23"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c r="W3271" t="s">
        <v>11017</v>
      </c>
    </row>
    <row r="3272" spans="1:23"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c r="W3272" t="s">
        <v>11017</v>
      </c>
    </row>
    <row r="3273" spans="1:23"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c r="W3273" t="s">
        <v>11172</v>
      </c>
    </row>
    <row r="3274" spans="1:23"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c r="W3274" t="s">
        <v>11094</v>
      </c>
    </row>
    <row r="3275" spans="1:23"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c r="W3275" t="s">
        <v>11164</v>
      </c>
    </row>
    <row r="3276" spans="1:23"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c r="W3276" t="s">
        <v>11154</v>
      </c>
    </row>
    <row r="3277" spans="1:23"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c r="W3277" t="s">
        <v>11154</v>
      </c>
    </row>
    <row r="3278" spans="1:23"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c r="W3278" t="s">
        <v>10983</v>
      </c>
    </row>
    <row r="3279" spans="1:23"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c r="W3279" t="s">
        <v>10983</v>
      </c>
    </row>
    <row r="3280" spans="1:23"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c r="W3280" t="s">
        <v>10983</v>
      </c>
    </row>
    <row r="3281" spans="1:23"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c r="W3281" t="s">
        <v>10983</v>
      </c>
    </row>
    <row r="3282" spans="1:23"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c r="W3282" t="s">
        <v>10983</v>
      </c>
    </row>
    <row r="3283" spans="1:23"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c r="W3283" t="s">
        <v>11172</v>
      </c>
    </row>
    <row r="3284" spans="1:23"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c r="W3284" t="s">
        <v>11172</v>
      </c>
    </row>
    <row r="3285" spans="1:23"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c r="W3285" t="s">
        <v>11073</v>
      </c>
    </row>
    <row r="3286" spans="1:23"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c r="W3286" t="s">
        <v>68</v>
      </c>
    </row>
    <row r="3287" spans="1:23"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c r="W3287" t="s">
        <v>10969</v>
      </c>
    </row>
    <row r="3288" spans="1:23"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c r="W3288" t="s">
        <v>10969</v>
      </c>
    </row>
    <row r="3289" spans="1:23"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c r="W3289" t="s">
        <v>11087</v>
      </c>
    </row>
    <row r="3290" spans="1:23"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c r="W3290" t="s">
        <v>11087</v>
      </c>
    </row>
    <row r="3291" spans="1:23"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c r="W3291" t="s">
        <v>11087</v>
      </c>
    </row>
    <row r="3292" spans="1:23"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c r="W3292" t="s">
        <v>11087</v>
      </c>
    </row>
    <row r="3293" spans="1:23"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c r="W3293" t="s">
        <v>11237</v>
      </c>
    </row>
    <row r="3294" spans="1:23"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c r="W3294" t="s">
        <v>11103</v>
      </c>
    </row>
    <row r="3295" spans="1:23"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c r="W3295" t="s">
        <v>11103</v>
      </c>
    </row>
    <row r="3296" spans="1:23"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c r="W3296" t="s">
        <v>11062</v>
      </c>
    </row>
    <row r="3297" spans="1:23"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c r="W3297" t="s">
        <v>11194</v>
      </c>
    </row>
    <row r="3298" spans="1:23"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c r="W3298" t="s">
        <v>10946</v>
      </c>
    </row>
    <row r="3299" spans="1:23"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c r="W3299" t="s">
        <v>10946</v>
      </c>
    </row>
    <row r="3300" spans="1:23"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c r="W3300" t="s">
        <v>11152</v>
      </c>
    </row>
    <row r="3301" spans="1:23"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c r="W3301" t="s">
        <v>11096</v>
      </c>
    </row>
    <row r="3302" spans="1:23"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c r="W3302" t="s">
        <v>11096</v>
      </c>
    </row>
    <row r="3303" spans="1:23"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c r="W3303" t="s">
        <v>11096</v>
      </c>
    </row>
    <row r="3304" spans="1:23"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c r="W3304" t="s">
        <v>11096</v>
      </c>
    </row>
    <row r="3305" spans="1:23"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c r="W3305" t="s">
        <v>11096</v>
      </c>
    </row>
    <row r="3306" spans="1:23"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c r="W3306" t="s">
        <v>11171</v>
      </c>
    </row>
    <row r="3307" spans="1:23"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c r="W3307" t="s">
        <v>11171</v>
      </c>
    </row>
    <row r="3308" spans="1:23"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c r="W3308" t="s">
        <v>11171</v>
      </c>
    </row>
    <row r="3309" spans="1:23"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c r="W3309" t="s">
        <v>11171</v>
      </c>
    </row>
    <row r="3310" spans="1:23"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c r="W3310" t="s">
        <v>11171</v>
      </c>
    </row>
    <row r="3311" spans="1:23"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c r="W3311" t="s">
        <v>11115</v>
      </c>
    </row>
    <row r="3312" spans="1:23"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c r="W3312" t="s">
        <v>11061</v>
      </c>
    </row>
    <row r="3313" spans="1:23"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c r="W3313" t="s">
        <v>11182</v>
      </c>
    </row>
    <row r="3314" spans="1:23"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c r="W3314" t="s">
        <v>11210</v>
      </c>
    </row>
    <row r="3315" spans="1:23"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c r="W3315" t="s">
        <v>11210</v>
      </c>
    </row>
    <row r="3316" spans="1:23"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c r="W3316" t="s">
        <v>11142</v>
      </c>
    </row>
    <row r="3317" spans="1:23"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c r="W3317" t="s">
        <v>11142</v>
      </c>
    </row>
    <row r="3318" spans="1:23"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c r="W3318" t="s">
        <v>11202</v>
      </c>
    </row>
    <row r="3319" spans="1:23"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c r="W3319" t="s">
        <v>10984</v>
      </c>
    </row>
    <row r="3320" spans="1:23"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c r="W3320" t="s">
        <v>10984</v>
      </c>
    </row>
    <row r="3321" spans="1:23"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c r="W3321" t="s">
        <v>11245</v>
      </c>
    </row>
    <row r="3322" spans="1:23"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c r="W3322" t="s">
        <v>11245</v>
      </c>
    </row>
    <row r="3323" spans="1:23"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c r="W3323" t="s">
        <v>11245</v>
      </c>
    </row>
    <row r="3324" spans="1:23"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c r="W3324" t="s">
        <v>10948</v>
      </c>
    </row>
    <row r="3325" spans="1:23"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c r="W3325" t="s">
        <v>10948</v>
      </c>
    </row>
    <row r="3326" spans="1:23"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c r="W3326" t="s">
        <v>10964</v>
      </c>
    </row>
    <row r="3327" spans="1:23"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c r="W3327" t="s">
        <v>10964</v>
      </c>
    </row>
    <row r="3328" spans="1:23"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c r="W3328" t="s">
        <v>10964</v>
      </c>
    </row>
    <row r="3329" spans="1:23"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c r="W3329" t="s">
        <v>10964</v>
      </c>
    </row>
    <row r="3330" spans="1:23"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c r="W3330" t="s">
        <v>10964</v>
      </c>
    </row>
    <row r="3331" spans="1:23"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c r="W3331" t="s">
        <v>10964</v>
      </c>
    </row>
    <row r="3332" spans="1:23"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c r="W3332" t="s">
        <v>10964</v>
      </c>
    </row>
    <row r="3333" spans="1:23"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c r="W3333" t="s">
        <v>10971</v>
      </c>
    </row>
    <row r="3334" spans="1:23"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c r="W3334" t="s">
        <v>10971</v>
      </c>
    </row>
    <row r="3335" spans="1:23"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c r="W3335" t="s">
        <v>10971</v>
      </c>
    </row>
    <row r="3336" spans="1:23"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c r="W3336" t="s">
        <v>10956</v>
      </c>
    </row>
    <row r="3337" spans="1:23"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c r="W3337" t="s">
        <v>10956</v>
      </c>
    </row>
    <row r="3338" spans="1:23"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c r="W3338" t="s">
        <v>10956</v>
      </c>
    </row>
    <row r="3339" spans="1:23"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c r="W3339" t="s">
        <v>10956</v>
      </c>
    </row>
    <row r="3340" spans="1:23"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c r="W3340" t="s">
        <v>10956</v>
      </c>
    </row>
    <row r="3341" spans="1:23"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c r="W3341" t="s">
        <v>10956</v>
      </c>
    </row>
    <row r="3342" spans="1:23"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c r="W3342" t="s">
        <v>10956</v>
      </c>
    </row>
    <row r="3343" spans="1:23"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c r="W3343" t="s">
        <v>10960</v>
      </c>
    </row>
    <row r="3344" spans="1:23"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c r="W3344" t="s">
        <v>10960</v>
      </c>
    </row>
    <row r="3345" spans="1:23"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c r="W3345" t="s">
        <v>10960</v>
      </c>
    </row>
    <row r="3346" spans="1:23"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c r="W3346" t="s">
        <v>10960</v>
      </c>
    </row>
    <row r="3347" spans="1:23"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c r="W3347" t="s">
        <v>10960</v>
      </c>
    </row>
    <row r="3348" spans="1:23"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c r="W3348" t="s">
        <v>10960</v>
      </c>
    </row>
    <row r="3349" spans="1:23"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c r="W3349" t="s">
        <v>10955</v>
      </c>
    </row>
    <row r="3350" spans="1:23"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c r="W3350" t="s">
        <v>10985</v>
      </c>
    </row>
    <row r="3351" spans="1:23"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c r="W3351" t="s">
        <v>11165</v>
      </c>
    </row>
    <row r="3352" spans="1:23"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c r="W3352" t="s">
        <v>10938</v>
      </c>
    </row>
    <row r="3353" spans="1:23"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c r="W3353" t="s">
        <v>11084</v>
      </c>
    </row>
    <row r="3354" spans="1:23"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c r="W3354" t="s">
        <v>11084</v>
      </c>
    </row>
    <row r="3355" spans="1:23"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c r="W3355" t="s">
        <v>11027</v>
      </c>
    </row>
    <row r="3356" spans="1:23"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c r="W3356" t="s">
        <v>11027</v>
      </c>
    </row>
    <row r="3357" spans="1:23"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c r="W3357" t="s">
        <v>11027</v>
      </c>
    </row>
    <row r="3358" spans="1:23"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c r="W3358" t="s">
        <v>11027</v>
      </c>
    </row>
    <row r="3359" spans="1:23"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c r="W3359" t="s">
        <v>11159</v>
      </c>
    </row>
    <row r="3360" spans="1:23"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c r="W3360" t="s">
        <v>68</v>
      </c>
    </row>
    <row r="3361" spans="1:23"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c r="W3361" t="s">
        <v>68</v>
      </c>
    </row>
    <row r="3362" spans="1:23"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c r="W3362" t="s">
        <v>10948</v>
      </c>
    </row>
    <row r="3363" spans="1:23"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c r="W3363" t="s">
        <v>10948</v>
      </c>
    </row>
    <row r="3364" spans="1:23"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c r="W3364" t="s">
        <v>11054</v>
      </c>
    </row>
    <row r="3365" spans="1:23"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c r="W3365" t="s">
        <v>11054</v>
      </c>
    </row>
    <row r="3366" spans="1:23"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c r="W3366" t="s">
        <v>11007</v>
      </c>
    </row>
    <row r="3367" spans="1:23"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c r="W3367" t="s">
        <v>11088</v>
      </c>
    </row>
    <row r="3368" spans="1:23"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c r="W3368" t="s">
        <v>11084</v>
      </c>
    </row>
    <row r="3369" spans="1:23"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c r="W3369" t="s">
        <v>11084</v>
      </c>
    </row>
    <row r="3370" spans="1:23"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c r="W3370" t="s">
        <v>11065</v>
      </c>
    </row>
    <row r="3371" spans="1:23"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c r="W3371" t="s">
        <v>11065</v>
      </c>
    </row>
    <row r="3372" spans="1:23"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c r="W3372" t="s">
        <v>11134</v>
      </c>
    </row>
    <row r="3373" spans="1:23"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c r="W3373" t="s">
        <v>11013</v>
      </c>
    </row>
    <row r="3374" spans="1:23"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c r="W3374" t="s">
        <v>11013</v>
      </c>
    </row>
    <row r="3375" spans="1:23"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c r="W3375" t="s">
        <v>10936</v>
      </c>
    </row>
    <row r="3376" spans="1:23"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c r="W3376" t="s">
        <v>10936</v>
      </c>
    </row>
    <row r="3377" spans="1:23"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c r="W3377" t="s">
        <v>10936</v>
      </c>
    </row>
    <row r="3378" spans="1:23"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c r="W3378" t="s">
        <v>10936</v>
      </c>
    </row>
    <row r="3379" spans="1:23"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c r="W3379" t="s">
        <v>11192</v>
      </c>
    </row>
    <row r="3380" spans="1:23"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c r="W3380" t="s">
        <v>11067</v>
      </c>
    </row>
    <row r="3381" spans="1:23"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c r="W3381" t="s">
        <v>11067</v>
      </c>
    </row>
    <row r="3382" spans="1:23"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c r="W3382" t="s">
        <v>10994</v>
      </c>
    </row>
    <row r="3383" spans="1:23"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c r="W3383" t="s">
        <v>11171</v>
      </c>
    </row>
    <row r="3384" spans="1:23"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c r="W3384" t="s">
        <v>11081</v>
      </c>
    </row>
    <row r="3385" spans="1:23"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c r="W3385" t="s">
        <v>11081</v>
      </c>
    </row>
    <row r="3386" spans="1:23"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c r="W3386" t="s">
        <v>11081</v>
      </c>
    </row>
    <row r="3387" spans="1:23"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c r="W3387" t="s">
        <v>11054</v>
      </c>
    </row>
    <row r="3388" spans="1:23"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c r="W3388" t="s">
        <v>11054</v>
      </c>
    </row>
    <row r="3389" spans="1:23"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c r="W3389" t="s">
        <v>11054</v>
      </c>
    </row>
    <row r="3390" spans="1:23"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c r="W3390" t="s">
        <v>11054</v>
      </c>
    </row>
    <row r="3391" spans="1:23"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c r="W3391" t="s">
        <v>11054</v>
      </c>
    </row>
    <row r="3392" spans="1:23"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c r="W3392" t="s">
        <v>10968</v>
      </c>
    </row>
    <row r="3393" spans="1:23"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c r="W3393" t="s">
        <v>11160</v>
      </c>
    </row>
    <row r="3394" spans="1:23"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c r="W3394" t="s">
        <v>11160</v>
      </c>
    </row>
    <row r="3395" spans="1:23"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c r="W3395" t="s">
        <v>11180</v>
      </c>
    </row>
    <row r="3396" spans="1:23"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c r="W3396" t="s">
        <v>11077</v>
      </c>
    </row>
    <row r="3397" spans="1:23"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c r="W3397" t="s">
        <v>10964</v>
      </c>
    </row>
    <row r="3398" spans="1:23"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c r="W3398" t="s">
        <v>10964</v>
      </c>
    </row>
    <row r="3399" spans="1:23"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c r="W3399" t="s">
        <v>10964</v>
      </c>
    </row>
    <row r="3400" spans="1:23"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c r="W3400" t="s">
        <v>10982</v>
      </c>
    </row>
    <row r="3401" spans="1:23"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c r="W3401" t="s">
        <v>10982</v>
      </c>
    </row>
    <row r="3402" spans="1:23"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c r="W3402" t="s">
        <v>10982</v>
      </c>
    </row>
    <row r="3403" spans="1:23"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c r="W3403" t="s">
        <v>10982</v>
      </c>
    </row>
    <row r="3404" spans="1:23"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c r="W3404" t="s">
        <v>11052</v>
      </c>
    </row>
    <row r="3405" spans="1:23"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c r="W3405" t="s">
        <v>11213</v>
      </c>
    </row>
    <row r="3406" spans="1:23"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c r="W3406" t="s">
        <v>467</v>
      </c>
    </row>
    <row r="3407" spans="1:23"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c r="W3407" t="s">
        <v>10445</v>
      </c>
    </row>
    <row r="3408" spans="1:23"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c r="W3408" t="s">
        <v>10445</v>
      </c>
    </row>
    <row r="3409" spans="1:23"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c r="W3409" t="s">
        <v>10445</v>
      </c>
    </row>
    <row r="3410" spans="1:23"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c r="W3410" t="s">
        <v>10445</v>
      </c>
    </row>
    <row r="3411" spans="1:23"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c r="W3411" t="s">
        <v>11045</v>
      </c>
    </row>
    <row r="3412" spans="1:23"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c r="W3412" t="s">
        <v>10983</v>
      </c>
    </row>
    <row r="3413" spans="1:23"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c r="W3413" t="s">
        <v>10983</v>
      </c>
    </row>
    <row r="3414" spans="1:23"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c r="W3414" t="s">
        <v>10983</v>
      </c>
    </row>
    <row r="3415" spans="1:23"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c r="W3415" t="s">
        <v>10983</v>
      </c>
    </row>
    <row r="3416" spans="1:23"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c r="W3416" t="s">
        <v>10983</v>
      </c>
    </row>
    <row r="3417" spans="1:23"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c r="W3417" t="s">
        <v>11079</v>
      </c>
    </row>
    <row r="3418" spans="1:23"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c r="W3418" t="s">
        <v>11079</v>
      </c>
    </row>
    <row r="3419" spans="1:23"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c r="W3419" t="s">
        <v>11245</v>
      </c>
    </row>
    <row r="3420" spans="1:23"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c r="W3420" t="s">
        <v>11245</v>
      </c>
    </row>
    <row r="3421" spans="1:23"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c r="W3421" t="s">
        <v>11109</v>
      </c>
    </row>
    <row r="3422" spans="1:23"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c r="W3422" t="s">
        <v>10980</v>
      </c>
    </row>
    <row r="3423" spans="1:23"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c r="W3423" t="s">
        <v>10980</v>
      </c>
    </row>
    <row r="3424" spans="1:23"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c r="W3424" t="s">
        <v>10980</v>
      </c>
    </row>
    <row r="3425" spans="1:23"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c r="W3425" t="s">
        <v>10980</v>
      </c>
    </row>
    <row r="3426" spans="1:23"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c r="W3426" t="s">
        <v>10980</v>
      </c>
    </row>
    <row r="3427" spans="1:23"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c r="W3427" t="s">
        <v>11156</v>
      </c>
    </row>
    <row r="3428" spans="1:23"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c r="W3428" t="s">
        <v>11156</v>
      </c>
    </row>
    <row r="3429" spans="1:23"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c r="W3429" t="s">
        <v>11185</v>
      </c>
    </row>
    <row r="3430" spans="1:23"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c r="W3430" t="s">
        <v>11185</v>
      </c>
    </row>
    <row r="3431" spans="1:23"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c r="W3431" t="s">
        <v>11185</v>
      </c>
    </row>
    <row r="3432" spans="1:23"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c r="W3432" t="s">
        <v>11061</v>
      </c>
    </row>
    <row r="3433" spans="1:23"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c r="W3433" t="s">
        <v>11061</v>
      </c>
    </row>
    <row r="3434" spans="1:23"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c r="W3434" t="s">
        <v>11061</v>
      </c>
    </row>
    <row r="3435" spans="1:23"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c r="W3435" t="s">
        <v>10985</v>
      </c>
    </row>
    <row r="3436" spans="1:23"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c r="W3436" t="s">
        <v>10985</v>
      </c>
    </row>
    <row r="3437" spans="1:23"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c r="W3437" t="s">
        <v>11165</v>
      </c>
    </row>
    <row r="3438" spans="1:23"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c r="W3438" t="s">
        <v>11165</v>
      </c>
    </row>
    <row r="3439" spans="1:23"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c r="W3439" t="s">
        <v>10981</v>
      </c>
    </row>
    <row r="3440" spans="1:23"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c r="W3440" t="s">
        <v>10981</v>
      </c>
    </row>
    <row r="3441" spans="1:23"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c r="W3441" t="s">
        <v>10981</v>
      </c>
    </row>
    <row r="3442" spans="1:23"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c r="W3442" t="s">
        <v>11124</v>
      </c>
    </row>
    <row r="3443" spans="1:23"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c r="W3443" t="s">
        <v>11020</v>
      </c>
    </row>
    <row r="3444" spans="1:23"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c r="W3444" t="s">
        <v>10993</v>
      </c>
    </row>
    <row r="3445" spans="1:23"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c r="W3445" t="s">
        <v>10993</v>
      </c>
    </row>
    <row r="3446" spans="1:23"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c r="W3446" t="s">
        <v>11056</v>
      </c>
    </row>
    <row r="3447" spans="1:23"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c r="W3447" t="s">
        <v>10445</v>
      </c>
    </row>
    <row r="3448" spans="1:23"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c r="W3448" t="s">
        <v>11060</v>
      </c>
    </row>
    <row r="3449" spans="1:23"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c r="W3449" t="s">
        <v>11230</v>
      </c>
    </row>
    <row r="3450" spans="1:23"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c r="W3450" t="s">
        <v>11234</v>
      </c>
    </row>
    <row r="3451" spans="1:23"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c r="W3451" t="s">
        <v>11205</v>
      </c>
    </row>
    <row r="3452" spans="1:23"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c r="W3452" t="s">
        <v>11205</v>
      </c>
    </row>
    <row r="3453" spans="1:23"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c r="W3453" t="s">
        <v>11205</v>
      </c>
    </row>
    <row r="3454" spans="1:23"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c r="W3454" t="s">
        <v>11230</v>
      </c>
    </row>
    <row r="3455" spans="1:23"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c r="W3455" t="s">
        <v>11189</v>
      </c>
    </row>
    <row r="3456" spans="1:23"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c r="W3456" t="s">
        <v>10946</v>
      </c>
    </row>
    <row r="3457" spans="1:23"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c r="W3457" t="s">
        <v>10985</v>
      </c>
    </row>
    <row r="3458" spans="1:23"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c r="W3458" t="s">
        <v>11044</v>
      </c>
    </row>
    <row r="3459" spans="1:23"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c r="W3459" t="s">
        <v>11044</v>
      </c>
    </row>
    <row r="3460" spans="1:23"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c r="W3460" t="s">
        <v>11044</v>
      </c>
    </row>
    <row r="3461" spans="1:23"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c r="W3461" t="s">
        <v>11044</v>
      </c>
    </row>
    <row r="3462" spans="1:23"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c r="W3462" t="s">
        <v>11044</v>
      </c>
    </row>
    <row r="3463" spans="1:23"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c r="W3463" t="s">
        <v>11229</v>
      </c>
    </row>
    <row r="3464" spans="1:23"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c r="W3464" t="s">
        <v>11020</v>
      </c>
    </row>
    <row r="3465" spans="1:23"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c r="W3465" t="s">
        <v>11014</v>
      </c>
    </row>
    <row r="3466" spans="1:23"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c r="W3466" t="s">
        <v>11065</v>
      </c>
    </row>
    <row r="3467" spans="1:23"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c r="W3467" t="s">
        <v>11202</v>
      </c>
    </row>
    <row r="3468" spans="1:23"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c r="W3468" t="s">
        <v>11202</v>
      </c>
    </row>
    <row r="3469" spans="1:23"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c r="W3469" t="s">
        <v>11202</v>
      </c>
    </row>
    <row r="3470" spans="1:23"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c r="W3470" t="s">
        <v>11016</v>
      </c>
    </row>
    <row r="3471" spans="1:23"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c r="W3471" t="s">
        <v>11007</v>
      </c>
    </row>
    <row r="3472" spans="1:23"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c r="W3472" t="s">
        <v>11077</v>
      </c>
    </row>
    <row r="3473" spans="1:23"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c r="W3473" t="s">
        <v>11106</v>
      </c>
    </row>
    <row r="3474" spans="1:23"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c r="W3474" t="s">
        <v>11106</v>
      </c>
    </row>
    <row r="3475" spans="1:23"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c r="W3475" t="s">
        <v>10946</v>
      </c>
    </row>
    <row r="3476" spans="1:23"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c r="W3476" t="s">
        <v>10946</v>
      </c>
    </row>
    <row r="3477" spans="1:23"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c r="W3477" t="s">
        <v>11087</v>
      </c>
    </row>
    <row r="3478" spans="1:23"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c r="W3478" t="s">
        <v>11087</v>
      </c>
    </row>
    <row r="3479" spans="1:23"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c r="W3479" t="s">
        <v>11002</v>
      </c>
    </row>
    <row r="3480" spans="1:23"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c r="W3480" t="s">
        <v>11171</v>
      </c>
    </row>
    <row r="3481" spans="1:23"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c r="W3481" t="s">
        <v>11171</v>
      </c>
    </row>
    <row r="3482" spans="1:23"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c r="W3482" t="s">
        <v>11171</v>
      </c>
    </row>
    <row r="3483" spans="1:23"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c r="W3483" t="s">
        <v>11133</v>
      </c>
    </row>
    <row r="3484" spans="1:23"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c r="W3484" t="s">
        <v>11032</v>
      </c>
    </row>
    <row r="3485" spans="1:23"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c r="W3485" t="s">
        <v>11032</v>
      </c>
    </row>
    <row r="3486" spans="1:23"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c r="W3486" t="s">
        <v>11032</v>
      </c>
    </row>
    <row r="3487" spans="1:23"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c r="W3487" t="s">
        <v>11050</v>
      </c>
    </row>
    <row r="3488" spans="1:23"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c r="W3488" t="s">
        <v>11054</v>
      </c>
    </row>
    <row r="3489" spans="1:23"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c r="W3489" t="s">
        <v>11016</v>
      </c>
    </row>
    <row r="3490" spans="1:23"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c r="W3490" t="s">
        <v>11087</v>
      </c>
    </row>
    <row r="3491" spans="1:23"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c r="W3491" t="s">
        <v>11087</v>
      </c>
    </row>
    <row r="3492" spans="1:23"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c r="W3492" t="s">
        <v>11087</v>
      </c>
    </row>
    <row r="3493" spans="1:23"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c r="W3493" t="s">
        <v>11087</v>
      </c>
    </row>
    <row r="3494" spans="1:23"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c r="W3494" t="s">
        <v>11087</v>
      </c>
    </row>
    <row r="3495" spans="1:23"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c r="W3495" t="s">
        <v>10964</v>
      </c>
    </row>
    <row r="3496" spans="1:23"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c r="W3496" t="s">
        <v>10964</v>
      </c>
    </row>
    <row r="3497" spans="1:23"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c r="W3497" t="s">
        <v>10964</v>
      </c>
    </row>
    <row r="3498" spans="1:23"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c r="W3498" t="s">
        <v>11170</v>
      </c>
    </row>
    <row r="3499" spans="1:23"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c r="W3499" t="s">
        <v>11170</v>
      </c>
    </row>
    <row r="3500" spans="1:23"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c r="W3500" t="s">
        <v>11170</v>
      </c>
    </row>
    <row r="3501" spans="1:23"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c r="W3501" t="s">
        <v>11131</v>
      </c>
    </row>
    <row r="3502" spans="1:23"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c r="W3502" t="s">
        <v>11131</v>
      </c>
    </row>
    <row r="3503" spans="1:23"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c r="W3503" t="s">
        <v>11131</v>
      </c>
    </row>
    <row r="3504" spans="1:23"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c r="W3504" t="s">
        <v>11051</v>
      </c>
    </row>
    <row r="3505" spans="1:23"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c r="W3505" t="s">
        <v>11051</v>
      </c>
    </row>
    <row r="3506" spans="1:23"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c r="W3506" t="s">
        <v>10969</v>
      </c>
    </row>
    <row r="3507" spans="1:23"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c r="W3507" t="s">
        <v>11185</v>
      </c>
    </row>
    <row r="3508" spans="1:23"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c r="W3508" t="s">
        <v>11185</v>
      </c>
    </row>
    <row r="3509" spans="1:23"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c r="W3509" t="s">
        <v>11185</v>
      </c>
    </row>
    <row r="3510" spans="1:23"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c r="W3510" t="s">
        <v>11185</v>
      </c>
    </row>
    <row r="3511" spans="1:23"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c r="W3511" t="s">
        <v>11185</v>
      </c>
    </row>
    <row r="3512" spans="1:23"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c r="W3512" t="s">
        <v>11185</v>
      </c>
    </row>
    <row r="3513" spans="1:23"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c r="W3513" t="s">
        <v>11185</v>
      </c>
    </row>
    <row r="3514" spans="1:23"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c r="W3514" t="s">
        <v>10991</v>
      </c>
    </row>
    <row r="3515" spans="1:23"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c r="W3515" t="s">
        <v>10991</v>
      </c>
    </row>
    <row r="3516" spans="1:23"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c r="W3516" t="s">
        <v>10991</v>
      </c>
    </row>
    <row r="3517" spans="1:23"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c r="W3517" t="s">
        <v>11187</v>
      </c>
    </row>
    <row r="3518" spans="1:23"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c r="W3518" t="s">
        <v>10991</v>
      </c>
    </row>
    <row r="3519" spans="1:23"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c r="W3519" t="s">
        <v>10991</v>
      </c>
    </row>
    <row r="3520" spans="1:23"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c r="W3520" t="s">
        <v>10991</v>
      </c>
    </row>
    <row r="3521" spans="1:23"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c r="W3521" t="s">
        <v>11016</v>
      </c>
    </row>
    <row r="3522" spans="1:23"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c r="W3522" t="s">
        <v>11244</v>
      </c>
    </row>
    <row r="3523" spans="1:23"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c r="W3523" t="s">
        <v>11241</v>
      </c>
    </row>
    <row r="3524" spans="1:23"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c r="W3524" t="s">
        <v>11241</v>
      </c>
    </row>
    <row r="3525" spans="1:23"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c r="W3525" t="s">
        <v>11206</v>
      </c>
    </row>
    <row r="3526" spans="1:23"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c r="W3526" t="s">
        <v>11143</v>
      </c>
    </row>
    <row r="3527" spans="1:23"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c r="W3527" t="s">
        <v>10995</v>
      </c>
    </row>
    <row r="3528" spans="1:23"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c r="W3528" t="s">
        <v>10995</v>
      </c>
    </row>
    <row r="3529" spans="1:23"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c r="W3529" t="s">
        <v>10995</v>
      </c>
    </row>
    <row r="3530" spans="1:23"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c r="W3530" t="s">
        <v>11090</v>
      </c>
    </row>
    <row r="3531" spans="1:23"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c r="W3531" t="s">
        <v>11053</v>
      </c>
    </row>
    <row r="3532" spans="1:23"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c r="W3532" t="s">
        <v>11025</v>
      </c>
    </row>
    <row r="3533" spans="1:23"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c r="W3533" t="s">
        <v>11202</v>
      </c>
    </row>
    <row r="3534" spans="1:23"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c r="W3534" t="s">
        <v>11041</v>
      </c>
    </row>
    <row r="3535" spans="1:23"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c r="W3535" t="s">
        <v>11041</v>
      </c>
    </row>
    <row r="3536" spans="1:23"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c r="W3536" t="s">
        <v>11041</v>
      </c>
    </row>
    <row r="3537" spans="1:23"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c r="W3537" t="s">
        <v>11041</v>
      </c>
    </row>
    <row r="3538" spans="1:23"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c r="W3538" t="s">
        <v>11011</v>
      </c>
    </row>
    <row r="3539" spans="1:23"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c r="W3539" t="s">
        <v>10936</v>
      </c>
    </row>
    <row r="3540" spans="1:23"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c r="W3540" t="s">
        <v>10936</v>
      </c>
    </row>
    <row r="3541" spans="1:23"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c r="W3541" t="s">
        <v>10936</v>
      </c>
    </row>
    <row r="3542" spans="1:23"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c r="W3542" t="s">
        <v>10936</v>
      </c>
    </row>
    <row r="3543" spans="1:23"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c r="W3543" t="s">
        <v>11122</v>
      </c>
    </row>
    <row r="3544" spans="1:23"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c r="W3544" t="s">
        <v>11122</v>
      </c>
    </row>
    <row r="3545" spans="1:23"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c r="W3545" t="s">
        <v>11122</v>
      </c>
    </row>
    <row r="3546" spans="1:23"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c r="W3546" t="s">
        <v>11016</v>
      </c>
    </row>
    <row r="3547" spans="1:23"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c r="W3547" t="s">
        <v>11016</v>
      </c>
    </row>
    <row r="3548" spans="1:23"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c r="W3548" t="s">
        <v>11066</v>
      </c>
    </row>
    <row r="3549" spans="1:23"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c r="W3549" t="s">
        <v>11066</v>
      </c>
    </row>
    <row r="3550" spans="1:23"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c r="W3550" t="s">
        <v>11066</v>
      </c>
    </row>
    <row r="3551" spans="1:23"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c r="W3551" t="s">
        <v>11066</v>
      </c>
    </row>
    <row r="3552" spans="1:23"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c r="W3552" t="s">
        <v>11012</v>
      </c>
    </row>
    <row r="3553" spans="1:23"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c r="W3553" t="s">
        <v>11012</v>
      </c>
    </row>
    <row r="3554" spans="1:23"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c r="W3554" t="s">
        <v>11012</v>
      </c>
    </row>
    <row r="3555" spans="1:23"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c r="W3555" t="s">
        <v>11005</v>
      </c>
    </row>
    <row r="3556" spans="1:23"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c r="W3556" t="s">
        <v>10956</v>
      </c>
    </row>
    <row r="3557" spans="1:23"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c r="W3557" t="s">
        <v>10956</v>
      </c>
    </row>
    <row r="3558" spans="1:23"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c r="W3558" t="s">
        <v>10980</v>
      </c>
    </row>
    <row r="3559" spans="1:23"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c r="W3559" t="s">
        <v>10980</v>
      </c>
    </row>
    <row r="3560" spans="1:23"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c r="W3560" t="s">
        <v>11245</v>
      </c>
    </row>
    <row r="3561" spans="1:23"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c r="W3561" t="s">
        <v>11245</v>
      </c>
    </row>
    <row r="3562" spans="1:23"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c r="W3562" t="s">
        <v>11081</v>
      </c>
    </row>
    <row r="3563" spans="1:23"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c r="W3563" t="s">
        <v>11081</v>
      </c>
    </row>
    <row r="3564" spans="1:23"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c r="W3564" t="s">
        <v>11081</v>
      </c>
    </row>
    <row r="3565" spans="1:23"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c r="W3565" t="s">
        <v>11081</v>
      </c>
    </row>
    <row r="3566" spans="1:23"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c r="W3566" t="s">
        <v>11048</v>
      </c>
    </row>
    <row r="3567" spans="1:23"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c r="W3567" t="s">
        <v>11048</v>
      </c>
    </row>
    <row r="3568" spans="1:23"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c r="W3568" t="s">
        <v>11004</v>
      </c>
    </row>
    <row r="3569" spans="1:23"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c r="W3569" t="s">
        <v>11149</v>
      </c>
    </row>
    <row r="3570" spans="1:23"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c r="W3570" t="s">
        <v>10972</v>
      </c>
    </row>
    <row r="3571" spans="1:23"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c r="W3571" t="s">
        <v>10972</v>
      </c>
    </row>
    <row r="3572" spans="1:23"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c r="W3572" t="s">
        <v>10972</v>
      </c>
    </row>
    <row r="3573" spans="1:23"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c r="W3573" t="s">
        <v>10972</v>
      </c>
    </row>
    <row r="3574" spans="1:23"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c r="W3574" t="s">
        <v>11011</v>
      </c>
    </row>
    <row r="3575" spans="1:23"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c r="W3575" t="s">
        <v>11018</v>
      </c>
    </row>
    <row r="3576" spans="1:23"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c r="W3576" t="s">
        <v>11018</v>
      </c>
    </row>
    <row r="3577" spans="1:23"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c r="W3577" t="s">
        <v>11022</v>
      </c>
    </row>
    <row r="3578" spans="1:23"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c r="W3578" t="s">
        <v>11005</v>
      </c>
    </row>
    <row r="3579" spans="1:23"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c r="W3579" t="s">
        <v>11005</v>
      </c>
    </row>
    <row r="3580" spans="1:23"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c r="W3580" t="s">
        <v>11107</v>
      </c>
    </row>
    <row r="3581" spans="1:23"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c r="W3581" t="s">
        <v>11107</v>
      </c>
    </row>
    <row r="3582" spans="1:23"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c r="W3582" t="s">
        <v>11107</v>
      </c>
    </row>
    <row r="3583" spans="1:23"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c r="W3583" t="s">
        <v>10982</v>
      </c>
    </row>
    <row r="3584" spans="1:23"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c r="W3584" t="s">
        <v>11062</v>
      </c>
    </row>
    <row r="3585" spans="1:23"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c r="W3585" t="s">
        <v>11062</v>
      </c>
    </row>
    <row r="3586" spans="1:23"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c r="W3586" t="s">
        <v>11062</v>
      </c>
    </row>
    <row r="3587" spans="1:23"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c r="W3587" t="s">
        <v>11062</v>
      </c>
    </row>
    <row r="3588" spans="1:23"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c r="W3588" t="s">
        <v>11236</v>
      </c>
    </row>
    <row r="3589" spans="1:23"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c r="W3589" t="s">
        <v>11175</v>
      </c>
    </row>
    <row r="3590" spans="1:23"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c r="W3590" t="s">
        <v>11218</v>
      </c>
    </row>
    <row r="3591" spans="1:23"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c r="W3591" t="s">
        <v>11005</v>
      </c>
    </row>
    <row r="3592" spans="1:23"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c r="W3592" t="s">
        <v>11005</v>
      </c>
    </row>
    <row r="3593" spans="1:23"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c r="W3593" t="s">
        <v>11116</v>
      </c>
    </row>
    <row r="3594" spans="1:23"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c r="W3594" t="s">
        <v>11135</v>
      </c>
    </row>
    <row r="3595" spans="1:23"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c r="W3595" t="s">
        <v>11031</v>
      </c>
    </row>
    <row r="3596" spans="1:23"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c r="W3596" t="s">
        <v>11031</v>
      </c>
    </row>
    <row r="3597" spans="1:23"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c r="W3597" t="s">
        <v>11154</v>
      </c>
    </row>
    <row r="3598" spans="1:23"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c r="W3598" t="s">
        <v>7691</v>
      </c>
    </row>
    <row r="3599" spans="1:23"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c r="W3599" t="s">
        <v>7691</v>
      </c>
    </row>
    <row r="3600" spans="1:23"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c r="W3600" t="s">
        <v>7691</v>
      </c>
    </row>
    <row r="3601" spans="1:23"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c r="W3601" t="s">
        <v>7691</v>
      </c>
    </row>
    <row r="3602" spans="1:23"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c r="W3602" t="s">
        <v>10997</v>
      </c>
    </row>
    <row r="3603" spans="1:23"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c r="W3603" t="s">
        <v>11223</v>
      </c>
    </row>
    <row r="3604" spans="1:23"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c r="W3604" t="s">
        <v>11223</v>
      </c>
    </row>
    <row r="3605" spans="1:23"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c r="W3605" t="s">
        <v>10948</v>
      </c>
    </row>
    <row r="3606" spans="1:23"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c r="W3606" t="s">
        <v>10948</v>
      </c>
    </row>
    <row r="3607" spans="1:23"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c r="W3607" t="s">
        <v>10948</v>
      </c>
    </row>
    <row r="3608" spans="1:23"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c r="W3608" t="s">
        <v>11103</v>
      </c>
    </row>
    <row r="3609" spans="1:23"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c r="W3609" t="s">
        <v>11189</v>
      </c>
    </row>
    <row r="3610" spans="1:23"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c r="W3610" t="s">
        <v>11143</v>
      </c>
    </row>
    <row r="3611" spans="1:23"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c r="W3611" t="s">
        <v>11143</v>
      </c>
    </row>
    <row r="3612" spans="1:23"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c r="W3612" t="s">
        <v>11143</v>
      </c>
    </row>
    <row r="3613" spans="1:23"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c r="W3613" t="s">
        <v>11031</v>
      </c>
    </row>
    <row r="3614" spans="1:23"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c r="W3614" t="s">
        <v>10942</v>
      </c>
    </row>
    <row r="3615" spans="1:23"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c r="W3615" t="s">
        <v>10942</v>
      </c>
    </row>
    <row r="3616" spans="1:23"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c r="W3616" t="s">
        <v>10967</v>
      </c>
    </row>
    <row r="3617" spans="1:23"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c r="W3617" t="s">
        <v>10967</v>
      </c>
    </row>
    <row r="3618" spans="1:23"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c r="W3618" t="s">
        <v>11086</v>
      </c>
    </row>
    <row r="3619" spans="1:23"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c r="W3619" t="s">
        <v>11116</v>
      </c>
    </row>
    <row r="3620" spans="1:23"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c r="W3620" t="s">
        <v>11116</v>
      </c>
    </row>
    <row r="3621" spans="1:23"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c r="W3621" t="s">
        <v>11116</v>
      </c>
    </row>
    <row r="3622" spans="1:23"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c r="W3622" t="s">
        <v>10990</v>
      </c>
    </row>
    <row r="3623" spans="1:23"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c r="W3623" t="s">
        <v>10990</v>
      </c>
    </row>
    <row r="3624" spans="1:23"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c r="W3624" t="s">
        <v>11041</v>
      </c>
    </row>
    <row r="3625" spans="1:23"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c r="W3625" t="s">
        <v>11041</v>
      </c>
    </row>
    <row r="3626" spans="1:23"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c r="W3626" t="s">
        <v>10999</v>
      </c>
    </row>
    <row r="3627" spans="1:23"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c r="W3627" t="s">
        <v>10999</v>
      </c>
    </row>
    <row r="3628" spans="1:23"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c r="W3628" t="s">
        <v>10999</v>
      </c>
    </row>
    <row r="3629" spans="1:23"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c r="W3629" t="s">
        <v>10999</v>
      </c>
    </row>
    <row r="3630" spans="1:23"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c r="W3630" t="s">
        <v>11015</v>
      </c>
    </row>
    <row r="3631" spans="1:23"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c r="W3631" t="s">
        <v>11032</v>
      </c>
    </row>
    <row r="3632" spans="1:23"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c r="W3632" t="s">
        <v>11032</v>
      </c>
    </row>
    <row r="3633" spans="1:23"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c r="W3633" t="s">
        <v>10958</v>
      </c>
    </row>
    <row r="3634" spans="1:23"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c r="W3634" t="s">
        <v>10958</v>
      </c>
    </row>
    <row r="3635" spans="1:23"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c r="W3635" t="s">
        <v>10962</v>
      </c>
    </row>
    <row r="3636" spans="1:23"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c r="W3636" t="s">
        <v>10962</v>
      </c>
    </row>
    <row r="3637" spans="1:23"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c r="W3637" t="s">
        <v>10962</v>
      </c>
    </row>
    <row r="3638" spans="1:23"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c r="W3638" t="s">
        <v>10962</v>
      </c>
    </row>
    <row r="3639" spans="1:23"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c r="W3639" t="s">
        <v>10962</v>
      </c>
    </row>
    <row r="3640" spans="1:23"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c r="W3640" t="s">
        <v>10962</v>
      </c>
    </row>
    <row r="3641" spans="1:23"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c r="W3641" t="s">
        <v>10962</v>
      </c>
    </row>
    <row r="3642" spans="1:23"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c r="W3642" t="s">
        <v>10962</v>
      </c>
    </row>
    <row r="3643" spans="1:23"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c r="W3643" t="s">
        <v>10962</v>
      </c>
    </row>
    <row r="3644" spans="1:23"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c r="W3644" t="s">
        <v>11016</v>
      </c>
    </row>
    <row r="3645" spans="1:23"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c r="W3645" t="s">
        <v>11016</v>
      </c>
    </row>
    <row r="3646" spans="1:23"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c r="W3646" t="s">
        <v>11016</v>
      </c>
    </row>
    <row r="3647" spans="1:23"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c r="W3647" t="s">
        <v>11016</v>
      </c>
    </row>
    <row r="3648" spans="1:23"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c r="W3648" t="s">
        <v>11242</v>
      </c>
    </row>
    <row r="3649" spans="1:23"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c r="W3649" t="s">
        <v>11242</v>
      </c>
    </row>
    <row r="3650" spans="1:23"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c r="W3650" t="s">
        <v>11208</v>
      </c>
    </row>
    <row r="3651" spans="1:23"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c r="W3651" t="s">
        <v>11208</v>
      </c>
    </row>
    <row r="3652" spans="1:23"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c r="W3652" t="s">
        <v>11054</v>
      </c>
    </row>
    <row r="3653" spans="1:23"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c r="W3653" t="s">
        <v>11054</v>
      </c>
    </row>
    <row r="3654" spans="1:23"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c r="W3654" t="s">
        <v>11054</v>
      </c>
    </row>
    <row r="3655" spans="1:23"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c r="W3655" t="s">
        <v>11054</v>
      </c>
    </row>
    <row r="3656" spans="1:23"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c r="W3656" t="s">
        <v>11091</v>
      </c>
    </row>
    <row r="3657" spans="1:23"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c r="W3657" t="s">
        <v>11027</v>
      </c>
    </row>
    <row r="3658" spans="1:23"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c r="W3658" t="s">
        <v>10988</v>
      </c>
    </row>
    <row r="3659" spans="1:23"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c r="W3659" t="s">
        <v>11202</v>
      </c>
    </row>
    <row r="3660" spans="1:23"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c r="W3660" t="s">
        <v>11202</v>
      </c>
    </row>
    <row r="3661" spans="1:23"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c r="W3661" t="s">
        <v>11202</v>
      </c>
    </row>
    <row r="3662" spans="1:23"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c r="W3662" t="s">
        <v>11001</v>
      </c>
    </row>
    <row r="3663" spans="1:23"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c r="W3663" t="s">
        <v>11144</v>
      </c>
    </row>
    <row r="3664" spans="1:23"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c r="W3664" t="s">
        <v>11005</v>
      </c>
    </row>
    <row r="3665" spans="1:23"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c r="W3665" t="s">
        <v>11005</v>
      </c>
    </row>
    <row r="3666" spans="1:23"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c r="W3666" t="s">
        <v>11234</v>
      </c>
    </row>
    <row r="3667" spans="1:23"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c r="W3667" t="s">
        <v>11234</v>
      </c>
    </row>
    <row r="3668" spans="1:23"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c r="W3668" t="s">
        <v>11234</v>
      </c>
    </row>
    <row r="3669" spans="1:23"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c r="W3669" t="s">
        <v>11234</v>
      </c>
    </row>
    <row r="3670" spans="1:23"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c r="W3670" t="s">
        <v>11234</v>
      </c>
    </row>
    <row r="3671" spans="1:23"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c r="W3671" t="s">
        <v>11234</v>
      </c>
    </row>
    <row r="3672" spans="1:23"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c r="W3672" t="s">
        <v>11234</v>
      </c>
    </row>
    <row r="3673" spans="1:23"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c r="W3673" t="s">
        <v>11234</v>
      </c>
    </row>
    <row r="3674" spans="1:23"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c r="W3674" t="s">
        <v>8824</v>
      </c>
    </row>
    <row r="3675" spans="1:23"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c r="W3675" t="s">
        <v>8824</v>
      </c>
    </row>
    <row r="3676" spans="1:23"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c r="W3676" t="s">
        <v>11226</v>
      </c>
    </row>
    <row r="3677" spans="1:23"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c r="W3677" t="s">
        <v>11226</v>
      </c>
    </row>
    <row r="3678" spans="1:23"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c r="W3678" t="s">
        <v>10949</v>
      </c>
    </row>
    <row r="3679" spans="1:23"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c r="W3679" t="s">
        <v>11084</v>
      </c>
    </row>
    <row r="3680" spans="1:23"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c r="W3680" t="s">
        <v>11084</v>
      </c>
    </row>
    <row r="3681" spans="1:23"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c r="W3681" t="s">
        <v>11084</v>
      </c>
    </row>
    <row r="3682" spans="1:23"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c r="W3682" t="s">
        <v>11084</v>
      </c>
    </row>
    <row r="3683" spans="1:23"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c r="W3683" t="s">
        <v>11084</v>
      </c>
    </row>
    <row r="3684" spans="1:23"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c r="W3684" t="s">
        <v>11084</v>
      </c>
    </row>
    <row r="3685" spans="1:23"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c r="W3685" t="s">
        <v>11084</v>
      </c>
    </row>
    <row r="3686" spans="1:23"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c r="W3686" t="s">
        <v>11084</v>
      </c>
    </row>
    <row r="3687" spans="1:23"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c r="W3687" t="s">
        <v>11084</v>
      </c>
    </row>
    <row r="3688" spans="1:23"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c r="W3688" t="s">
        <v>11086</v>
      </c>
    </row>
    <row r="3689" spans="1:23"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c r="W3689" t="s">
        <v>11054</v>
      </c>
    </row>
    <row r="3690" spans="1:23"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c r="W3690" t="s">
        <v>11053</v>
      </c>
    </row>
    <row r="3691" spans="1:23"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c r="W3691" t="s">
        <v>11053</v>
      </c>
    </row>
    <row r="3692" spans="1:23"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c r="W3692" t="s">
        <v>11005</v>
      </c>
    </row>
    <row r="3693" spans="1:23"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c r="W3693" t="s">
        <v>11005</v>
      </c>
    </row>
    <row r="3694" spans="1:23"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c r="W3694" t="s">
        <v>11005</v>
      </c>
    </row>
    <row r="3695" spans="1:23"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c r="W3695" t="s">
        <v>11005</v>
      </c>
    </row>
    <row r="3696" spans="1:23"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c r="W3696" t="s">
        <v>1320</v>
      </c>
    </row>
    <row r="3697" spans="1:23"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c r="W3697" t="s">
        <v>1320</v>
      </c>
    </row>
    <row r="3698" spans="1:23"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c r="W3698" t="s">
        <v>1320</v>
      </c>
    </row>
    <row r="3699" spans="1:23"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c r="W3699" t="s">
        <v>11245</v>
      </c>
    </row>
    <row r="3700" spans="1:23"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c r="W3700" t="s">
        <v>10955</v>
      </c>
    </row>
    <row r="3701" spans="1:23"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c r="W3701" t="s">
        <v>10985</v>
      </c>
    </row>
    <row r="3702" spans="1:23"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c r="W3702" t="s">
        <v>11150</v>
      </c>
    </row>
    <row r="3703" spans="1:23"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c r="W3703" t="s">
        <v>10992</v>
      </c>
    </row>
    <row r="3704" spans="1:23"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c r="W3704" t="s">
        <v>10982</v>
      </c>
    </row>
    <row r="3705" spans="1:23"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c r="W3705" t="s">
        <v>10982</v>
      </c>
    </row>
    <row r="3706" spans="1:23"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c r="W3706" t="s">
        <v>10982</v>
      </c>
    </row>
    <row r="3707" spans="1:23"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c r="W3707" t="s">
        <v>10982</v>
      </c>
    </row>
    <row r="3708" spans="1:23"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c r="W3708" t="s">
        <v>11202</v>
      </c>
    </row>
    <row r="3709" spans="1:23"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c r="W3709" t="s">
        <v>11059</v>
      </c>
    </row>
    <row r="3710" spans="1:23"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c r="W3710" t="s">
        <v>11059</v>
      </c>
    </row>
    <row r="3711" spans="1:23"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c r="W3711" t="s">
        <v>11059</v>
      </c>
    </row>
    <row r="3712" spans="1:23"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c r="W3712" t="s">
        <v>11121</v>
      </c>
    </row>
    <row r="3713" spans="1:23"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c r="W3713" t="s">
        <v>11121</v>
      </c>
    </row>
    <row r="3714" spans="1:23"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c r="W3714" t="s">
        <v>11018</v>
      </c>
    </row>
    <row r="3715" spans="1:23"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c r="W3715" t="s">
        <v>11018</v>
      </c>
    </row>
    <row r="3716" spans="1:23"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c r="W3716" t="s">
        <v>10972</v>
      </c>
    </row>
    <row r="3717" spans="1:23"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c r="W3717" t="s">
        <v>10972</v>
      </c>
    </row>
    <row r="3718" spans="1:23"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c r="W3718" t="s">
        <v>11118</v>
      </c>
    </row>
    <row r="3719" spans="1:23"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c r="W3719" t="s">
        <v>11099</v>
      </c>
    </row>
    <row r="3720" spans="1:23"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c r="W3720" t="s">
        <v>11099</v>
      </c>
    </row>
    <row r="3721" spans="1:23"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c r="W3721" t="s">
        <v>10963</v>
      </c>
    </row>
    <row r="3722" spans="1:23"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c r="W3722" t="s">
        <v>10942</v>
      </c>
    </row>
    <row r="3723" spans="1:23"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c r="W3723" t="s">
        <v>10942</v>
      </c>
    </row>
    <row r="3724" spans="1:23"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c r="W3724" t="s">
        <v>11005</v>
      </c>
    </row>
    <row r="3725" spans="1:23"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c r="W3725" t="s">
        <v>10992</v>
      </c>
    </row>
    <row r="3726" spans="1:23"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c r="W3726" t="s">
        <v>11076</v>
      </c>
    </row>
    <row r="3727" spans="1:23"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c r="W3727" t="s">
        <v>10990</v>
      </c>
    </row>
    <row r="3728" spans="1:23"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c r="W3728" t="s">
        <v>10959</v>
      </c>
    </row>
    <row r="3729" spans="1:23"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c r="W3729" t="s">
        <v>10959</v>
      </c>
    </row>
    <row r="3730" spans="1:23"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c r="W3730" t="s">
        <v>10959</v>
      </c>
    </row>
    <row r="3731" spans="1:23"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c r="W3731" t="s">
        <v>10944</v>
      </c>
    </row>
    <row r="3732" spans="1:23"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c r="W3732" t="s">
        <v>10944</v>
      </c>
    </row>
    <row r="3733" spans="1:23"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c r="W3733" t="s">
        <v>10944</v>
      </c>
    </row>
    <row r="3734" spans="1:23"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c r="W3734" t="s">
        <v>10944</v>
      </c>
    </row>
    <row r="3735" spans="1:23"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c r="W3735" t="s">
        <v>10944</v>
      </c>
    </row>
    <row r="3736" spans="1:23"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c r="W3736" t="s">
        <v>11121</v>
      </c>
    </row>
    <row r="3737" spans="1:23"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c r="W3737" t="s">
        <v>11121</v>
      </c>
    </row>
    <row r="3738" spans="1:23"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c r="W3738" t="s">
        <v>11248</v>
      </c>
    </row>
    <row r="3739" spans="1:23"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c r="W3739" t="s">
        <v>11248</v>
      </c>
    </row>
    <row r="3740" spans="1:23"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c r="W3740" t="s">
        <v>7691</v>
      </c>
    </row>
    <row r="3741" spans="1:23"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c r="W3741" t="s">
        <v>7691</v>
      </c>
    </row>
    <row r="3742" spans="1:23"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c r="W3742" t="s">
        <v>7691</v>
      </c>
    </row>
    <row r="3743" spans="1:23"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c r="W3743" t="s">
        <v>11224</v>
      </c>
    </row>
    <row r="3744" spans="1:23"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c r="W3744" t="s">
        <v>11224</v>
      </c>
    </row>
    <row r="3745" spans="1:23"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c r="W3745" t="s">
        <v>11224</v>
      </c>
    </row>
    <row r="3746" spans="1:23"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c r="W3746" t="s">
        <v>11049</v>
      </c>
    </row>
    <row r="3747" spans="1:23"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c r="W3747" t="s">
        <v>11051</v>
      </c>
    </row>
    <row r="3748" spans="1:23"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c r="W3748" t="s">
        <v>11051</v>
      </c>
    </row>
    <row r="3749" spans="1:23"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c r="W3749" t="s">
        <v>11022</v>
      </c>
    </row>
    <row r="3750" spans="1:23"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c r="W3750" t="s">
        <v>11022</v>
      </c>
    </row>
    <row r="3751" spans="1:23"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c r="W3751" t="s">
        <v>11022</v>
      </c>
    </row>
    <row r="3752" spans="1:23"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c r="W3752" t="s">
        <v>11022</v>
      </c>
    </row>
    <row r="3753" spans="1:23"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c r="W3753" t="s">
        <v>11022</v>
      </c>
    </row>
    <row r="3754" spans="1:23"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c r="W3754" t="s">
        <v>11022</v>
      </c>
    </row>
    <row r="3755" spans="1:23"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c r="W3755" t="s">
        <v>11022</v>
      </c>
    </row>
    <row r="3756" spans="1:23"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c r="W3756" t="s">
        <v>11022</v>
      </c>
    </row>
    <row r="3757" spans="1:23"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c r="W3757" t="s">
        <v>11237</v>
      </c>
    </row>
    <row r="3758" spans="1:23"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c r="W3758" t="s">
        <v>11237</v>
      </c>
    </row>
    <row r="3759" spans="1:23"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c r="W3759" t="s">
        <v>10957</v>
      </c>
    </row>
    <row r="3760" spans="1:23"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c r="W3760" t="s">
        <v>11143</v>
      </c>
    </row>
    <row r="3761" spans="1:23"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c r="W3761" t="s">
        <v>11143</v>
      </c>
    </row>
    <row r="3762" spans="1:23"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c r="W3762" t="s">
        <v>11143</v>
      </c>
    </row>
    <row r="3763" spans="1:23"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c r="W3763" t="s">
        <v>11100</v>
      </c>
    </row>
    <row r="3764" spans="1:23"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c r="W3764" t="s">
        <v>11161</v>
      </c>
    </row>
    <row r="3765" spans="1:23"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c r="W3765" t="s">
        <v>11161</v>
      </c>
    </row>
    <row r="3766" spans="1:23"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c r="W3766" t="s">
        <v>11075</v>
      </c>
    </row>
    <row r="3767" spans="1:23"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c r="W3767" t="s">
        <v>11244</v>
      </c>
    </row>
    <row r="3768" spans="1:23"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c r="W3768" t="s">
        <v>11244</v>
      </c>
    </row>
    <row r="3769" spans="1:23"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c r="W3769" t="s">
        <v>10966</v>
      </c>
    </row>
    <row r="3770" spans="1:23"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c r="W3770" t="s">
        <v>10944</v>
      </c>
    </row>
    <row r="3771" spans="1:23"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c r="W3771" t="s">
        <v>10944</v>
      </c>
    </row>
    <row r="3772" spans="1:23"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c r="W3772" t="s">
        <v>11097</v>
      </c>
    </row>
    <row r="3773" spans="1:23"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c r="W3773" t="s">
        <v>11214</v>
      </c>
    </row>
    <row r="3774" spans="1:23"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c r="W3774" t="s">
        <v>11121</v>
      </c>
    </row>
    <row r="3775" spans="1:23"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c r="W3775" t="s">
        <v>11119</v>
      </c>
    </row>
    <row r="3776" spans="1:23"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c r="W3776" t="s">
        <v>11119</v>
      </c>
    </row>
    <row r="3777" spans="1:23"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c r="W3777" t="s">
        <v>11119</v>
      </c>
    </row>
    <row r="3778" spans="1:23"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c r="W3778" t="s">
        <v>11119</v>
      </c>
    </row>
    <row r="3779" spans="1:23"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c r="W3779" t="s">
        <v>11047</v>
      </c>
    </row>
    <row r="3780" spans="1:23"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c r="W3780" t="s">
        <v>10975</v>
      </c>
    </row>
    <row r="3781" spans="1:23"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c r="W3781" t="s">
        <v>11061</v>
      </c>
    </row>
    <row r="3782" spans="1:23"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c r="W3782" t="s">
        <v>10978</v>
      </c>
    </row>
    <row r="3783" spans="1:23"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c r="W3783" t="s">
        <v>10949</v>
      </c>
    </row>
    <row r="3784" spans="1:23"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c r="W3784" t="s">
        <v>11016</v>
      </c>
    </row>
    <row r="3785" spans="1:23"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c r="W3785" t="s">
        <v>11016</v>
      </c>
    </row>
    <row r="3786" spans="1:23"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c r="W3786" t="s">
        <v>8824</v>
      </c>
    </row>
    <row r="3787" spans="1:23"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c r="W3787" t="s">
        <v>10948</v>
      </c>
    </row>
    <row r="3788" spans="1:23"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c r="W3788" t="s">
        <v>10989</v>
      </c>
    </row>
    <row r="3789" spans="1:23"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c r="W3789" t="s">
        <v>11199</v>
      </c>
    </row>
    <row r="3790" spans="1:23"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c r="W3790" t="s">
        <v>11199</v>
      </c>
    </row>
    <row r="3791" spans="1:23"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c r="W3791" t="s">
        <v>10936</v>
      </c>
    </row>
    <row r="3792" spans="1:23"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c r="W3792" t="s">
        <v>11205</v>
      </c>
    </row>
    <row r="3793" spans="1:23"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c r="W3793" t="s">
        <v>11090</v>
      </c>
    </row>
    <row r="3794" spans="1:23"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c r="W3794" t="s">
        <v>11090</v>
      </c>
    </row>
    <row r="3795" spans="1:23"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c r="W3795" t="s">
        <v>11045</v>
      </c>
    </row>
    <row r="3796" spans="1:23"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c r="W3796" t="s">
        <v>11070</v>
      </c>
    </row>
    <row r="3797" spans="1:23"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c r="W3797" t="s">
        <v>11070</v>
      </c>
    </row>
    <row r="3798" spans="1:23"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c r="W3798" t="s">
        <v>11070</v>
      </c>
    </row>
    <row r="3799" spans="1:23"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c r="W3799" t="s">
        <v>11200</v>
      </c>
    </row>
    <row r="3800" spans="1:23"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c r="W3800" t="s">
        <v>11020</v>
      </c>
    </row>
    <row r="3801" spans="1:23"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c r="W3801" t="s">
        <v>11020</v>
      </c>
    </row>
    <row r="3802" spans="1:23"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c r="W3802" t="s">
        <v>11038</v>
      </c>
    </row>
    <row r="3803" spans="1:23"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c r="W3803" t="s">
        <v>11038</v>
      </c>
    </row>
    <row r="3804" spans="1:23"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c r="W3804" t="s">
        <v>11038</v>
      </c>
    </row>
    <row r="3805" spans="1:23"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c r="W3805" t="s">
        <v>11038</v>
      </c>
    </row>
    <row r="3806" spans="1:23"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c r="W3806" t="s">
        <v>11038</v>
      </c>
    </row>
    <row r="3807" spans="1:23"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c r="W3807" t="s">
        <v>11038</v>
      </c>
    </row>
    <row r="3808" spans="1:23"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c r="W3808" t="s">
        <v>11060</v>
      </c>
    </row>
    <row r="3809" spans="1:23"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c r="W3809" t="s">
        <v>11060</v>
      </c>
    </row>
    <row r="3810" spans="1:23"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c r="W3810" t="s">
        <v>11060</v>
      </c>
    </row>
    <row r="3811" spans="1:23"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c r="W3811" t="s">
        <v>11060</v>
      </c>
    </row>
    <row r="3812" spans="1:23"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c r="W3812" t="s">
        <v>11060</v>
      </c>
    </row>
    <row r="3813" spans="1:23"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c r="W3813" t="s">
        <v>11060</v>
      </c>
    </row>
    <row r="3814" spans="1:23"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c r="W3814" t="s">
        <v>10941</v>
      </c>
    </row>
    <row r="3815" spans="1:23"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c r="W3815" t="s">
        <v>11038</v>
      </c>
    </row>
    <row r="3816" spans="1:23"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c r="W3816" t="s">
        <v>10943</v>
      </c>
    </row>
    <row r="3817" spans="1:23"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c r="W3817" t="s">
        <v>10943</v>
      </c>
    </row>
    <row r="3818" spans="1:23"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c r="W3818" t="s">
        <v>11065</v>
      </c>
    </row>
    <row r="3819" spans="1:23"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c r="W3819" t="s">
        <v>11065</v>
      </c>
    </row>
    <row r="3820" spans="1:23"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c r="W3820" t="s">
        <v>11065</v>
      </c>
    </row>
    <row r="3821" spans="1:23"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c r="W3821" t="s">
        <v>11184</v>
      </c>
    </row>
    <row r="3822" spans="1:23"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c r="W3822" t="s">
        <v>11184</v>
      </c>
    </row>
    <row r="3823" spans="1:23"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c r="W3823" t="s">
        <v>11184</v>
      </c>
    </row>
    <row r="3824" spans="1:23"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c r="W3824" t="s">
        <v>11184</v>
      </c>
    </row>
    <row r="3825" spans="1:23"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c r="W3825" t="s">
        <v>11023</v>
      </c>
    </row>
    <row r="3826" spans="1:23"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c r="W3826" t="s">
        <v>11023</v>
      </c>
    </row>
    <row r="3827" spans="1:23"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c r="W3827" t="s">
        <v>11023</v>
      </c>
    </row>
    <row r="3828" spans="1:23"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c r="W3828" t="s">
        <v>11041</v>
      </c>
    </row>
    <row r="3829" spans="1:23"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c r="W3829" t="s">
        <v>10978</v>
      </c>
    </row>
    <row r="3830" spans="1:23"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c r="W3830" t="s">
        <v>10978</v>
      </c>
    </row>
    <row r="3831" spans="1:23"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c r="W3831" t="s">
        <v>10978</v>
      </c>
    </row>
    <row r="3832" spans="1:23"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c r="W3832" t="s">
        <v>10978</v>
      </c>
    </row>
    <row r="3833" spans="1:23"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c r="W3833" t="s">
        <v>11249</v>
      </c>
    </row>
    <row r="3834" spans="1:23"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c r="W3834" t="s">
        <v>11249</v>
      </c>
    </row>
    <row r="3835" spans="1:23"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c r="W3835" t="s">
        <v>11050</v>
      </c>
    </row>
    <row r="3836" spans="1:23"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c r="W3836" t="s">
        <v>11050</v>
      </c>
    </row>
    <row r="3837" spans="1:23"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c r="W3837" t="s">
        <v>10972</v>
      </c>
    </row>
    <row r="3838" spans="1:23"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c r="W3838" t="s">
        <v>10972</v>
      </c>
    </row>
    <row r="3839" spans="1:23"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c r="W3839" t="s">
        <v>10961</v>
      </c>
    </row>
    <row r="3840" spans="1:23"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c r="W3840" t="s">
        <v>10961</v>
      </c>
    </row>
    <row r="3841" spans="1:23"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c r="W3841" t="s">
        <v>10961</v>
      </c>
    </row>
    <row r="3842" spans="1:23"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c r="W3842" t="s">
        <v>10961</v>
      </c>
    </row>
    <row r="3843" spans="1:23"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c r="W3843" t="s">
        <v>11046</v>
      </c>
    </row>
    <row r="3844" spans="1:23"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c r="W3844" t="s">
        <v>11179</v>
      </c>
    </row>
    <row r="3845" spans="1:23"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c r="W3845" t="s">
        <v>11179</v>
      </c>
    </row>
    <row r="3846" spans="1:23"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c r="W3846" t="s">
        <v>11179</v>
      </c>
    </row>
    <row r="3847" spans="1:23"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c r="W3847" t="s">
        <v>11179</v>
      </c>
    </row>
    <row r="3848" spans="1:23"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c r="W3848" t="s">
        <v>11179</v>
      </c>
    </row>
    <row r="3849" spans="1:23"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c r="W3849" t="s">
        <v>11185</v>
      </c>
    </row>
    <row r="3850" spans="1:23"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c r="W3850" t="s">
        <v>10966</v>
      </c>
    </row>
    <row r="3851" spans="1:23"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c r="W3851" t="s">
        <v>10966</v>
      </c>
    </row>
    <row r="3852" spans="1:23"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c r="W3852" t="s">
        <v>11016</v>
      </c>
    </row>
    <row r="3853" spans="1:23"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c r="W3853" t="s">
        <v>10968</v>
      </c>
    </row>
    <row r="3854" spans="1:23"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c r="W3854" t="s">
        <v>11048</v>
      </c>
    </row>
    <row r="3855" spans="1:23"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c r="W3855" t="s">
        <v>10971</v>
      </c>
    </row>
    <row r="3856" spans="1:23"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c r="W3856" t="s">
        <v>10971</v>
      </c>
    </row>
    <row r="3857" spans="1:23"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c r="W3857" t="s">
        <v>10935</v>
      </c>
    </row>
    <row r="3858" spans="1:23"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c r="W3858" t="s">
        <v>10935</v>
      </c>
    </row>
    <row r="3859" spans="1:23"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c r="W3859" t="s">
        <v>10935</v>
      </c>
    </row>
    <row r="3860" spans="1:23"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c r="W3860" t="s">
        <v>11134</v>
      </c>
    </row>
    <row r="3861" spans="1:23"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c r="W3861" t="s">
        <v>10969</v>
      </c>
    </row>
    <row r="3862" spans="1:23"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c r="W3862" t="s">
        <v>10969</v>
      </c>
    </row>
    <row r="3863" spans="1:23"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c r="W3863" t="s">
        <v>11038</v>
      </c>
    </row>
    <row r="3864" spans="1:23"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c r="W3864" t="s">
        <v>11038</v>
      </c>
    </row>
    <row r="3865" spans="1:23"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c r="W3865" t="s">
        <v>11078</v>
      </c>
    </row>
    <row r="3866" spans="1:23"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c r="W3866" t="s">
        <v>10957</v>
      </c>
    </row>
    <row r="3867" spans="1:23"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c r="W3867" t="s">
        <v>11102</v>
      </c>
    </row>
    <row r="3868" spans="1:23"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c r="W3868" t="s">
        <v>10936</v>
      </c>
    </row>
    <row r="3869" spans="1:23"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c r="W3869" t="s">
        <v>11119</v>
      </c>
    </row>
    <row r="3870" spans="1:23"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c r="W3870" t="s">
        <v>11119</v>
      </c>
    </row>
    <row r="3871" spans="1:23"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c r="W3871" t="s">
        <v>11119</v>
      </c>
    </row>
    <row r="3872" spans="1:23"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c r="W3872" t="s">
        <v>11119</v>
      </c>
    </row>
    <row r="3873" spans="1:23"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c r="W3873" t="s">
        <v>11119</v>
      </c>
    </row>
    <row r="3874" spans="1:23"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c r="W3874" t="s">
        <v>11119</v>
      </c>
    </row>
    <row r="3875" spans="1:23"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c r="W3875" t="s">
        <v>10935</v>
      </c>
    </row>
    <row r="3876" spans="1:23"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c r="W3876" t="s">
        <v>10935</v>
      </c>
    </row>
    <row r="3877" spans="1:23"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c r="W3877" t="s">
        <v>10935</v>
      </c>
    </row>
    <row r="3878" spans="1:23"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c r="W3878" t="s">
        <v>10935</v>
      </c>
    </row>
    <row r="3879" spans="1:23"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c r="W3879" t="s">
        <v>10946</v>
      </c>
    </row>
    <row r="3880" spans="1:23"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c r="W3880" t="s">
        <v>11041</v>
      </c>
    </row>
    <row r="3881" spans="1:23"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c r="W3881" t="s">
        <v>11041</v>
      </c>
    </row>
    <row r="3882" spans="1:23"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c r="W3882" t="s">
        <v>11125</v>
      </c>
    </row>
    <row r="3883" spans="1:23"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c r="W3883" t="s">
        <v>11125</v>
      </c>
    </row>
    <row r="3884" spans="1:23"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c r="W3884" t="s">
        <v>11125</v>
      </c>
    </row>
    <row r="3885" spans="1:23"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c r="W3885" t="s">
        <v>11125</v>
      </c>
    </row>
    <row r="3886" spans="1:23"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c r="W3886" t="s">
        <v>11003</v>
      </c>
    </row>
    <row r="3887" spans="1:23"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c r="W3887" t="s">
        <v>11103</v>
      </c>
    </row>
    <row r="3888" spans="1:23"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c r="W3888" t="s">
        <v>11023</v>
      </c>
    </row>
    <row r="3889" spans="1:23"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c r="W3889" t="s">
        <v>10967</v>
      </c>
    </row>
    <row r="3890" spans="1:23"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c r="W3890" t="s">
        <v>10967</v>
      </c>
    </row>
    <row r="3891" spans="1:23"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c r="W3891" t="s">
        <v>10967</v>
      </c>
    </row>
    <row r="3892" spans="1:23"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c r="W3892" t="s">
        <v>11037</v>
      </c>
    </row>
    <row r="3893" spans="1:23"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c r="W3893" t="s">
        <v>11037</v>
      </c>
    </row>
    <row r="3894" spans="1:23"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c r="W3894" t="s">
        <v>11037</v>
      </c>
    </row>
    <row r="3895" spans="1:23"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c r="W3895" t="s">
        <v>11193</v>
      </c>
    </row>
    <row r="3896" spans="1:23"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c r="W3896" t="s">
        <v>11245</v>
      </c>
    </row>
    <row r="3897" spans="1:23"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c r="W3897" t="s">
        <v>11071</v>
      </c>
    </row>
    <row r="3898" spans="1:23"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c r="W3898" t="s">
        <v>11003</v>
      </c>
    </row>
    <row r="3899" spans="1:23"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c r="W3899" t="s">
        <v>11003</v>
      </c>
    </row>
    <row r="3900" spans="1:23"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c r="W3900" t="s">
        <v>11187</v>
      </c>
    </row>
    <row r="3901" spans="1:23"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c r="W3901" t="s">
        <v>11033</v>
      </c>
    </row>
    <row r="3902" spans="1:23"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c r="W3902" t="s">
        <v>11106</v>
      </c>
    </row>
    <row r="3903" spans="1:23"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c r="W3903" t="s">
        <v>10992</v>
      </c>
    </row>
    <row r="3904" spans="1:23"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c r="W3904" t="s">
        <v>10970</v>
      </c>
    </row>
    <row r="3905" spans="1:23"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c r="W3905" t="s">
        <v>11010</v>
      </c>
    </row>
    <row r="3906" spans="1:23"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c r="W3906" t="s">
        <v>11010</v>
      </c>
    </row>
    <row r="3907" spans="1:23"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c r="W3907" t="s">
        <v>11010</v>
      </c>
    </row>
    <row r="3908" spans="1:23"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c r="W3908" t="s">
        <v>11010</v>
      </c>
    </row>
    <row r="3909" spans="1:23"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c r="W3909" t="s">
        <v>11010</v>
      </c>
    </row>
    <row r="3910" spans="1:23"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c r="W3910" t="s">
        <v>11010</v>
      </c>
    </row>
    <row r="3911" spans="1:23"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c r="W3911" t="s">
        <v>11010</v>
      </c>
    </row>
    <row r="3912" spans="1:23"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c r="W3912" t="s">
        <v>11010</v>
      </c>
    </row>
    <row r="3913" spans="1:23"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c r="W3913" t="s">
        <v>11089</v>
      </c>
    </row>
    <row r="3914" spans="1:23"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c r="W3914" t="s">
        <v>11050</v>
      </c>
    </row>
    <row r="3915" spans="1:23"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c r="W3915" t="s">
        <v>11050</v>
      </c>
    </row>
    <row r="3916" spans="1:23"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c r="W3916" t="s">
        <v>11226</v>
      </c>
    </row>
    <row r="3917" spans="1:23"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c r="W3917" t="s">
        <v>11226</v>
      </c>
    </row>
    <row r="3918" spans="1:23"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c r="W3918" t="s">
        <v>11226</v>
      </c>
    </row>
    <row r="3919" spans="1:23"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c r="W3919" t="s">
        <v>11226</v>
      </c>
    </row>
    <row r="3920" spans="1:23"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c r="W3920" t="s">
        <v>11226</v>
      </c>
    </row>
    <row r="3921" spans="1:23"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c r="W3921" t="s">
        <v>11062</v>
      </c>
    </row>
    <row r="3922" spans="1:23"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c r="W3922" t="s">
        <v>11062</v>
      </c>
    </row>
    <row r="3923" spans="1:23"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c r="W3923" t="s">
        <v>11121</v>
      </c>
    </row>
    <row r="3924" spans="1:23"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c r="W3924" t="s">
        <v>10936</v>
      </c>
    </row>
    <row r="3925" spans="1:23"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c r="W3925" t="s">
        <v>10936</v>
      </c>
    </row>
    <row r="3926" spans="1:23"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c r="W3926" t="s">
        <v>11083</v>
      </c>
    </row>
    <row r="3927" spans="1:23"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c r="W3927" t="s">
        <v>11083</v>
      </c>
    </row>
    <row r="3928" spans="1:23"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c r="W3928" t="s">
        <v>11083</v>
      </c>
    </row>
    <row r="3929" spans="1:23"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c r="W3929" t="s">
        <v>11083</v>
      </c>
    </row>
    <row r="3930" spans="1:23"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c r="W3930" t="s">
        <v>11041</v>
      </c>
    </row>
    <row r="3931" spans="1:23"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c r="W3931" t="s">
        <v>11041</v>
      </c>
    </row>
    <row r="3932" spans="1:23"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c r="W3932" t="s">
        <v>11041</v>
      </c>
    </row>
    <row r="3933" spans="1:23"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c r="W3933" t="s">
        <v>11153</v>
      </c>
    </row>
    <row r="3934" spans="1:23"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c r="W3934" t="s">
        <v>11153</v>
      </c>
    </row>
    <row r="3935" spans="1:23"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c r="W3935" t="s">
        <v>11110</v>
      </c>
    </row>
    <row r="3936" spans="1:23"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c r="W3936" t="s">
        <v>11110</v>
      </c>
    </row>
    <row r="3937" spans="1:23"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c r="W3937" t="s">
        <v>11110</v>
      </c>
    </row>
    <row r="3938" spans="1:23"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c r="W3938" t="s">
        <v>11249</v>
      </c>
    </row>
    <row r="3939" spans="1:23"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c r="W3939" t="s">
        <v>11249</v>
      </c>
    </row>
    <row r="3940" spans="1:23"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c r="W3940" t="s">
        <v>11249</v>
      </c>
    </row>
    <row r="3941" spans="1:23"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c r="W3941" t="s">
        <v>11007</v>
      </c>
    </row>
    <row r="3942" spans="1:23"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c r="W3942" t="s">
        <v>11134</v>
      </c>
    </row>
    <row r="3943" spans="1:23"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c r="W3943" t="s">
        <v>11134</v>
      </c>
    </row>
    <row r="3944" spans="1:23"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c r="W3944" t="s">
        <v>10947</v>
      </c>
    </row>
    <row r="3945" spans="1:23"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c r="W3945" t="s">
        <v>10992</v>
      </c>
    </row>
    <row r="3946" spans="1:23"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c r="W3946" t="s">
        <v>11053</v>
      </c>
    </row>
    <row r="3947" spans="1:23"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c r="W3947" t="s">
        <v>68</v>
      </c>
    </row>
    <row r="3948" spans="1:23"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c r="W3948" t="s">
        <v>68</v>
      </c>
    </row>
    <row r="3949" spans="1:23"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c r="W3949" t="s">
        <v>10951</v>
      </c>
    </row>
    <row r="3950" spans="1:23"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c r="W3950" t="s">
        <v>10951</v>
      </c>
    </row>
    <row r="3951" spans="1:23"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c r="W3951" t="s">
        <v>10951</v>
      </c>
    </row>
    <row r="3952" spans="1:23"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c r="W3952" t="s">
        <v>10951</v>
      </c>
    </row>
    <row r="3953" spans="1:23"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c r="W3953" t="s">
        <v>11008</v>
      </c>
    </row>
    <row r="3954" spans="1:23"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c r="W3954" t="s">
        <v>10955</v>
      </c>
    </row>
    <row r="3955" spans="1:23"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c r="W3955" t="s">
        <v>11071</v>
      </c>
    </row>
    <row r="3956" spans="1:23"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c r="W3956" t="s">
        <v>11163</v>
      </c>
    </row>
    <row r="3957" spans="1:23"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c r="W3957" t="s">
        <v>11163</v>
      </c>
    </row>
    <row r="3958" spans="1:23"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c r="W3958" t="s">
        <v>10968</v>
      </c>
    </row>
    <row r="3959" spans="1:23"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c r="W3959" t="s">
        <v>11069</v>
      </c>
    </row>
    <row r="3960" spans="1:23"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c r="W3960" t="s">
        <v>11069</v>
      </c>
    </row>
    <row r="3961" spans="1:23"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c r="W3961" t="s">
        <v>11069</v>
      </c>
    </row>
    <row r="3962" spans="1:23"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c r="W3962" t="s">
        <v>11159</v>
      </c>
    </row>
    <row r="3963" spans="1:23"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c r="W3963" t="s">
        <v>11159</v>
      </c>
    </row>
    <row r="3964" spans="1:23"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c r="W3964" t="s">
        <v>10946</v>
      </c>
    </row>
    <row r="3965" spans="1:23"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c r="W3965" t="s">
        <v>10946</v>
      </c>
    </row>
    <row r="3966" spans="1:23"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c r="W3966" t="s">
        <v>11233</v>
      </c>
    </row>
    <row r="3967" spans="1:23"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c r="W3967" t="s">
        <v>11241</v>
      </c>
    </row>
    <row r="3968" spans="1:23"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c r="W3968" t="s">
        <v>11040</v>
      </c>
    </row>
    <row r="3969" spans="1:23"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c r="W3969" t="s">
        <v>8824</v>
      </c>
    </row>
    <row r="3970" spans="1:23"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c r="W3970" t="s">
        <v>11046</v>
      </c>
    </row>
    <row r="3971" spans="1:23"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c r="W3971" t="s">
        <v>11046</v>
      </c>
    </row>
    <row r="3972" spans="1:23"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c r="W3972" t="s">
        <v>11228</v>
      </c>
    </row>
    <row r="3973" spans="1:23"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c r="W3973" t="s">
        <v>11164</v>
      </c>
    </row>
    <row r="3974" spans="1:23"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c r="W3974" t="s">
        <v>10959</v>
      </c>
    </row>
    <row r="3975" spans="1:23"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c r="W3975" t="s">
        <v>10959</v>
      </c>
    </row>
    <row r="3976" spans="1:23"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c r="W3976" t="s">
        <v>10959</v>
      </c>
    </row>
    <row r="3977" spans="1:23"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c r="W3977" t="s">
        <v>10959</v>
      </c>
    </row>
    <row r="3978" spans="1:23"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c r="W3978" t="s">
        <v>10947</v>
      </c>
    </row>
    <row r="3979" spans="1:23"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c r="W3979" t="s">
        <v>11005</v>
      </c>
    </row>
    <row r="3980" spans="1:23"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c r="W3980" t="s">
        <v>11005</v>
      </c>
    </row>
    <row r="3981" spans="1:23"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c r="W3981" t="s">
        <v>11112</v>
      </c>
    </row>
    <row r="3982" spans="1:23"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c r="W3982" t="s">
        <v>11112</v>
      </c>
    </row>
    <row r="3983" spans="1:23"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c r="W3983" t="s">
        <v>10962</v>
      </c>
    </row>
    <row r="3984" spans="1:23"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c r="W3984" t="s">
        <v>10970</v>
      </c>
    </row>
    <row r="3985" spans="1:23"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c r="W3985" t="s">
        <v>10970</v>
      </c>
    </row>
    <row r="3986" spans="1:23"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c r="W3986" t="s">
        <v>10970</v>
      </c>
    </row>
    <row r="3987" spans="1:23"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c r="W3987" t="s">
        <v>11145</v>
      </c>
    </row>
    <row r="3988" spans="1:23"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c r="W3988" t="s">
        <v>10964</v>
      </c>
    </row>
    <row r="3989" spans="1:23"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c r="W3989" t="s">
        <v>10964</v>
      </c>
    </row>
    <row r="3990" spans="1:23"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c r="W3990" t="s">
        <v>11097</v>
      </c>
    </row>
    <row r="3991" spans="1:23"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c r="W3991" t="s">
        <v>11036</v>
      </c>
    </row>
    <row r="3992" spans="1:23"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c r="W3992" t="s">
        <v>11193</v>
      </c>
    </row>
    <row r="3993" spans="1:23"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c r="W3993" t="s">
        <v>11003</v>
      </c>
    </row>
    <row r="3994" spans="1:23"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c r="W3994" t="s">
        <v>11003</v>
      </c>
    </row>
    <row r="3995" spans="1:23"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c r="W3995" t="s">
        <v>11003</v>
      </c>
    </row>
    <row r="3996" spans="1:23"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c r="W3996" t="s">
        <v>11250</v>
      </c>
    </row>
    <row r="3997" spans="1:23"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c r="W3997" t="s">
        <v>11250</v>
      </c>
    </row>
    <row r="3998" spans="1:23"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c r="W3998" t="s">
        <v>11250</v>
      </c>
    </row>
    <row r="3999" spans="1:23"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c r="W3999" t="s">
        <v>11250</v>
      </c>
    </row>
    <row r="4000" spans="1:23"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c r="W4000" t="s">
        <v>11250</v>
      </c>
    </row>
    <row r="4001" spans="1:23"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c r="W4001" t="s">
        <v>11016</v>
      </c>
    </row>
    <row r="4002" spans="1:23"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c r="W4002" t="s">
        <v>11054</v>
      </c>
    </row>
    <row r="4003" spans="1:23"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c r="W4003" t="s">
        <v>11054</v>
      </c>
    </row>
    <row r="4004" spans="1:23"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c r="W4004" t="s">
        <v>11129</v>
      </c>
    </row>
    <row r="4005" spans="1:23"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c r="W4005" t="s">
        <v>11129</v>
      </c>
    </row>
    <row r="4006" spans="1:23"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c r="W4006" t="s">
        <v>11129</v>
      </c>
    </row>
    <row r="4007" spans="1:23"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c r="W4007" t="s">
        <v>11251</v>
      </c>
    </row>
    <row r="4008" spans="1:23"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c r="W4008" t="s">
        <v>11251</v>
      </c>
    </row>
    <row r="4009" spans="1:23"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c r="W4009" t="s">
        <v>11251</v>
      </c>
    </row>
    <row r="4010" spans="1:23"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c r="W4010" t="s">
        <v>11016</v>
      </c>
    </row>
    <row r="4011" spans="1:23"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c r="W4011" t="s">
        <v>10984</v>
      </c>
    </row>
    <row r="4012" spans="1:23"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c r="W4012" t="s">
        <v>11192</v>
      </c>
    </row>
    <row r="4013" spans="1:23"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c r="W4013" t="s">
        <v>11192</v>
      </c>
    </row>
    <row r="4014" spans="1:23"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c r="W4014" t="s">
        <v>11183</v>
      </c>
    </row>
    <row r="4015" spans="1:23"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c r="W4015" t="s">
        <v>11011</v>
      </c>
    </row>
    <row r="4016" spans="1:23"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c r="W4016" t="s">
        <v>11011</v>
      </c>
    </row>
    <row r="4017" spans="1:23"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c r="W4017" t="s">
        <v>11011</v>
      </c>
    </row>
    <row r="4018" spans="1:23"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c r="W4018" t="s">
        <v>11011</v>
      </c>
    </row>
    <row r="4019" spans="1:23"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c r="W4019" t="s">
        <v>11011</v>
      </c>
    </row>
    <row r="4020" spans="1:23"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c r="W4020" t="s">
        <v>11011</v>
      </c>
    </row>
    <row r="4021" spans="1:23"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c r="W4021" t="s">
        <v>11011</v>
      </c>
    </row>
    <row r="4022" spans="1:23"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c r="W4022" t="s">
        <v>11060</v>
      </c>
    </row>
    <row r="4023" spans="1:23"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c r="W4023" t="s">
        <v>11060</v>
      </c>
    </row>
    <row r="4024" spans="1:23"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c r="W4024" t="s">
        <v>11060</v>
      </c>
    </row>
    <row r="4025" spans="1:23"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c r="W4025" t="s">
        <v>11056</v>
      </c>
    </row>
    <row r="4026" spans="1:23"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c r="W4026" t="s">
        <v>11056</v>
      </c>
    </row>
    <row r="4027" spans="1:23"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c r="W4027" t="s">
        <v>11106</v>
      </c>
    </row>
    <row r="4028" spans="1:23"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c r="W4028" t="s">
        <v>11106</v>
      </c>
    </row>
    <row r="4029" spans="1:23"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c r="W4029" t="s">
        <v>11106</v>
      </c>
    </row>
    <row r="4030" spans="1:23"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c r="W4030" t="s">
        <v>11106</v>
      </c>
    </row>
    <row r="4031" spans="1:23"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c r="W4031" t="s">
        <v>11027</v>
      </c>
    </row>
    <row r="4032" spans="1:23"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c r="W4032" t="s">
        <v>11027</v>
      </c>
    </row>
    <row r="4033" spans="1:23"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c r="W4033" t="s">
        <v>10951</v>
      </c>
    </row>
    <row r="4034" spans="1:23"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c r="W4034" t="s">
        <v>10951</v>
      </c>
    </row>
    <row r="4035" spans="1:23"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c r="W4035" t="s">
        <v>10951</v>
      </c>
    </row>
    <row r="4036" spans="1:23"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c r="W4036" t="s">
        <v>10972</v>
      </c>
    </row>
    <row r="4037" spans="1:23"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c r="W4037" t="s">
        <v>10972</v>
      </c>
    </row>
    <row r="4038" spans="1:23"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c r="W4038" t="s">
        <v>11011</v>
      </c>
    </row>
    <row r="4039" spans="1:23"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c r="W4039" t="s">
        <v>11110</v>
      </c>
    </row>
    <row r="4040" spans="1:23"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c r="W4040" t="s">
        <v>11110</v>
      </c>
    </row>
    <row r="4041" spans="1:23"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c r="W4041" t="s">
        <v>11110</v>
      </c>
    </row>
    <row r="4042" spans="1:23"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c r="W4042" t="s">
        <v>11110</v>
      </c>
    </row>
    <row r="4043" spans="1:23"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c r="W4043" t="s">
        <v>11110</v>
      </c>
    </row>
    <row r="4044" spans="1:23"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c r="W4044" t="s">
        <v>11110</v>
      </c>
    </row>
    <row r="4045" spans="1:23"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c r="W4045" t="s">
        <v>11110</v>
      </c>
    </row>
    <row r="4046" spans="1:23"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c r="W4046" t="s">
        <v>11140</v>
      </c>
    </row>
    <row r="4047" spans="1:23"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c r="W4047" t="s">
        <v>11246</v>
      </c>
    </row>
    <row r="4048" spans="1:23"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c r="W4048" t="s">
        <v>11228</v>
      </c>
    </row>
    <row r="4049" spans="1:23"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c r="W4049" t="s">
        <v>11046</v>
      </c>
    </row>
    <row r="4050" spans="1:23"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c r="W4050" t="s">
        <v>11046</v>
      </c>
    </row>
    <row r="4051" spans="1:23"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c r="W4051" t="s">
        <v>11143</v>
      </c>
    </row>
    <row r="4052" spans="1:23"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c r="W4052" t="s">
        <v>11143</v>
      </c>
    </row>
    <row r="4053" spans="1:23"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c r="W4053" t="s">
        <v>11177</v>
      </c>
    </row>
    <row r="4054" spans="1:23"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c r="W4054" t="s">
        <v>11177</v>
      </c>
    </row>
    <row r="4055" spans="1:23"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c r="W4055" t="s">
        <v>11177</v>
      </c>
    </row>
    <row r="4056" spans="1:23"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c r="W4056" t="s">
        <v>11177</v>
      </c>
    </row>
    <row r="4057" spans="1:23"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c r="W4057" t="s">
        <v>11177</v>
      </c>
    </row>
    <row r="4058" spans="1:23"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c r="W4058" t="s">
        <v>11177</v>
      </c>
    </row>
    <row r="4059" spans="1:23"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c r="W4059" t="s">
        <v>10958</v>
      </c>
    </row>
    <row r="4060" spans="1:23"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c r="W4060" t="s">
        <v>10957</v>
      </c>
    </row>
    <row r="4061" spans="1:23"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c r="W4061" t="s">
        <v>10957</v>
      </c>
    </row>
    <row r="4062" spans="1:23"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c r="W4062" t="s">
        <v>11074</v>
      </c>
    </row>
    <row r="4063" spans="1:23"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c r="W4063" t="s">
        <v>11246</v>
      </c>
    </row>
    <row r="4064" spans="1:23"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c r="W4064" t="s">
        <v>10498</v>
      </c>
    </row>
    <row r="4065" spans="1:23"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c r="W4065" t="s">
        <v>11241</v>
      </c>
    </row>
    <row r="4066" spans="1:23"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c r="W4066" t="s">
        <v>11241</v>
      </c>
    </row>
    <row r="4067" spans="1:23"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c r="W4067" t="s">
        <v>10944</v>
      </c>
    </row>
    <row r="4068" spans="1:23"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c r="W4068" t="s">
        <v>10944</v>
      </c>
    </row>
    <row r="4069" spans="1:23"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c r="W4069" t="s">
        <v>10944</v>
      </c>
    </row>
    <row r="4070" spans="1:23"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c r="W4070" t="s">
        <v>10944</v>
      </c>
    </row>
    <row r="4071" spans="1:23"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c r="W4071" t="s">
        <v>11197</v>
      </c>
    </row>
    <row r="4072" spans="1:23"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c r="W4072" t="s">
        <v>11197</v>
      </c>
    </row>
    <row r="4073" spans="1:23"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c r="W4073" t="s">
        <v>11197</v>
      </c>
    </row>
    <row r="4074" spans="1:23"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c r="W4074" t="s">
        <v>10997</v>
      </c>
    </row>
    <row r="4075" spans="1:23"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c r="W4075" t="s">
        <v>10951</v>
      </c>
    </row>
    <row r="4076" spans="1:23"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c r="W4076" t="s">
        <v>11250</v>
      </c>
    </row>
    <row r="4077" spans="1:23"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c r="W4077" t="s">
        <v>11250</v>
      </c>
    </row>
    <row r="4078" spans="1:23"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c r="W4078" t="s">
        <v>11177</v>
      </c>
    </row>
    <row r="4079" spans="1:23"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c r="W4079" t="s">
        <v>11177</v>
      </c>
    </row>
    <row r="4080" spans="1:23"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c r="W4080" t="s">
        <v>11177</v>
      </c>
    </row>
    <row r="4081" spans="1:23"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c r="W4081" t="s">
        <v>11082</v>
      </c>
    </row>
    <row r="4082" spans="1:23"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c r="W4082" t="s">
        <v>11046</v>
      </c>
    </row>
    <row r="4083" spans="1:23"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c r="W4083" t="s">
        <v>11046</v>
      </c>
    </row>
    <row r="4084" spans="1:23"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c r="W4084" t="s">
        <v>11160</v>
      </c>
    </row>
    <row r="4085" spans="1:23"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c r="W4085" t="s">
        <v>11160</v>
      </c>
    </row>
    <row r="4086" spans="1:23"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c r="W4086" t="s">
        <v>11054</v>
      </c>
    </row>
    <row r="4087" spans="1:23"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c r="W4087" t="s">
        <v>10952</v>
      </c>
    </row>
    <row r="4088" spans="1:23"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c r="W4088" t="s">
        <v>10952</v>
      </c>
    </row>
    <row r="4089" spans="1:23"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c r="W4089" t="s">
        <v>10952</v>
      </c>
    </row>
    <row r="4090" spans="1:23"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c r="W4090" t="s">
        <v>10957</v>
      </c>
    </row>
    <row r="4091" spans="1:23"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c r="W4091" t="s">
        <v>11035</v>
      </c>
    </row>
    <row r="4092" spans="1:23"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c r="W4092" t="s">
        <v>11035</v>
      </c>
    </row>
    <row r="4093" spans="1:23"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c r="W4093" t="s">
        <v>11035</v>
      </c>
    </row>
    <row r="4094" spans="1:23"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c r="W4094" t="s">
        <v>11041</v>
      </c>
    </row>
    <row r="4095" spans="1:23"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c r="W4095" t="s">
        <v>11046</v>
      </c>
    </row>
    <row r="4096" spans="1:23"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c r="W4096" t="s">
        <v>11046</v>
      </c>
    </row>
    <row r="4097" spans="1:23"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c r="W4097" t="s">
        <v>11046</v>
      </c>
    </row>
    <row r="4098" spans="1:23"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c r="W4098" t="s">
        <v>11071</v>
      </c>
    </row>
    <row r="4099" spans="1:23"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c r="W4099" t="s">
        <v>11071</v>
      </c>
    </row>
    <row r="4100" spans="1:23"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c r="W4100" t="s">
        <v>11071</v>
      </c>
    </row>
    <row r="4101" spans="1:23"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c r="W4101" t="s">
        <v>11071</v>
      </c>
    </row>
    <row r="4102" spans="1:23"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c r="W4102" t="s">
        <v>10943</v>
      </c>
    </row>
    <row r="4103" spans="1:23"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c r="W4103" t="s">
        <v>10943</v>
      </c>
    </row>
    <row r="4104" spans="1:23"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c r="W4104" t="s">
        <v>10943</v>
      </c>
    </row>
    <row r="4105" spans="1:23"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c r="W4105" t="s">
        <v>10978</v>
      </c>
    </row>
    <row r="4106" spans="1:23"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c r="W4106" t="s">
        <v>11119</v>
      </c>
    </row>
    <row r="4107" spans="1:23"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c r="W4107" t="s">
        <v>11119</v>
      </c>
    </row>
    <row r="4108" spans="1:23"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c r="W4108" t="s">
        <v>10988</v>
      </c>
    </row>
    <row r="4109" spans="1:23"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c r="W4109" t="s">
        <v>11208</v>
      </c>
    </row>
    <row r="4110" spans="1:23"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c r="W4110" t="s">
        <v>11208</v>
      </c>
    </row>
    <row r="4111" spans="1:23"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c r="W4111" t="s">
        <v>11166</v>
      </c>
    </row>
    <row r="4112" spans="1:23"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c r="W4112" t="s">
        <v>11166</v>
      </c>
    </row>
    <row r="4113" spans="1:23"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c r="W4113" t="s">
        <v>11166</v>
      </c>
    </row>
    <row r="4114" spans="1:23"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c r="W4114" t="s">
        <v>11166</v>
      </c>
    </row>
    <row r="4115" spans="1:23"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c r="W4115" t="s">
        <v>11217</v>
      </c>
    </row>
    <row r="4116" spans="1:23"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c r="W4116" t="s">
        <v>11217</v>
      </c>
    </row>
    <row r="4117" spans="1:23"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c r="W4117" t="s">
        <v>11218</v>
      </c>
    </row>
    <row r="4118" spans="1:23"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c r="W4118" t="s">
        <v>11134</v>
      </c>
    </row>
    <row r="4119" spans="1:23"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c r="W4119" t="s">
        <v>11134</v>
      </c>
    </row>
    <row r="4120" spans="1:23"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c r="W4120" t="s">
        <v>11134</v>
      </c>
    </row>
    <row r="4121" spans="1:23"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c r="W4121" t="s">
        <v>11134</v>
      </c>
    </row>
    <row r="4122" spans="1:23"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c r="W4122" t="s">
        <v>11016</v>
      </c>
    </row>
    <row r="4123" spans="1:23"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c r="W4123" t="s">
        <v>11088</v>
      </c>
    </row>
    <row r="4124" spans="1:23"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c r="W4124" t="s">
        <v>11088</v>
      </c>
    </row>
    <row r="4125" spans="1:23"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c r="W4125" t="s">
        <v>11088</v>
      </c>
    </row>
    <row r="4126" spans="1:23"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c r="W4126" t="s">
        <v>11173</v>
      </c>
    </row>
    <row r="4127" spans="1:23"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c r="W4127" t="s">
        <v>11055</v>
      </c>
    </row>
    <row r="4128" spans="1:23"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c r="W4128" t="s">
        <v>10971</v>
      </c>
    </row>
    <row r="4129" spans="1:23"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c r="W4129" t="s">
        <v>11041</v>
      </c>
    </row>
    <row r="4130" spans="1:23"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c r="W4130" t="s">
        <v>11041</v>
      </c>
    </row>
    <row r="4131" spans="1:23"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c r="W4131" t="s">
        <v>11053</v>
      </c>
    </row>
    <row r="4132" spans="1:23"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c r="W4132" t="s">
        <v>11150</v>
      </c>
    </row>
    <row r="4133" spans="1:23"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c r="W4133" t="s">
        <v>10973</v>
      </c>
    </row>
    <row r="4134" spans="1:23"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c r="W4134" t="s">
        <v>10973</v>
      </c>
    </row>
    <row r="4135" spans="1:23"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c r="W4135" t="s">
        <v>10960</v>
      </c>
    </row>
    <row r="4136" spans="1:23"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c r="W4136" t="s">
        <v>10960</v>
      </c>
    </row>
    <row r="4137" spans="1:23"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c r="W4137" t="s">
        <v>10962</v>
      </c>
    </row>
    <row r="4138" spans="1:23"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c r="W4138" t="s">
        <v>10962</v>
      </c>
    </row>
    <row r="4139" spans="1:23"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c r="W4139" t="s">
        <v>10988</v>
      </c>
    </row>
    <row r="4140" spans="1:23"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c r="W4140" t="s">
        <v>11062</v>
      </c>
    </row>
    <row r="4141" spans="1:23"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c r="W4141" t="s">
        <v>11116</v>
      </c>
    </row>
    <row r="4142" spans="1:23"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c r="W4142" t="s">
        <v>11116</v>
      </c>
    </row>
    <row r="4143" spans="1:23"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c r="W4143" t="s">
        <v>11079</v>
      </c>
    </row>
    <row r="4144" spans="1:23"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c r="W4144" t="s">
        <v>11041</v>
      </c>
    </row>
    <row r="4145" spans="1:23"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c r="W4145" t="s">
        <v>8824</v>
      </c>
    </row>
    <row r="4146" spans="1:23"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c r="W4146" t="s">
        <v>8824</v>
      </c>
    </row>
    <row r="4147" spans="1:23"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c r="W4147" t="s">
        <v>8824</v>
      </c>
    </row>
    <row r="4148" spans="1:23"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c r="W4148" t="s">
        <v>11197</v>
      </c>
    </row>
    <row r="4149" spans="1:23"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c r="W4149" t="s">
        <v>11223</v>
      </c>
    </row>
    <row r="4150" spans="1:23"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c r="W4150" t="s">
        <v>11223</v>
      </c>
    </row>
    <row r="4151" spans="1:23"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c r="W4151" t="s">
        <v>11223</v>
      </c>
    </row>
    <row r="4152" spans="1:23"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c r="W4152" t="s">
        <v>11223</v>
      </c>
    </row>
    <row r="4153" spans="1:23"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c r="W4153" t="s">
        <v>11009</v>
      </c>
    </row>
    <row r="4154" spans="1:23"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c r="W4154" t="s">
        <v>11009</v>
      </c>
    </row>
    <row r="4155" spans="1:23"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c r="W4155" t="s">
        <v>11009</v>
      </c>
    </row>
    <row r="4156" spans="1:23"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c r="W4156" t="s">
        <v>11016</v>
      </c>
    </row>
    <row r="4157" spans="1:23"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c r="W4157" t="s">
        <v>11016</v>
      </c>
    </row>
    <row r="4158" spans="1:23"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c r="W4158" t="s">
        <v>11219</v>
      </c>
    </row>
    <row r="4159" spans="1:23"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c r="W4159" t="s">
        <v>11219</v>
      </c>
    </row>
    <row r="4160" spans="1:23"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c r="W4160" t="s">
        <v>11177</v>
      </c>
    </row>
    <row r="4161" spans="1:23"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c r="W4161" t="s">
        <v>11049</v>
      </c>
    </row>
    <row r="4162" spans="1:23"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c r="W4162" t="s">
        <v>11218</v>
      </c>
    </row>
    <row r="4163" spans="1:23"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c r="W4163" t="s">
        <v>11218</v>
      </c>
    </row>
    <row r="4164" spans="1:23"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c r="W4164" t="s">
        <v>10946</v>
      </c>
    </row>
    <row r="4165" spans="1:23"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c r="W4165" t="s">
        <v>10946</v>
      </c>
    </row>
    <row r="4166" spans="1:23"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c r="W4166" t="s">
        <v>10948</v>
      </c>
    </row>
    <row r="4167" spans="1:23"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c r="W4167" t="s">
        <v>10948</v>
      </c>
    </row>
    <row r="4168" spans="1:23"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c r="W4168" t="s">
        <v>11110</v>
      </c>
    </row>
    <row r="4169" spans="1:23"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c r="W4169" t="s">
        <v>10991</v>
      </c>
    </row>
    <row r="4170" spans="1:23"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c r="W4170" t="s">
        <v>10991</v>
      </c>
    </row>
    <row r="4171" spans="1:23"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c r="W4171" t="s">
        <v>11014</v>
      </c>
    </row>
    <row r="4172" spans="1:23"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c r="W4172" t="s">
        <v>11014</v>
      </c>
    </row>
    <row r="4173" spans="1:23"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c r="W4173" t="s">
        <v>11119</v>
      </c>
    </row>
    <row r="4174" spans="1:23"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c r="W4174" t="s">
        <v>11119</v>
      </c>
    </row>
    <row r="4175" spans="1:23"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c r="W4175" t="s">
        <v>11119</v>
      </c>
    </row>
    <row r="4176" spans="1:23"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c r="W4176" t="s">
        <v>11119</v>
      </c>
    </row>
    <row r="4177" spans="1:23"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c r="W4177" t="s">
        <v>11252</v>
      </c>
    </row>
    <row r="4178" spans="1:23"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c r="W4178" t="s">
        <v>11121</v>
      </c>
    </row>
    <row r="4179" spans="1:23"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c r="W4179" t="s">
        <v>11121</v>
      </c>
    </row>
    <row r="4180" spans="1:23"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c r="W4180" t="s">
        <v>11090</v>
      </c>
    </row>
    <row r="4181" spans="1:23"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c r="W4181" t="s">
        <v>11034</v>
      </c>
    </row>
    <row r="4182" spans="1:23"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c r="W4182" t="s">
        <v>11131</v>
      </c>
    </row>
    <row r="4183" spans="1:23"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c r="W4183" t="s">
        <v>11253</v>
      </c>
    </row>
    <row r="4184" spans="1:23"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c r="W4184" t="s">
        <v>11253</v>
      </c>
    </row>
    <row r="4185" spans="1:23"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c r="W4185" t="s">
        <v>11253</v>
      </c>
    </row>
    <row r="4186" spans="1:23"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c r="W4186" t="s">
        <v>11236</v>
      </c>
    </row>
    <row r="4187" spans="1:23"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c r="W4187" t="s">
        <v>11097</v>
      </c>
    </row>
    <row r="4188" spans="1:23"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c r="W4188" t="s">
        <v>11228</v>
      </c>
    </row>
    <row r="4189" spans="1:23"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c r="W4189" t="s">
        <v>11228</v>
      </c>
    </row>
    <row r="4190" spans="1:23"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c r="W4190" t="s">
        <v>11228</v>
      </c>
    </row>
    <row r="4191" spans="1:23"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c r="W4191" t="s">
        <v>11097</v>
      </c>
    </row>
    <row r="4192" spans="1:23"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c r="W4192" t="s">
        <v>11142</v>
      </c>
    </row>
    <row r="4193" spans="1:23"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c r="W4193" t="s">
        <v>10935</v>
      </c>
    </row>
    <row r="4194" spans="1:23"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c r="W4194" t="s">
        <v>11014</v>
      </c>
    </row>
    <row r="4195" spans="1:23"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c r="W4195" t="s">
        <v>11014</v>
      </c>
    </row>
    <row r="4196" spans="1:23"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c r="W4196" t="s">
        <v>11013</v>
      </c>
    </row>
    <row r="4197" spans="1:23"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c r="W4197" t="s">
        <v>11103</v>
      </c>
    </row>
    <row r="4198" spans="1:23"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c r="W4198" t="s">
        <v>11121</v>
      </c>
    </row>
    <row r="4199" spans="1:23"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c r="W4199" t="s">
        <v>11064</v>
      </c>
    </row>
    <row r="4200" spans="1:23"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c r="W4200" t="s">
        <v>11064</v>
      </c>
    </row>
    <row r="4201" spans="1:23"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c r="W4201" t="s">
        <v>10949</v>
      </c>
    </row>
    <row r="4202" spans="1:23"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c r="W4202" t="s">
        <v>10949</v>
      </c>
    </row>
    <row r="4203" spans="1:23"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c r="W4203" t="s">
        <v>10949</v>
      </c>
    </row>
    <row r="4204" spans="1:23"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c r="W4204" t="s">
        <v>10949</v>
      </c>
    </row>
    <row r="4205" spans="1:23"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c r="W4205" t="s">
        <v>11169</v>
      </c>
    </row>
    <row r="4206" spans="1:23"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c r="W4206" t="s">
        <v>11169</v>
      </c>
    </row>
    <row r="4207" spans="1:23"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c r="W4207" t="s">
        <v>11169</v>
      </c>
    </row>
    <row r="4208" spans="1:23"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c r="W4208" t="s">
        <v>11169</v>
      </c>
    </row>
    <row r="4209" spans="1:23"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c r="W4209" t="s">
        <v>11169</v>
      </c>
    </row>
    <row r="4210" spans="1:23"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c r="W4210" t="s">
        <v>11169</v>
      </c>
    </row>
    <row r="4211" spans="1:23"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c r="W4211" t="s">
        <v>11169</v>
      </c>
    </row>
    <row r="4212" spans="1:23"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c r="W4212" t="s">
        <v>11254</v>
      </c>
    </row>
    <row r="4213" spans="1:23"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c r="W4213" t="s">
        <v>11125</v>
      </c>
    </row>
    <row r="4214" spans="1:23"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c r="W4214" t="s">
        <v>11125</v>
      </c>
    </row>
    <row r="4215" spans="1:23"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c r="W4215" t="s">
        <v>11125</v>
      </c>
    </row>
    <row r="4216" spans="1:23"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c r="W4216" t="s">
        <v>10978</v>
      </c>
    </row>
    <row r="4217" spans="1:23"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c r="W4217" t="s">
        <v>11045</v>
      </c>
    </row>
    <row r="4218" spans="1:23"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c r="W4218" t="s">
        <v>11150</v>
      </c>
    </row>
    <row r="4219" spans="1:23"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c r="W4219" t="s">
        <v>11031</v>
      </c>
    </row>
    <row r="4220" spans="1:23"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c r="W4220" t="s">
        <v>11031</v>
      </c>
    </row>
    <row r="4221" spans="1:23"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c r="W4221" t="s">
        <v>11197</v>
      </c>
    </row>
    <row r="4222" spans="1:23"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c r="W4222" t="s">
        <v>11197</v>
      </c>
    </row>
    <row r="4223" spans="1:23"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c r="W4223" t="s">
        <v>11197</v>
      </c>
    </row>
    <row r="4224" spans="1:23"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c r="W4224" t="s">
        <v>11197</v>
      </c>
    </row>
    <row r="4225" spans="1:23"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c r="W4225" t="s">
        <v>11197</v>
      </c>
    </row>
    <row r="4226" spans="1:23"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c r="W4226" t="s">
        <v>11094</v>
      </c>
    </row>
    <row r="4227" spans="1:23"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c r="W4227" t="s">
        <v>11093</v>
      </c>
    </row>
    <row r="4228" spans="1:23"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c r="W4228" t="s">
        <v>11224</v>
      </c>
    </row>
    <row r="4229" spans="1:23"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c r="W4229" t="s">
        <v>10984</v>
      </c>
    </row>
    <row r="4230" spans="1:23"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c r="W4230" t="s">
        <v>11153</v>
      </c>
    </row>
    <row r="4231" spans="1:23"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c r="W4231" t="s">
        <v>10952</v>
      </c>
    </row>
    <row r="4232" spans="1:23"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c r="W4232" t="s">
        <v>10952</v>
      </c>
    </row>
    <row r="4233" spans="1:23"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c r="W4233" t="s">
        <v>10952</v>
      </c>
    </row>
    <row r="4234" spans="1:23"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c r="W4234" t="s">
        <v>10952</v>
      </c>
    </row>
    <row r="4235" spans="1:23"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c r="W4235" t="s">
        <v>10952</v>
      </c>
    </row>
    <row r="4236" spans="1:23"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c r="W4236" t="s">
        <v>10949</v>
      </c>
    </row>
    <row r="4237" spans="1:23"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c r="W4237" t="s">
        <v>10949</v>
      </c>
    </row>
    <row r="4238" spans="1:23"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c r="W4238" t="s">
        <v>10996</v>
      </c>
    </row>
    <row r="4239" spans="1:23"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c r="W4239" t="s">
        <v>11016</v>
      </c>
    </row>
    <row r="4240" spans="1:23"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c r="W4240" t="s">
        <v>11012</v>
      </c>
    </row>
    <row r="4241" spans="1:23"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c r="W4241" t="s">
        <v>10944</v>
      </c>
    </row>
    <row r="4242" spans="1:23"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c r="W4242" t="s">
        <v>11075</v>
      </c>
    </row>
    <row r="4243" spans="1:23"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c r="W4243" t="s">
        <v>11075</v>
      </c>
    </row>
    <row r="4244" spans="1:23"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c r="W4244" t="s">
        <v>11012</v>
      </c>
    </row>
    <row r="4245" spans="1:23"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c r="W4245" t="s">
        <v>11012</v>
      </c>
    </row>
    <row r="4246" spans="1:23"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c r="W4246" t="s">
        <v>10989</v>
      </c>
    </row>
    <row r="4247" spans="1:23"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c r="W4247" t="s">
        <v>10987</v>
      </c>
    </row>
    <row r="4248" spans="1:23"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c r="W4248" t="s">
        <v>10987</v>
      </c>
    </row>
    <row r="4249" spans="1:23"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c r="W4249" t="s">
        <v>10987</v>
      </c>
    </row>
    <row r="4250" spans="1:23"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c r="W4250" t="s">
        <v>11002</v>
      </c>
    </row>
    <row r="4251" spans="1:23"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c r="W4251" t="s">
        <v>11002</v>
      </c>
    </row>
    <row r="4252" spans="1:23"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c r="W4252" t="s">
        <v>11090</v>
      </c>
    </row>
    <row r="4253" spans="1:23"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c r="W4253" t="s">
        <v>11116</v>
      </c>
    </row>
    <row r="4254" spans="1:23"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c r="W4254" t="s">
        <v>11116</v>
      </c>
    </row>
    <row r="4255" spans="1:23"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c r="W4255" t="s">
        <v>11116</v>
      </c>
    </row>
    <row r="4256" spans="1:23"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c r="W4256" t="s">
        <v>276</v>
      </c>
    </row>
    <row r="4257" spans="1:23"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c r="W4257" t="s">
        <v>276</v>
      </c>
    </row>
    <row r="4258" spans="1:23"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c r="W4258" t="s">
        <v>276</v>
      </c>
    </row>
    <row r="4259" spans="1:23"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c r="W4259" t="s">
        <v>10944</v>
      </c>
    </row>
    <row r="4260" spans="1:23"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c r="W4260" t="s">
        <v>11050</v>
      </c>
    </row>
    <row r="4261" spans="1:23"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c r="W4261" t="s">
        <v>11235</v>
      </c>
    </row>
    <row r="4262" spans="1:23"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c r="W4262" t="s">
        <v>11227</v>
      </c>
    </row>
    <row r="4263" spans="1:23"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c r="W4263" t="s">
        <v>11192</v>
      </c>
    </row>
    <row r="4264" spans="1:23"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c r="W4264" t="s">
        <v>11172</v>
      </c>
    </row>
    <row r="4265" spans="1:23"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c r="W4265" t="s">
        <v>10935</v>
      </c>
    </row>
    <row r="4266" spans="1:23"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c r="W4266" t="s">
        <v>10946</v>
      </c>
    </row>
    <row r="4267" spans="1:23"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c r="W4267" t="s">
        <v>10946</v>
      </c>
    </row>
    <row r="4268" spans="1:23"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c r="W4268" t="s">
        <v>10946</v>
      </c>
    </row>
    <row r="4269" spans="1:23"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c r="W4269" t="s">
        <v>10946</v>
      </c>
    </row>
    <row r="4270" spans="1:23"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c r="W4270" t="s">
        <v>10946</v>
      </c>
    </row>
    <row r="4271" spans="1:23"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c r="W4271" t="s">
        <v>11169</v>
      </c>
    </row>
    <row r="4272" spans="1:23"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c r="W4272" t="s">
        <v>11255</v>
      </c>
    </row>
    <row r="4273" spans="1:23"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c r="W4273" t="s">
        <v>11052</v>
      </c>
    </row>
    <row r="4274" spans="1:23"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c r="W4274" t="s">
        <v>11094</v>
      </c>
    </row>
    <row r="4275" spans="1:23"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c r="W4275" t="s">
        <v>11094</v>
      </c>
    </row>
    <row r="4276" spans="1:23"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c r="W4276" t="s">
        <v>10938</v>
      </c>
    </row>
    <row r="4277" spans="1:23"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c r="W4277" t="s">
        <v>11172</v>
      </c>
    </row>
    <row r="4278" spans="1:23"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c r="W4278" t="s">
        <v>11159</v>
      </c>
    </row>
    <row r="4279" spans="1:23"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c r="W4279" t="s">
        <v>11090</v>
      </c>
    </row>
    <row r="4280" spans="1:23"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c r="W4280" t="s">
        <v>11090</v>
      </c>
    </row>
    <row r="4281" spans="1:23"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c r="W4281" t="s">
        <v>11090</v>
      </c>
    </row>
    <row r="4282" spans="1:23"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c r="W4282" t="s">
        <v>11004</v>
      </c>
    </row>
    <row r="4283" spans="1:23"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c r="W4283" t="s">
        <v>11004</v>
      </c>
    </row>
    <row r="4284" spans="1:23"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c r="W4284" t="s">
        <v>11089</v>
      </c>
    </row>
    <row r="4285" spans="1:23"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c r="W4285" t="s">
        <v>11089</v>
      </c>
    </row>
    <row r="4286" spans="1:23"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c r="W4286" t="s">
        <v>11114</v>
      </c>
    </row>
    <row r="4287" spans="1:23"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c r="W4287" t="s">
        <v>11114</v>
      </c>
    </row>
    <row r="4288" spans="1:23"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c r="W4288" t="s">
        <v>11114</v>
      </c>
    </row>
    <row r="4289" spans="1:23"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c r="W4289" t="s">
        <v>11132</v>
      </c>
    </row>
    <row r="4290" spans="1:23"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c r="W4290" t="s">
        <v>10955</v>
      </c>
    </row>
    <row r="4291" spans="1:23"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c r="W4291" t="s">
        <v>10955</v>
      </c>
    </row>
    <row r="4292" spans="1:23"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c r="W4292" t="s">
        <v>11043</v>
      </c>
    </row>
    <row r="4293" spans="1:23"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c r="W4293" t="s">
        <v>11043</v>
      </c>
    </row>
    <row r="4294" spans="1:23"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c r="W4294" t="s">
        <v>11043</v>
      </c>
    </row>
    <row r="4295" spans="1:23"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c r="W4295" t="s">
        <v>10946</v>
      </c>
    </row>
    <row r="4296" spans="1:23"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c r="W4296" t="s">
        <v>11003</v>
      </c>
    </row>
    <row r="4297" spans="1:23"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c r="W4297" t="s">
        <v>11012</v>
      </c>
    </row>
    <row r="4298" spans="1:23"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c r="W4298" t="s">
        <v>11112</v>
      </c>
    </row>
    <row r="4299" spans="1:23"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c r="W4299" t="s">
        <v>10956</v>
      </c>
    </row>
    <row r="4300" spans="1:23"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c r="W4300" t="s">
        <v>10956</v>
      </c>
    </row>
    <row r="4301" spans="1:23"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c r="W4301" t="s">
        <v>10956</v>
      </c>
    </row>
    <row r="4302" spans="1:23"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c r="W4302" t="s">
        <v>10956</v>
      </c>
    </row>
    <row r="4303" spans="1:23"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c r="W4303" t="s">
        <v>10956</v>
      </c>
    </row>
    <row r="4304" spans="1:23"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c r="W4304" t="s">
        <v>11156</v>
      </c>
    </row>
    <row r="4305" spans="1:23"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c r="W4305" t="s">
        <v>11008</v>
      </c>
    </row>
    <row r="4306" spans="1:23"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c r="W4306" t="s">
        <v>11254</v>
      </c>
    </row>
    <row r="4307" spans="1:23"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c r="W4307" t="s">
        <v>11254</v>
      </c>
    </row>
    <row r="4308" spans="1:23"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c r="W4308" t="s">
        <v>11129</v>
      </c>
    </row>
    <row r="4309" spans="1:23"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c r="W4309" t="s">
        <v>11129</v>
      </c>
    </row>
    <row r="4310" spans="1:23"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c r="W4310" t="s">
        <v>11224</v>
      </c>
    </row>
    <row r="4311" spans="1:23"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c r="W4311" t="s">
        <v>11224</v>
      </c>
    </row>
    <row r="4312" spans="1:23"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c r="W4312" t="s">
        <v>11224</v>
      </c>
    </row>
    <row r="4313" spans="1:23"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c r="W4313" t="s">
        <v>11224</v>
      </c>
    </row>
    <row r="4314" spans="1:23"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c r="W4314" t="s">
        <v>11224</v>
      </c>
    </row>
    <row r="4315" spans="1:23"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c r="W4315" t="s">
        <v>11171</v>
      </c>
    </row>
    <row r="4316" spans="1:23"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c r="W4316" t="s">
        <v>10985</v>
      </c>
    </row>
    <row r="4317" spans="1:23"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c r="W4317" t="s">
        <v>10985</v>
      </c>
    </row>
    <row r="4318" spans="1:23"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c r="W4318" t="s">
        <v>10985</v>
      </c>
    </row>
    <row r="4319" spans="1:23"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c r="W4319" t="s">
        <v>10991</v>
      </c>
    </row>
    <row r="4320" spans="1:23"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c r="W4320" t="s">
        <v>11127</v>
      </c>
    </row>
    <row r="4321" spans="1:23"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c r="W4321" t="s">
        <v>11189</v>
      </c>
    </row>
    <row r="4322" spans="1:23"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c r="W4322" t="s">
        <v>11189</v>
      </c>
    </row>
    <row r="4323" spans="1:23"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c r="W4323" t="s">
        <v>10973</v>
      </c>
    </row>
    <row r="4324" spans="1:23"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c r="W4324" t="s">
        <v>10973</v>
      </c>
    </row>
    <row r="4325" spans="1:23"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c r="W4325" t="s">
        <v>10973</v>
      </c>
    </row>
    <row r="4326" spans="1:23"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c r="W4326" t="s">
        <v>10973</v>
      </c>
    </row>
    <row r="4327" spans="1:23"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c r="W4327" t="s">
        <v>10973</v>
      </c>
    </row>
    <row r="4328" spans="1:23"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c r="W4328" t="s">
        <v>11179</v>
      </c>
    </row>
    <row r="4329" spans="1:23"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c r="W4329" t="s">
        <v>11179</v>
      </c>
    </row>
    <row r="4330" spans="1:23"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c r="W4330" t="s">
        <v>11041</v>
      </c>
    </row>
    <row r="4331" spans="1:23"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c r="W4331" t="s">
        <v>10956</v>
      </c>
    </row>
    <row r="4332" spans="1:23"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c r="W4332" t="s">
        <v>10956</v>
      </c>
    </row>
    <row r="4333" spans="1:23"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c r="W4333" t="s">
        <v>11037</v>
      </c>
    </row>
    <row r="4334" spans="1:23"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c r="W4334" t="s">
        <v>11037</v>
      </c>
    </row>
    <row r="4335" spans="1:23"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c r="W4335" t="s">
        <v>10974</v>
      </c>
    </row>
    <row r="4336" spans="1:23"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c r="W4336" t="s">
        <v>10974</v>
      </c>
    </row>
    <row r="4337" spans="1:23"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c r="W4337" t="s">
        <v>10971</v>
      </c>
    </row>
    <row r="4338" spans="1:23"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c r="W4338" t="s">
        <v>10971</v>
      </c>
    </row>
    <row r="4339" spans="1:23"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c r="W4339" t="s">
        <v>10951</v>
      </c>
    </row>
    <row r="4340" spans="1:23"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c r="W4340" t="s">
        <v>10951</v>
      </c>
    </row>
    <row r="4341" spans="1:23"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c r="W4341" t="s">
        <v>11250</v>
      </c>
    </row>
    <row r="4342" spans="1:23"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c r="W4342" t="s">
        <v>11248</v>
      </c>
    </row>
    <row r="4343" spans="1:23"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c r="W4343" t="s">
        <v>11102</v>
      </c>
    </row>
    <row r="4344" spans="1:23"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c r="W4344" t="s">
        <v>11065</v>
      </c>
    </row>
    <row r="4345" spans="1:23"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c r="W4345" t="s">
        <v>11065</v>
      </c>
    </row>
    <row r="4346" spans="1:23"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c r="W4346" t="s">
        <v>11065</v>
      </c>
    </row>
    <row r="4347" spans="1:23"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c r="W4347" t="s">
        <v>11065</v>
      </c>
    </row>
    <row r="4348" spans="1:23"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c r="W4348" t="s">
        <v>11222</v>
      </c>
    </row>
    <row r="4349" spans="1:23"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c r="W4349" t="s">
        <v>11222</v>
      </c>
    </row>
    <row r="4350" spans="1:23"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c r="W4350" t="s">
        <v>11007</v>
      </c>
    </row>
    <row r="4351" spans="1:23"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c r="W4351" t="s">
        <v>11007</v>
      </c>
    </row>
    <row r="4352" spans="1:23"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c r="W4352" t="s">
        <v>11056</v>
      </c>
    </row>
    <row r="4353" spans="1:23"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c r="W4353" t="s">
        <v>11056</v>
      </c>
    </row>
    <row r="4354" spans="1:23"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c r="W4354" t="s">
        <v>11167</v>
      </c>
    </row>
    <row r="4355" spans="1:23"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c r="W4355" t="s">
        <v>11167</v>
      </c>
    </row>
    <row r="4356" spans="1:23"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c r="W4356" t="s">
        <v>11016</v>
      </c>
    </row>
    <row r="4357" spans="1:23"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c r="W4357" t="s">
        <v>11080</v>
      </c>
    </row>
    <row r="4358" spans="1:23"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c r="W4358" t="s">
        <v>11080</v>
      </c>
    </row>
    <row r="4359" spans="1:23"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c r="W4359" t="s">
        <v>11116</v>
      </c>
    </row>
    <row r="4360" spans="1:23"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c r="W4360" t="s">
        <v>11116</v>
      </c>
    </row>
    <row r="4361" spans="1:23"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c r="W4361" t="s">
        <v>11116</v>
      </c>
    </row>
    <row r="4362" spans="1:23"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c r="W4362" t="s">
        <v>11027</v>
      </c>
    </row>
    <row r="4363" spans="1:23"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c r="W4363" t="s">
        <v>11139</v>
      </c>
    </row>
    <row r="4364" spans="1:23"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c r="W4364" t="s">
        <v>11104</v>
      </c>
    </row>
    <row r="4365" spans="1:23"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c r="W4365" t="s">
        <v>11104</v>
      </c>
    </row>
    <row r="4366" spans="1:23"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c r="W4366" t="s">
        <v>11104</v>
      </c>
    </row>
    <row r="4367" spans="1:23"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c r="W4367" t="s">
        <v>11104</v>
      </c>
    </row>
    <row r="4368" spans="1:23"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c r="W4368" t="s">
        <v>11104</v>
      </c>
    </row>
    <row r="4369" spans="1:23"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c r="W4369" t="s">
        <v>10991</v>
      </c>
    </row>
    <row r="4370" spans="1:23"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c r="W4370" t="s">
        <v>10991</v>
      </c>
    </row>
    <row r="4371" spans="1:23"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c r="W4371" t="s">
        <v>11075</v>
      </c>
    </row>
    <row r="4372" spans="1:23"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c r="W4372" t="s">
        <v>11075</v>
      </c>
    </row>
    <row r="4373" spans="1:23"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c r="W4373" t="s">
        <v>11075</v>
      </c>
    </row>
    <row r="4374" spans="1:23"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c r="W4374" t="s">
        <v>10957</v>
      </c>
    </row>
    <row r="4375" spans="1:23"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c r="W4375" t="s">
        <v>10957</v>
      </c>
    </row>
    <row r="4376" spans="1:23"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c r="W4376" t="s">
        <v>10936</v>
      </c>
    </row>
    <row r="4377" spans="1:23"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c r="W4377" t="s">
        <v>11183</v>
      </c>
    </row>
    <row r="4378" spans="1:23"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c r="W4378" t="s">
        <v>11183</v>
      </c>
    </row>
    <row r="4379" spans="1:23"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c r="W4379" t="s">
        <v>11183</v>
      </c>
    </row>
    <row r="4380" spans="1:23"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c r="W4380" t="s">
        <v>10962</v>
      </c>
    </row>
    <row r="4381" spans="1:23"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c r="W4381" t="s">
        <v>10962</v>
      </c>
    </row>
    <row r="4382" spans="1:23"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c r="W4382" t="s">
        <v>11095</v>
      </c>
    </row>
    <row r="4383" spans="1:23"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c r="W4383" t="s">
        <v>11095</v>
      </c>
    </row>
    <row r="4384" spans="1:23"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c r="W4384" t="s">
        <v>11051</v>
      </c>
    </row>
    <row r="4385" spans="1:23"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c r="W4385" t="s">
        <v>11051</v>
      </c>
    </row>
    <row r="4386" spans="1:23"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c r="W4386" t="s">
        <v>11051</v>
      </c>
    </row>
    <row r="4387" spans="1:23"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c r="W4387" t="s">
        <v>11051</v>
      </c>
    </row>
    <row r="4388" spans="1:23"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c r="W4388" t="s">
        <v>11057</v>
      </c>
    </row>
    <row r="4389" spans="1:23"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c r="W4389" t="s">
        <v>11057</v>
      </c>
    </row>
    <row r="4390" spans="1:23"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c r="W4390" t="s">
        <v>11096</v>
      </c>
    </row>
    <row r="4391" spans="1:23"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c r="W4391" t="s">
        <v>11096</v>
      </c>
    </row>
    <row r="4392" spans="1:23"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c r="W4392" t="s">
        <v>11096</v>
      </c>
    </row>
    <row r="4393" spans="1:23"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c r="W4393" t="s">
        <v>11096</v>
      </c>
    </row>
    <row r="4394" spans="1:23"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c r="W4394" t="s">
        <v>10944</v>
      </c>
    </row>
    <row r="4395" spans="1:23"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c r="W4395" t="s">
        <v>10944</v>
      </c>
    </row>
    <row r="4396" spans="1:23"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c r="W4396" t="s">
        <v>11219</v>
      </c>
    </row>
    <row r="4397" spans="1:23"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c r="W4397" t="s">
        <v>11219</v>
      </c>
    </row>
    <row r="4398" spans="1:23"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c r="W4398" t="s">
        <v>11060</v>
      </c>
    </row>
    <row r="4399" spans="1:23"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c r="W4399" t="s">
        <v>11041</v>
      </c>
    </row>
    <row r="4400" spans="1:23"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c r="W4400" t="s">
        <v>11041</v>
      </c>
    </row>
    <row r="4401" spans="1:23"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c r="W4401" t="s">
        <v>10971</v>
      </c>
    </row>
    <row r="4402" spans="1:23"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c r="W4402" t="s">
        <v>10971</v>
      </c>
    </row>
    <row r="4403" spans="1:23"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c r="W4403" t="s">
        <v>10971</v>
      </c>
    </row>
    <row r="4404" spans="1:23"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c r="W4404" t="s">
        <v>11025</v>
      </c>
    </row>
    <row r="4405" spans="1:23"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c r="W4405" t="s">
        <v>10980</v>
      </c>
    </row>
    <row r="4406" spans="1:23"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c r="W4406" t="s">
        <v>11152</v>
      </c>
    </row>
    <row r="4407" spans="1:23"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c r="W4407" t="s">
        <v>11152</v>
      </c>
    </row>
    <row r="4408" spans="1:23"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c r="W4408" t="s">
        <v>11215</v>
      </c>
    </row>
    <row r="4409" spans="1:23"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c r="W4409" t="s">
        <v>11215</v>
      </c>
    </row>
    <row r="4410" spans="1:23"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c r="W4410" t="s">
        <v>11215</v>
      </c>
    </row>
    <row r="4411" spans="1:23"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c r="W4411" t="s">
        <v>10951</v>
      </c>
    </row>
    <row r="4412" spans="1:23"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c r="W4412" t="s">
        <v>10951</v>
      </c>
    </row>
    <row r="4413" spans="1:23"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c r="W4413" t="s">
        <v>11134</v>
      </c>
    </row>
    <row r="4414" spans="1:23"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c r="W4414" t="s">
        <v>11134</v>
      </c>
    </row>
    <row r="4415" spans="1:23"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c r="W4415" t="s">
        <v>11134</v>
      </c>
    </row>
    <row r="4416" spans="1:23"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c r="W4416" t="s">
        <v>11001</v>
      </c>
    </row>
    <row r="4417" spans="1:23"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c r="W4417" t="s">
        <v>10985</v>
      </c>
    </row>
    <row r="4418" spans="1:23"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c r="W4418" t="s">
        <v>10985</v>
      </c>
    </row>
    <row r="4419" spans="1:23"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c r="W4419" t="s">
        <v>10944</v>
      </c>
    </row>
    <row r="4420" spans="1:23"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c r="W4420" t="s">
        <v>11007</v>
      </c>
    </row>
    <row r="4421" spans="1:23"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c r="W4421" t="s">
        <v>10954</v>
      </c>
    </row>
    <row r="4422" spans="1:23"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c r="W4422" t="s">
        <v>10983</v>
      </c>
    </row>
    <row r="4423" spans="1:23"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c r="W4423" t="s">
        <v>11071</v>
      </c>
    </row>
    <row r="4424" spans="1:23"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c r="W4424" t="s">
        <v>11179</v>
      </c>
    </row>
    <row r="4425" spans="1:23"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c r="W4425" t="s">
        <v>11179</v>
      </c>
    </row>
    <row r="4426" spans="1:23"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c r="W4426" t="s">
        <v>11179</v>
      </c>
    </row>
    <row r="4427" spans="1:23"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c r="W4427" t="s">
        <v>11179</v>
      </c>
    </row>
    <row r="4428" spans="1:23"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c r="W4428" t="s">
        <v>11179</v>
      </c>
    </row>
    <row r="4429" spans="1:23"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c r="W4429" t="s">
        <v>11003</v>
      </c>
    </row>
    <row r="4430" spans="1:23"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c r="W4430" t="s">
        <v>10980</v>
      </c>
    </row>
    <row r="4431" spans="1:23"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c r="W4431" t="s">
        <v>11088</v>
      </c>
    </row>
    <row r="4432" spans="1:23"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c r="W4432" t="s">
        <v>11049</v>
      </c>
    </row>
    <row r="4433" spans="1:23"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c r="W4433" t="s">
        <v>11049</v>
      </c>
    </row>
    <row r="4434" spans="1:23"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c r="W4434" t="s">
        <v>11049</v>
      </c>
    </row>
    <row r="4435" spans="1:23"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c r="W4435" t="s">
        <v>11049</v>
      </c>
    </row>
    <row r="4436" spans="1:23"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c r="W4436" t="s">
        <v>11049</v>
      </c>
    </row>
    <row r="4437" spans="1:23"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c r="W4437" t="s">
        <v>11221</v>
      </c>
    </row>
    <row r="4438" spans="1:23"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c r="W4438" t="s">
        <v>11221</v>
      </c>
    </row>
    <row r="4439" spans="1:23"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c r="W4439" t="s">
        <v>11221</v>
      </c>
    </row>
    <row r="4440" spans="1:23"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c r="W4440" t="s">
        <v>11107</v>
      </c>
    </row>
    <row r="4441" spans="1:23"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c r="W4441" t="s">
        <v>11107</v>
      </c>
    </row>
    <row r="4442" spans="1:23"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c r="W4442" t="s">
        <v>11205</v>
      </c>
    </row>
    <row r="4443" spans="1:23"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c r="W4443" t="s">
        <v>11205</v>
      </c>
    </row>
    <row r="4444" spans="1:23"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c r="W4444" t="s">
        <v>11205</v>
      </c>
    </row>
    <row r="4445" spans="1:23"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c r="W4445" t="s">
        <v>11205</v>
      </c>
    </row>
    <row r="4446" spans="1:23"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c r="W4446" t="s">
        <v>10984</v>
      </c>
    </row>
    <row r="4447" spans="1:23"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c r="W4447" t="s">
        <v>10984</v>
      </c>
    </row>
    <row r="4448" spans="1:23"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c r="W4448" t="s">
        <v>10984</v>
      </c>
    </row>
    <row r="4449" spans="1:23"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c r="W4449" t="s">
        <v>10984</v>
      </c>
    </row>
    <row r="4450" spans="1:23"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c r="W4450" t="s">
        <v>7691</v>
      </c>
    </row>
    <row r="4451" spans="1:23"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c r="W4451" t="s">
        <v>7691</v>
      </c>
    </row>
    <row r="4452" spans="1:23"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c r="W4452" t="s">
        <v>7691</v>
      </c>
    </row>
    <row r="4453" spans="1:23"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c r="W4453" t="s">
        <v>11060</v>
      </c>
    </row>
    <row r="4454" spans="1:23"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c r="W4454" t="s">
        <v>11060</v>
      </c>
    </row>
    <row r="4455" spans="1:23"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c r="W4455" t="s">
        <v>11060</v>
      </c>
    </row>
    <row r="4456" spans="1:23"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c r="W4456" t="s">
        <v>11060</v>
      </c>
    </row>
    <row r="4457" spans="1:23"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c r="W4457" t="s">
        <v>11150</v>
      </c>
    </row>
    <row r="4458" spans="1:23"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c r="W4458" t="s">
        <v>11150</v>
      </c>
    </row>
    <row r="4459" spans="1:23"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c r="W4459" t="s">
        <v>10949</v>
      </c>
    </row>
    <row r="4460" spans="1:23"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c r="W4460" t="s">
        <v>11071</v>
      </c>
    </row>
    <row r="4461" spans="1:23"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c r="W4461" t="s">
        <v>10935</v>
      </c>
    </row>
    <row r="4462" spans="1:23"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c r="W4462" t="s">
        <v>10935</v>
      </c>
    </row>
    <row r="4463" spans="1:23"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c r="W4463" t="s">
        <v>10935</v>
      </c>
    </row>
    <row r="4464" spans="1:23"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c r="W4464" t="s">
        <v>10935</v>
      </c>
    </row>
    <row r="4465" spans="1:23"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c r="W4465" t="s">
        <v>10935</v>
      </c>
    </row>
    <row r="4466" spans="1:23"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c r="W4466" t="s">
        <v>10935</v>
      </c>
    </row>
    <row r="4467" spans="1:23"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c r="W4467" t="s">
        <v>11157</v>
      </c>
    </row>
    <row r="4468" spans="1:23"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c r="W4468" t="s">
        <v>11020</v>
      </c>
    </row>
    <row r="4469" spans="1:23"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c r="W4469" t="s">
        <v>11020</v>
      </c>
    </row>
    <row r="4470" spans="1:23"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c r="W4470" t="s">
        <v>11020</v>
      </c>
    </row>
    <row r="4471" spans="1:23"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c r="W4471" t="s">
        <v>11020</v>
      </c>
    </row>
    <row r="4472" spans="1:23"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c r="W4472" t="s">
        <v>11040</v>
      </c>
    </row>
    <row r="4473" spans="1:23"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c r="W4473" t="s">
        <v>10992</v>
      </c>
    </row>
    <row r="4474" spans="1:23"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c r="W4474" t="s">
        <v>10992</v>
      </c>
    </row>
    <row r="4475" spans="1:23"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c r="W4475" t="s">
        <v>10992</v>
      </c>
    </row>
    <row r="4476" spans="1:23"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c r="W4476" t="s">
        <v>10992</v>
      </c>
    </row>
    <row r="4477" spans="1:23"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c r="W4477" t="s">
        <v>10992</v>
      </c>
    </row>
    <row r="4478" spans="1:23"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c r="W4478" t="s">
        <v>10992</v>
      </c>
    </row>
    <row r="4479" spans="1:23"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c r="W4479" t="s">
        <v>11084</v>
      </c>
    </row>
    <row r="4480" spans="1:23"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c r="W4480" t="s">
        <v>11084</v>
      </c>
    </row>
    <row r="4481" spans="1:23"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c r="W4481" t="s">
        <v>11096</v>
      </c>
    </row>
    <row r="4482" spans="1:23"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c r="W4482" t="s">
        <v>11074</v>
      </c>
    </row>
    <row r="4483" spans="1:23"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c r="W4483" t="s">
        <v>11074</v>
      </c>
    </row>
    <row r="4484" spans="1:23"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c r="W4484" t="s">
        <v>11074</v>
      </c>
    </row>
    <row r="4485" spans="1:23"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c r="W4485" t="s">
        <v>11074</v>
      </c>
    </row>
    <row r="4486" spans="1:23"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c r="W4486" t="s">
        <v>11074</v>
      </c>
    </row>
    <row r="4487" spans="1:23"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c r="W4487" t="s">
        <v>11074</v>
      </c>
    </row>
    <row r="4488" spans="1:23"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c r="W4488" t="s">
        <v>11074</v>
      </c>
    </row>
    <row r="4489" spans="1:23"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c r="W4489" t="s">
        <v>11170</v>
      </c>
    </row>
    <row r="4490" spans="1:23"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c r="W4490" t="s">
        <v>11170</v>
      </c>
    </row>
    <row r="4491" spans="1:23"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c r="W4491" t="s">
        <v>11170</v>
      </c>
    </row>
    <row r="4492" spans="1:23"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c r="W4492" t="s">
        <v>10959</v>
      </c>
    </row>
    <row r="4493" spans="1:23"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c r="W4493" t="s">
        <v>11131</v>
      </c>
    </row>
    <row r="4494" spans="1:23"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c r="W4494" t="s">
        <v>11131</v>
      </c>
    </row>
    <row r="4495" spans="1:23"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c r="W4495" t="s">
        <v>11131</v>
      </c>
    </row>
    <row r="4496" spans="1:23"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c r="W4496" t="s">
        <v>11131</v>
      </c>
    </row>
    <row r="4497" spans="1:23"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c r="W4497" t="s">
        <v>11023</v>
      </c>
    </row>
    <row r="4498" spans="1:23"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c r="W4498" t="s">
        <v>11023</v>
      </c>
    </row>
    <row r="4499" spans="1:23"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c r="W4499" t="s">
        <v>11102</v>
      </c>
    </row>
    <row r="4500" spans="1:23"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c r="W4500" t="s">
        <v>1272</v>
      </c>
    </row>
    <row r="4501" spans="1:23"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c r="W4501" t="s">
        <v>11214</v>
      </c>
    </row>
    <row r="4502" spans="1:23"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c r="W4502" t="s">
        <v>11214</v>
      </c>
    </row>
    <row r="4503" spans="1:23"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c r="W4503" t="s">
        <v>11016</v>
      </c>
    </row>
    <row r="4504" spans="1:23"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c r="W4504" t="s">
        <v>11016</v>
      </c>
    </row>
    <row r="4505" spans="1:23"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c r="W4505" t="s">
        <v>11034</v>
      </c>
    </row>
    <row r="4506" spans="1:23"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c r="W4506" t="s">
        <v>11034</v>
      </c>
    </row>
    <row r="4507" spans="1:23"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c r="W4507" t="s">
        <v>11034</v>
      </c>
    </row>
    <row r="4508" spans="1:23"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c r="W4508" t="s">
        <v>11034</v>
      </c>
    </row>
    <row r="4509" spans="1:23"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c r="W4509" t="s">
        <v>11034</v>
      </c>
    </row>
    <row r="4510" spans="1:23"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c r="W4510" t="s">
        <v>11034</v>
      </c>
    </row>
    <row r="4511" spans="1:23"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c r="W4511" t="s">
        <v>11153</v>
      </c>
    </row>
    <row r="4512" spans="1:23"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c r="W4512" t="s">
        <v>11154</v>
      </c>
    </row>
    <row r="4513" spans="1:23"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c r="W4513" t="s">
        <v>11154</v>
      </c>
    </row>
    <row r="4514" spans="1:23"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c r="W4514" t="s">
        <v>11088</v>
      </c>
    </row>
    <row r="4515" spans="1:23"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c r="W4515" t="s">
        <v>11013</v>
      </c>
    </row>
    <row r="4516" spans="1:23"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c r="W4516" t="s">
        <v>11034</v>
      </c>
    </row>
    <row r="4517" spans="1:23"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c r="W4517" t="s">
        <v>10962</v>
      </c>
    </row>
    <row r="4518" spans="1:23"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c r="W4518" t="s">
        <v>11087</v>
      </c>
    </row>
    <row r="4519" spans="1:23"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c r="W4519" t="s">
        <v>11087</v>
      </c>
    </row>
    <row r="4520" spans="1:23"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c r="W4520" t="s">
        <v>11047</v>
      </c>
    </row>
    <row r="4521" spans="1:23"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c r="W4521" t="s">
        <v>10996</v>
      </c>
    </row>
    <row r="4522" spans="1:23"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c r="W4522" t="s">
        <v>10952</v>
      </c>
    </row>
    <row r="4523" spans="1:23"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c r="W4523" t="s">
        <v>10952</v>
      </c>
    </row>
    <row r="4524" spans="1:23"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c r="W4524" t="s">
        <v>11057</v>
      </c>
    </row>
    <row r="4525" spans="1:23"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c r="W4525" t="s">
        <v>10974</v>
      </c>
    </row>
    <row r="4526" spans="1:23"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c r="W4526" t="s">
        <v>10974</v>
      </c>
    </row>
    <row r="4527" spans="1:23"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c r="W4527" t="s">
        <v>11090</v>
      </c>
    </row>
    <row r="4528" spans="1:23"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c r="W4528" t="s">
        <v>11090</v>
      </c>
    </row>
    <row r="4529" spans="1:23"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c r="W4529" t="s">
        <v>11090</v>
      </c>
    </row>
    <row r="4530" spans="1:23"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c r="W4530" t="s">
        <v>11121</v>
      </c>
    </row>
    <row r="4531" spans="1:23"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c r="W4531" t="s">
        <v>11020</v>
      </c>
    </row>
    <row r="4532" spans="1:23"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c r="W4532" t="s">
        <v>11012</v>
      </c>
    </row>
    <row r="4533" spans="1:23"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c r="W4533" t="s">
        <v>11012</v>
      </c>
    </row>
    <row r="4534" spans="1:23"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c r="W4534" t="s">
        <v>11072</v>
      </c>
    </row>
    <row r="4535" spans="1:23"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c r="W4535" t="s">
        <v>11072</v>
      </c>
    </row>
    <row r="4536" spans="1:23"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c r="W4536" t="s">
        <v>11055</v>
      </c>
    </row>
    <row r="4537" spans="1:23"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c r="W4537" t="s">
        <v>11242</v>
      </c>
    </row>
    <row r="4538" spans="1:23"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c r="W4538" t="s">
        <v>11242</v>
      </c>
    </row>
    <row r="4539" spans="1:23"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c r="W4539" t="s">
        <v>11242</v>
      </c>
    </row>
    <row r="4540" spans="1:23"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c r="W4540" t="s">
        <v>11242</v>
      </c>
    </row>
    <row r="4541" spans="1:23"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c r="W4541" t="s">
        <v>10954</v>
      </c>
    </row>
    <row r="4542" spans="1:23"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c r="W4542" t="s">
        <v>10954</v>
      </c>
    </row>
    <row r="4543" spans="1:23"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c r="W4543" t="s">
        <v>11016</v>
      </c>
    </row>
    <row r="4544" spans="1:23"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c r="W4544" t="s">
        <v>11245</v>
      </c>
    </row>
    <row r="4545" spans="1:23"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c r="W4545" t="s">
        <v>11087</v>
      </c>
    </row>
    <row r="4546" spans="1:23"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c r="W4546" t="s">
        <v>11087</v>
      </c>
    </row>
    <row r="4547" spans="1:23"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c r="W4547" t="s">
        <v>11087</v>
      </c>
    </row>
    <row r="4548" spans="1:23"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c r="W4548" t="s">
        <v>11087</v>
      </c>
    </row>
    <row r="4549" spans="1:23"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c r="W4549" t="s">
        <v>11087</v>
      </c>
    </row>
    <row r="4550" spans="1:23"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c r="W4550" t="s">
        <v>11087</v>
      </c>
    </row>
    <row r="4551" spans="1:23"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c r="W4551" t="s">
        <v>11087</v>
      </c>
    </row>
    <row r="4552" spans="1:23"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c r="W4552" t="s">
        <v>11165</v>
      </c>
    </row>
    <row r="4553" spans="1:23"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c r="W4553" t="s">
        <v>11039</v>
      </c>
    </row>
    <row r="4554" spans="1:23"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c r="W4554" t="s">
        <v>11045</v>
      </c>
    </row>
    <row r="4555" spans="1:23"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c r="W4555" t="s">
        <v>11045</v>
      </c>
    </row>
    <row r="4556" spans="1:23"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c r="W4556" t="s">
        <v>10947</v>
      </c>
    </row>
    <row r="4557" spans="1:23"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c r="W4557" t="s">
        <v>11203</v>
      </c>
    </row>
    <row r="4558" spans="1:23"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c r="W4558" t="s">
        <v>11203</v>
      </c>
    </row>
    <row r="4559" spans="1:23"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c r="W4559" t="s">
        <v>11065</v>
      </c>
    </row>
    <row r="4560" spans="1:23"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c r="W4560" t="s">
        <v>11247</v>
      </c>
    </row>
    <row r="4561" spans="1:23"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c r="W4561" t="s">
        <v>10946</v>
      </c>
    </row>
    <row r="4562" spans="1:23"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c r="W4562" t="s">
        <v>11184</v>
      </c>
    </row>
    <row r="4563" spans="1:23"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c r="W4563" t="s">
        <v>11184</v>
      </c>
    </row>
    <row r="4564" spans="1:23"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c r="W4564" t="s">
        <v>11184</v>
      </c>
    </row>
    <row r="4565" spans="1:23"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c r="W4565" t="s">
        <v>11071</v>
      </c>
    </row>
    <row r="4566" spans="1:23"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c r="W4566" t="s">
        <v>11244</v>
      </c>
    </row>
    <row r="4567" spans="1:23"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c r="W4567" t="s">
        <v>10949</v>
      </c>
    </row>
    <row r="4568" spans="1:23"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c r="W4568" t="s">
        <v>10949</v>
      </c>
    </row>
    <row r="4569" spans="1:23"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c r="W4569" t="s">
        <v>10949</v>
      </c>
    </row>
    <row r="4570" spans="1:23"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c r="W4570" t="s">
        <v>10968</v>
      </c>
    </row>
    <row r="4571" spans="1:23"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c r="W4571" t="s">
        <v>11159</v>
      </c>
    </row>
    <row r="4572" spans="1:23"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c r="W4572" t="s">
        <v>11038</v>
      </c>
    </row>
    <row r="4573" spans="1:23"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c r="W4573" t="s">
        <v>11038</v>
      </c>
    </row>
    <row r="4574" spans="1:23"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c r="W4574" t="s">
        <v>10942</v>
      </c>
    </row>
    <row r="4575" spans="1:23"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c r="W4575" t="s">
        <v>11160</v>
      </c>
    </row>
    <row r="4576" spans="1:23"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c r="W4576" t="s">
        <v>11160</v>
      </c>
    </row>
    <row r="4577" spans="1:23"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c r="W4577" t="s">
        <v>11160</v>
      </c>
    </row>
    <row r="4578" spans="1:23"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c r="W4578" t="s">
        <v>11160</v>
      </c>
    </row>
    <row r="4579" spans="1:23"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c r="W4579" t="s">
        <v>11071</v>
      </c>
    </row>
    <row r="4580" spans="1:23"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c r="W4580" t="s">
        <v>11110</v>
      </c>
    </row>
    <row r="4581" spans="1:23"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c r="W4581" t="s">
        <v>11182</v>
      </c>
    </row>
    <row r="4582" spans="1:23"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c r="W4582" t="s">
        <v>4155</v>
      </c>
    </row>
    <row r="4583" spans="1:23"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c r="W4583" t="s">
        <v>11169</v>
      </c>
    </row>
    <row r="4584" spans="1:23"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c r="W4584" t="s">
        <v>11220</v>
      </c>
    </row>
    <row r="4585" spans="1:23"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c r="W4585" t="s">
        <v>11197</v>
      </c>
    </row>
    <row r="4586" spans="1:23"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c r="W4586" t="s">
        <v>11238</v>
      </c>
    </row>
    <row r="4587" spans="1:23"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c r="W4587" t="s">
        <v>11238</v>
      </c>
    </row>
    <row r="4588" spans="1:23"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c r="W4588" t="s">
        <v>11238</v>
      </c>
    </row>
    <row r="4589" spans="1:23"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c r="W4589" t="s">
        <v>11238</v>
      </c>
    </row>
    <row r="4590" spans="1:23"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c r="W4590" t="s">
        <v>11238</v>
      </c>
    </row>
    <row r="4591" spans="1:23"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c r="W4591" t="s">
        <v>11238</v>
      </c>
    </row>
    <row r="4592" spans="1:23"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c r="W4592" t="s">
        <v>11055</v>
      </c>
    </row>
    <row r="4593" spans="1:23"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c r="W4593" t="s">
        <v>11055</v>
      </c>
    </row>
    <row r="4594" spans="1:23"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c r="W4594" t="s">
        <v>11055</v>
      </c>
    </row>
    <row r="4595" spans="1:23"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c r="W4595" t="s">
        <v>11055</v>
      </c>
    </row>
    <row r="4596" spans="1:23"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c r="W4596" t="s">
        <v>11055</v>
      </c>
    </row>
    <row r="4597" spans="1:23"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c r="W4597" t="s">
        <v>11055</v>
      </c>
    </row>
    <row r="4598" spans="1:23"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c r="W4598" t="s">
        <v>11245</v>
      </c>
    </row>
    <row r="4599" spans="1:23"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c r="W4599" t="s">
        <v>11160</v>
      </c>
    </row>
    <row r="4600" spans="1:23"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c r="W4600" t="s">
        <v>11160</v>
      </c>
    </row>
    <row r="4601" spans="1:23"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c r="W4601" t="s">
        <v>11016</v>
      </c>
    </row>
    <row r="4602" spans="1:23"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c r="W4602" t="s">
        <v>11016</v>
      </c>
    </row>
    <row r="4603" spans="1:23"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c r="W4603" t="s">
        <v>11016</v>
      </c>
    </row>
    <row r="4604" spans="1:23"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c r="W4604" t="s">
        <v>11034</v>
      </c>
    </row>
    <row r="4605" spans="1:23"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c r="W4605" t="s">
        <v>11034</v>
      </c>
    </row>
    <row r="4606" spans="1:23"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c r="W4606" t="s">
        <v>11034</v>
      </c>
    </row>
    <row r="4607" spans="1:23"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c r="W4607" t="s">
        <v>11034</v>
      </c>
    </row>
    <row r="4608" spans="1:23"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c r="W4608" t="s">
        <v>11193</v>
      </c>
    </row>
    <row r="4609" spans="1:23"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c r="W4609" t="s">
        <v>11193</v>
      </c>
    </row>
    <row r="4610" spans="1:23"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c r="W4610" t="s">
        <v>11193</v>
      </c>
    </row>
    <row r="4611" spans="1:23"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c r="W4611" t="s">
        <v>11193</v>
      </c>
    </row>
    <row r="4612" spans="1:23"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c r="W4612" t="s">
        <v>10966</v>
      </c>
    </row>
    <row r="4613" spans="1:23"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c r="W4613" t="s">
        <v>10965</v>
      </c>
    </row>
    <row r="4614" spans="1:23"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c r="W4614" t="s">
        <v>10946</v>
      </c>
    </row>
    <row r="4615" spans="1:23"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c r="W4615" t="s">
        <v>10946</v>
      </c>
    </row>
    <row r="4616" spans="1:23"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c r="W4616" t="s">
        <v>10971</v>
      </c>
    </row>
    <row r="4617" spans="1:23"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c r="W4617" t="s">
        <v>10971</v>
      </c>
    </row>
    <row r="4618" spans="1:23"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c r="W4618" t="s">
        <v>11003</v>
      </c>
    </row>
    <row r="4619" spans="1:23"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c r="W4619" t="s">
        <v>10948</v>
      </c>
    </row>
    <row r="4620" spans="1:23"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c r="W4620" t="s">
        <v>10948</v>
      </c>
    </row>
    <row r="4621" spans="1:23"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c r="W4621" t="s">
        <v>11004</v>
      </c>
    </row>
    <row r="4622" spans="1:23"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c r="W4622" t="s">
        <v>11004</v>
      </c>
    </row>
    <row r="4623" spans="1:23"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c r="W4623" t="s">
        <v>11106</v>
      </c>
    </row>
    <row r="4624" spans="1:23"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c r="W4624" t="s">
        <v>10936</v>
      </c>
    </row>
    <row r="4625" spans="1:23"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c r="W4625" t="s">
        <v>10936</v>
      </c>
    </row>
    <row r="4626" spans="1:23"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c r="W4626" t="s">
        <v>10936</v>
      </c>
    </row>
    <row r="4627" spans="1:23"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c r="W4627" t="s">
        <v>10936</v>
      </c>
    </row>
    <row r="4628" spans="1:23"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c r="W4628" t="s">
        <v>11137</v>
      </c>
    </row>
    <row r="4629" spans="1:23"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c r="W4629" t="s">
        <v>11137</v>
      </c>
    </row>
    <row r="4630" spans="1:23"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c r="W4630" t="s">
        <v>11137</v>
      </c>
    </row>
    <row r="4631" spans="1:23"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c r="W4631" t="s">
        <v>11137</v>
      </c>
    </row>
    <row r="4632" spans="1:23"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c r="W4632" t="s">
        <v>11048</v>
      </c>
    </row>
    <row r="4633" spans="1:23"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c r="W4633" t="s">
        <v>11013</v>
      </c>
    </row>
    <row r="4634" spans="1:23"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c r="W4634" t="s">
        <v>11013</v>
      </c>
    </row>
    <row r="4635" spans="1:23"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c r="W4635" t="s">
        <v>11003</v>
      </c>
    </row>
    <row r="4636" spans="1:23"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c r="W4636" t="s">
        <v>11003</v>
      </c>
    </row>
    <row r="4637" spans="1:23"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c r="W4637" t="s">
        <v>11090</v>
      </c>
    </row>
    <row r="4638" spans="1:23"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c r="W4638" t="s">
        <v>11049</v>
      </c>
    </row>
    <row r="4639" spans="1:23"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c r="W4639" t="s">
        <v>11049</v>
      </c>
    </row>
    <row r="4640" spans="1:23"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c r="W4640" t="s">
        <v>11049</v>
      </c>
    </row>
    <row r="4641" spans="1:23"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c r="W4641" t="s">
        <v>11140</v>
      </c>
    </row>
    <row r="4642" spans="1:23"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c r="W4642" t="s">
        <v>11140</v>
      </c>
    </row>
    <row r="4643" spans="1:23"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c r="W4643" t="s">
        <v>10991</v>
      </c>
    </row>
    <row r="4644" spans="1:23"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c r="W4644" t="s">
        <v>10991</v>
      </c>
    </row>
    <row r="4645" spans="1:23"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c r="W4645" t="s">
        <v>11032</v>
      </c>
    </row>
    <row r="4646" spans="1:23"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c r="W4646" t="s">
        <v>11032</v>
      </c>
    </row>
    <row r="4647" spans="1:23"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c r="W4647" t="s">
        <v>10999</v>
      </c>
    </row>
    <row r="4648" spans="1:23"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c r="W4648" t="s">
        <v>11093</v>
      </c>
    </row>
    <row r="4649" spans="1:23"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c r="W4649" t="s">
        <v>11205</v>
      </c>
    </row>
    <row r="4650" spans="1:23"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c r="W4650" t="s">
        <v>10944</v>
      </c>
    </row>
    <row r="4651" spans="1:23"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c r="W4651" t="s">
        <v>10944</v>
      </c>
    </row>
    <row r="4652" spans="1:23"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c r="W4652" t="s">
        <v>11089</v>
      </c>
    </row>
    <row r="4653" spans="1:23"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c r="W4653" t="s">
        <v>11089</v>
      </c>
    </row>
    <row r="4654" spans="1:23"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c r="W4654" t="s">
        <v>10971</v>
      </c>
    </row>
    <row r="4655" spans="1:23"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c r="W4655" t="s">
        <v>10971</v>
      </c>
    </row>
    <row r="4656" spans="1:23"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c r="W4656" t="s">
        <v>11172</v>
      </c>
    </row>
    <row r="4657" spans="1:23"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c r="W4657" t="s">
        <v>11216</v>
      </c>
    </row>
    <row r="4658" spans="1:23"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c r="W4658" t="s">
        <v>10967</v>
      </c>
    </row>
    <row r="4659" spans="1:23"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c r="W4659" t="s">
        <v>10967</v>
      </c>
    </row>
    <row r="4660" spans="1:23"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c r="W4660" t="s">
        <v>10967</v>
      </c>
    </row>
    <row r="4661" spans="1:23"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c r="W4661" t="s">
        <v>10967</v>
      </c>
    </row>
    <row r="4662" spans="1:23"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c r="W4662" t="s">
        <v>10967</v>
      </c>
    </row>
    <row r="4663" spans="1:23"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c r="W4663" t="s">
        <v>10967</v>
      </c>
    </row>
    <row r="4664" spans="1:23"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c r="W4664" t="s">
        <v>10967</v>
      </c>
    </row>
    <row r="4665" spans="1:23"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c r="W4665" t="s">
        <v>10956</v>
      </c>
    </row>
    <row r="4666" spans="1:23"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c r="W4666" t="s">
        <v>11218</v>
      </c>
    </row>
    <row r="4667" spans="1:23"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c r="W4667" t="s">
        <v>11218</v>
      </c>
    </row>
    <row r="4668" spans="1:23"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c r="W4668" t="s">
        <v>10944</v>
      </c>
    </row>
    <row r="4669" spans="1:23"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c r="W4669" t="s">
        <v>10944</v>
      </c>
    </row>
    <row r="4670" spans="1:23"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c r="W4670" t="s">
        <v>10988</v>
      </c>
    </row>
    <row r="4671" spans="1:23"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c r="W4671" t="s">
        <v>10988</v>
      </c>
    </row>
    <row r="4672" spans="1:23"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c r="W4672" t="s">
        <v>10988</v>
      </c>
    </row>
    <row r="4673" spans="1:23"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c r="W4673" t="s">
        <v>10944</v>
      </c>
    </row>
    <row r="4674" spans="1:23"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c r="W4674" t="s">
        <v>10944</v>
      </c>
    </row>
    <row r="4675" spans="1:23"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c r="W4675" t="s">
        <v>10944</v>
      </c>
    </row>
    <row r="4676" spans="1:23"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c r="W4676" t="s">
        <v>10944</v>
      </c>
    </row>
    <row r="4677" spans="1:23"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c r="W4677" t="s">
        <v>10942</v>
      </c>
    </row>
    <row r="4678" spans="1:23"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c r="W4678" t="s">
        <v>11237</v>
      </c>
    </row>
    <row r="4679" spans="1:23"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c r="W4679" t="s">
        <v>11237</v>
      </c>
    </row>
    <row r="4680" spans="1:23"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c r="W4680" t="s">
        <v>11237</v>
      </c>
    </row>
    <row r="4681" spans="1:23"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c r="W4681" t="s">
        <v>11237</v>
      </c>
    </row>
    <row r="4682" spans="1:23"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c r="W4682" t="s">
        <v>11237</v>
      </c>
    </row>
    <row r="4683" spans="1:23"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c r="W4683" t="s">
        <v>11225</v>
      </c>
    </row>
    <row r="4684" spans="1:23"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c r="W4684" t="s">
        <v>11055</v>
      </c>
    </row>
    <row r="4685" spans="1:23"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c r="W4685" t="s">
        <v>11143</v>
      </c>
    </row>
    <row r="4686" spans="1:23"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c r="W4686" t="s">
        <v>11143</v>
      </c>
    </row>
    <row r="4687" spans="1:23"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c r="W4687" t="s">
        <v>11143</v>
      </c>
    </row>
    <row r="4688" spans="1:23"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c r="W4688" t="s">
        <v>11143</v>
      </c>
    </row>
    <row r="4689" spans="1:23"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c r="W4689" t="s">
        <v>11142</v>
      </c>
    </row>
    <row r="4690" spans="1:23"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c r="W4690" t="s">
        <v>10999</v>
      </c>
    </row>
    <row r="4691" spans="1:23"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c r="W4691" t="s">
        <v>11114</v>
      </c>
    </row>
    <row r="4692" spans="1:23"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c r="W4692" t="s">
        <v>11114</v>
      </c>
    </row>
    <row r="4693" spans="1:23"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c r="W4693" t="s">
        <v>11114</v>
      </c>
    </row>
    <row r="4694" spans="1:23"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c r="W4694" t="s">
        <v>11114</v>
      </c>
    </row>
    <row r="4695" spans="1:23"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c r="W4695" t="s">
        <v>11114</v>
      </c>
    </row>
    <row r="4696" spans="1:23"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c r="W4696" t="s">
        <v>11041</v>
      </c>
    </row>
    <row r="4697" spans="1:23"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c r="W4697" t="s">
        <v>11041</v>
      </c>
    </row>
    <row r="4698" spans="1:23"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c r="W4698" t="s">
        <v>11041</v>
      </c>
    </row>
    <row r="4699" spans="1:23"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c r="W4699" t="s">
        <v>11041</v>
      </c>
    </row>
    <row r="4700" spans="1:23"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c r="W4700" t="s">
        <v>11041</v>
      </c>
    </row>
    <row r="4701" spans="1:23"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c r="W4701" t="s">
        <v>10969</v>
      </c>
    </row>
    <row r="4702" spans="1:23"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c r="W4702" t="s">
        <v>10969</v>
      </c>
    </row>
    <row r="4703" spans="1:23"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c r="W4703" t="s">
        <v>10969</v>
      </c>
    </row>
    <row r="4704" spans="1:23"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c r="W4704" t="s">
        <v>10969</v>
      </c>
    </row>
    <row r="4705" spans="1:23"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c r="W4705" t="s">
        <v>10982</v>
      </c>
    </row>
    <row r="4706" spans="1:23"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c r="W4706" t="s">
        <v>11049</v>
      </c>
    </row>
    <row r="4707" spans="1:23"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c r="W4707" t="s">
        <v>11049</v>
      </c>
    </row>
    <row r="4708" spans="1:23"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c r="W4708" t="s">
        <v>11049</v>
      </c>
    </row>
    <row r="4709" spans="1:23"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c r="W4709" t="s">
        <v>11224</v>
      </c>
    </row>
    <row r="4710" spans="1:23"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c r="W4710" t="s">
        <v>11224</v>
      </c>
    </row>
    <row r="4711" spans="1:23"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c r="W4711" t="s">
        <v>11224</v>
      </c>
    </row>
    <row r="4712" spans="1:23"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c r="W4712" t="s">
        <v>11224</v>
      </c>
    </row>
    <row r="4713" spans="1:23"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c r="W4713" t="s">
        <v>11030</v>
      </c>
    </row>
    <row r="4714" spans="1:23"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c r="W4714" t="s">
        <v>11070</v>
      </c>
    </row>
    <row r="4715" spans="1:23"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c r="W4715" t="s">
        <v>11070</v>
      </c>
    </row>
    <row r="4716" spans="1:23"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c r="W4716" t="s">
        <v>11089</v>
      </c>
    </row>
    <row r="4717" spans="1:23"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c r="W4717" t="s">
        <v>11168</v>
      </c>
    </row>
    <row r="4718" spans="1:23"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c r="W4718" t="s">
        <v>11194</v>
      </c>
    </row>
    <row r="4719" spans="1:23"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c r="W4719" t="s">
        <v>10947</v>
      </c>
    </row>
    <row r="4720" spans="1:23"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c r="W4720" t="s">
        <v>11053</v>
      </c>
    </row>
    <row r="4721" spans="1:23"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c r="W4721" t="s">
        <v>11156</v>
      </c>
    </row>
    <row r="4722" spans="1:23"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c r="W4722" t="s">
        <v>11156</v>
      </c>
    </row>
    <row r="4723" spans="1:23"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c r="W4723" t="s">
        <v>11031</v>
      </c>
    </row>
    <row r="4724" spans="1:23"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c r="W4724" t="s">
        <v>11027</v>
      </c>
    </row>
    <row r="4725" spans="1:23"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c r="W4725" t="s">
        <v>11045</v>
      </c>
    </row>
    <row r="4726" spans="1:23"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c r="W4726" t="s">
        <v>10445</v>
      </c>
    </row>
    <row r="4727" spans="1:23"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c r="W4727" t="s">
        <v>10445</v>
      </c>
    </row>
    <row r="4728" spans="1:23"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c r="W4728" t="s">
        <v>11055</v>
      </c>
    </row>
    <row r="4729" spans="1:23"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c r="W4729" t="s">
        <v>11055</v>
      </c>
    </row>
    <row r="4730" spans="1:23"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c r="W4730" t="s">
        <v>10957</v>
      </c>
    </row>
    <row r="4731" spans="1:23"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c r="W4731" t="s">
        <v>11228</v>
      </c>
    </row>
    <row r="4732" spans="1:23"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c r="W4732" t="s">
        <v>11225</v>
      </c>
    </row>
    <row r="4733" spans="1:23"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c r="W4733" t="s">
        <v>11225</v>
      </c>
    </row>
    <row r="4734" spans="1:23"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c r="W4734" t="s">
        <v>11225</v>
      </c>
    </row>
    <row r="4735" spans="1:23"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c r="W4735" t="s">
        <v>11225</v>
      </c>
    </row>
    <row r="4736" spans="1:23"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c r="W4736" t="s">
        <v>11024</v>
      </c>
    </row>
    <row r="4737" spans="1:23"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c r="W4737" t="s">
        <v>11164</v>
      </c>
    </row>
    <row r="4738" spans="1:23"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c r="W4738" t="s">
        <v>11164</v>
      </c>
    </row>
    <row r="4739" spans="1:23"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c r="W4739" t="s">
        <v>11164</v>
      </c>
    </row>
    <row r="4740" spans="1:23"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c r="W4740" t="s">
        <v>11048</v>
      </c>
    </row>
    <row r="4741" spans="1:23"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c r="W4741" t="s">
        <v>11048</v>
      </c>
    </row>
    <row r="4742" spans="1:23"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c r="W4742" t="s">
        <v>11027</v>
      </c>
    </row>
    <row r="4743" spans="1:23"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c r="W4743" t="s">
        <v>11027</v>
      </c>
    </row>
    <row r="4744" spans="1:23"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c r="W4744" t="s">
        <v>11027</v>
      </c>
    </row>
    <row r="4745" spans="1:23"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c r="W4745" t="s">
        <v>11047</v>
      </c>
    </row>
    <row r="4746" spans="1:23"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c r="W4746" t="s">
        <v>11047</v>
      </c>
    </row>
    <row r="4747" spans="1:23"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c r="W4747" t="s">
        <v>11047</v>
      </c>
    </row>
    <row r="4748" spans="1:23"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c r="W4748" t="s">
        <v>11047</v>
      </c>
    </row>
    <row r="4749" spans="1:23"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c r="W4749" t="s">
        <v>11161</v>
      </c>
    </row>
    <row r="4750" spans="1:23"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c r="W4750" t="s">
        <v>11161</v>
      </c>
    </row>
    <row r="4751" spans="1:23"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c r="W4751" t="s">
        <v>11130</v>
      </c>
    </row>
    <row r="4752" spans="1:23"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c r="W4752" t="s">
        <v>11166</v>
      </c>
    </row>
    <row r="4753" spans="1:23"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c r="W4753" t="s">
        <v>10946</v>
      </c>
    </row>
    <row r="4754" spans="1:23"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c r="W4754" t="s">
        <v>11132</v>
      </c>
    </row>
    <row r="4755" spans="1:23"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c r="W4755" t="s">
        <v>11018</v>
      </c>
    </row>
    <row r="4756" spans="1:23"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c r="W4756" t="s">
        <v>11033</v>
      </c>
    </row>
    <row r="4757" spans="1:23"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c r="W4757" t="s">
        <v>11033</v>
      </c>
    </row>
    <row r="4758" spans="1:23"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c r="W4758" t="s">
        <v>10946</v>
      </c>
    </row>
    <row r="4759" spans="1:23"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c r="W4759" t="s">
        <v>11245</v>
      </c>
    </row>
    <row r="4760" spans="1:23"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c r="W4760" t="s">
        <v>11231</v>
      </c>
    </row>
    <row r="4761" spans="1:23"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c r="W4761" t="s">
        <v>11231</v>
      </c>
    </row>
    <row r="4762" spans="1:23"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c r="W4762" t="s">
        <v>11231</v>
      </c>
    </row>
    <row r="4763" spans="1:23"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c r="W4763" t="s">
        <v>10498</v>
      </c>
    </row>
    <row r="4764" spans="1:23"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c r="W4764" t="s">
        <v>10498</v>
      </c>
    </row>
    <row r="4765" spans="1:23"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c r="W4765" t="s">
        <v>11031</v>
      </c>
    </row>
    <row r="4766" spans="1:23"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c r="W4766" t="s">
        <v>10956</v>
      </c>
    </row>
    <row r="4767" spans="1:23"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c r="W4767" t="s">
        <v>11198</v>
      </c>
    </row>
    <row r="4768" spans="1:23"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c r="W4768" t="s">
        <v>11157</v>
      </c>
    </row>
    <row r="4769" spans="1:23"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c r="W4769" t="s">
        <v>11157</v>
      </c>
    </row>
    <row r="4770" spans="1:23"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c r="W4770" t="s">
        <v>11246</v>
      </c>
    </row>
    <row r="4771" spans="1:23"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c r="W4771" t="s">
        <v>11109</v>
      </c>
    </row>
    <row r="4772" spans="1:23"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c r="W4772" t="s">
        <v>11109</v>
      </c>
    </row>
    <row r="4773" spans="1:23"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c r="W4773" t="s">
        <v>11218</v>
      </c>
    </row>
    <row r="4774" spans="1:23"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c r="W4774" t="s">
        <v>10970</v>
      </c>
    </row>
    <row r="4775" spans="1:23"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c r="W4775" t="s">
        <v>10970</v>
      </c>
    </row>
    <row r="4776" spans="1:23"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c r="W4776" t="s">
        <v>10970</v>
      </c>
    </row>
    <row r="4777" spans="1:23"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c r="W4777" t="s">
        <v>11252</v>
      </c>
    </row>
    <row r="4778" spans="1:23"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c r="W4778" t="s">
        <v>11137</v>
      </c>
    </row>
    <row r="4779" spans="1:23"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c r="W4779" t="s">
        <v>11137</v>
      </c>
    </row>
    <row r="4780" spans="1:23"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c r="W4780" t="s">
        <v>10941</v>
      </c>
    </row>
    <row r="4781" spans="1:23"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c r="W4781" t="s">
        <v>11075</v>
      </c>
    </row>
    <row r="4782" spans="1:23"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c r="W4782" t="s">
        <v>10984</v>
      </c>
    </row>
    <row r="4783" spans="1:23"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c r="W4783" t="s">
        <v>10984</v>
      </c>
    </row>
    <row r="4784" spans="1:23"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c r="W4784" t="s">
        <v>10984</v>
      </c>
    </row>
    <row r="4785" spans="1:23"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c r="W4785" t="s">
        <v>11102</v>
      </c>
    </row>
    <row r="4786" spans="1:23"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c r="W4786" t="s">
        <v>10939</v>
      </c>
    </row>
    <row r="4787" spans="1:23"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c r="W4787" t="s">
        <v>10939</v>
      </c>
    </row>
    <row r="4788" spans="1:23"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c r="W4788" t="s">
        <v>10939</v>
      </c>
    </row>
    <row r="4789" spans="1:23"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c r="W4789" t="s">
        <v>10939</v>
      </c>
    </row>
    <row r="4790" spans="1:23"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c r="W4790" t="s">
        <v>10939</v>
      </c>
    </row>
    <row r="4791" spans="1:23"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c r="W4791" t="s">
        <v>10939</v>
      </c>
    </row>
    <row r="4792" spans="1:23"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c r="W4792" t="s">
        <v>10939</v>
      </c>
    </row>
    <row r="4793" spans="1:23"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c r="W4793" t="s">
        <v>10939</v>
      </c>
    </row>
    <row r="4794" spans="1:23"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c r="W4794" t="s">
        <v>10939</v>
      </c>
    </row>
    <row r="4795" spans="1:23"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c r="W4795" t="s">
        <v>11075</v>
      </c>
    </row>
    <row r="4796" spans="1:23"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c r="W4796" t="s">
        <v>11256</v>
      </c>
    </row>
    <row r="4797" spans="1:23"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c r="W4797" t="s">
        <v>11103</v>
      </c>
    </row>
    <row r="4798" spans="1:23"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c r="W4798" t="s">
        <v>11016</v>
      </c>
    </row>
    <row r="4799" spans="1:23"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c r="W4799" t="s">
        <v>11016</v>
      </c>
    </row>
    <row r="4800" spans="1:23"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c r="W4800" t="s">
        <v>11016</v>
      </c>
    </row>
    <row r="4801" spans="1:23"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c r="W4801" t="s">
        <v>11016</v>
      </c>
    </row>
    <row r="4802" spans="1:23"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c r="W4802" t="s">
        <v>11016</v>
      </c>
    </row>
    <row r="4803" spans="1:23"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c r="W4803" t="s">
        <v>11016</v>
      </c>
    </row>
    <row r="4804" spans="1:23"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c r="W4804" t="s">
        <v>11016</v>
      </c>
    </row>
    <row r="4805" spans="1:23"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c r="W4805" t="s">
        <v>11007</v>
      </c>
    </row>
    <row r="4806" spans="1:23"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c r="W4806" t="s">
        <v>11007</v>
      </c>
    </row>
    <row r="4807" spans="1:23"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c r="W4807" t="s">
        <v>11038</v>
      </c>
    </row>
    <row r="4808" spans="1:23"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c r="W4808" t="s">
        <v>11038</v>
      </c>
    </row>
    <row r="4809" spans="1:23"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c r="W4809" t="s">
        <v>11038</v>
      </c>
    </row>
    <row r="4810" spans="1:23"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c r="W4810" t="s">
        <v>11178</v>
      </c>
    </row>
    <row r="4811" spans="1:23"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c r="W4811" t="s">
        <v>11225</v>
      </c>
    </row>
    <row r="4812" spans="1:23"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c r="W4812" t="s">
        <v>11225</v>
      </c>
    </row>
    <row r="4813" spans="1:23"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c r="W4813" t="s">
        <v>8824</v>
      </c>
    </row>
    <row r="4814" spans="1:23"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c r="W4814" t="s">
        <v>8824</v>
      </c>
    </row>
    <row r="4815" spans="1:23"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c r="W4815" t="s">
        <v>8824</v>
      </c>
    </row>
    <row r="4816" spans="1:23"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c r="W4816" t="s">
        <v>11095</v>
      </c>
    </row>
    <row r="4817" spans="1:23"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c r="W4817" t="s">
        <v>10992</v>
      </c>
    </row>
    <row r="4818" spans="1:23"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c r="W4818" t="s">
        <v>10992</v>
      </c>
    </row>
    <row r="4819" spans="1:23"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c r="W4819" t="s">
        <v>10992</v>
      </c>
    </row>
    <row r="4820" spans="1:23"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c r="W4820" t="s">
        <v>10992</v>
      </c>
    </row>
    <row r="4821" spans="1:23"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c r="W4821" t="s">
        <v>11088</v>
      </c>
    </row>
    <row r="4822" spans="1:23"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c r="W4822" t="s">
        <v>11125</v>
      </c>
    </row>
    <row r="4823" spans="1:23"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c r="W4823" t="s">
        <v>11125</v>
      </c>
    </row>
    <row r="4824" spans="1:23"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c r="W4824" t="s">
        <v>11031</v>
      </c>
    </row>
    <row r="4825" spans="1:23"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c r="W4825" t="s">
        <v>11100</v>
      </c>
    </row>
    <row r="4826" spans="1:23"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c r="W4826" t="s">
        <v>11100</v>
      </c>
    </row>
    <row r="4827" spans="1:23"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c r="W4827" t="s">
        <v>11100</v>
      </c>
    </row>
    <row r="4828" spans="1:23"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c r="W4828" t="s">
        <v>10972</v>
      </c>
    </row>
    <row r="4829" spans="1:23"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c r="W4829" t="s">
        <v>11056</v>
      </c>
    </row>
    <row r="4830" spans="1:23"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c r="W4830" t="s">
        <v>11056</v>
      </c>
    </row>
    <row r="4831" spans="1:23"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c r="W4831" t="s">
        <v>11035</v>
      </c>
    </row>
    <row r="4832" spans="1:23"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c r="W4832" t="s">
        <v>11081</v>
      </c>
    </row>
    <row r="4833" spans="1:23"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c r="W4833" t="s">
        <v>11081</v>
      </c>
    </row>
    <row r="4834" spans="1:23"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c r="W4834" t="s">
        <v>11081</v>
      </c>
    </row>
    <row r="4835" spans="1:23"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c r="W4835" t="s">
        <v>11081</v>
      </c>
    </row>
    <row r="4836" spans="1:23"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c r="W4836" t="s">
        <v>11055</v>
      </c>
    </row>
    <row r="4837" spans="1:23"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c r="W4837" t="s">
        <v>11055</v>
      </c>
    </row>
    <row r="4838" spans="1:23"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c r="W4838" t="s">
        <v>11055</v>
      </c>
    </row>
    <row r="4839" spans="1:23"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c r="W4839" t="s">
        <v>11011</v>
      </c>
    </row>
    <row r="4840" spans="1:23"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c r="W4840" t="s">
        <v>11011</v>
      </c>
    </row>
    <row r="4841" spans="1:23"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c r="W4841" t="s">
        <v>11011</v>
      </c>
    </row>
    <row r="4842" spans="1:23"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c r="W4842" t="s">
        <v>11144</v>
      </c>
    </row>
    <row r="4843" spans="1:23"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c r="W4843" t="s">
        <v>11165</v>
      </c>
    </row>
    <row r="4844" spans="1:23"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c r="W4844" t="s">
        <v>11030</v>
      </c>
    </row>
    <row r="4845" spans="1:23"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c r="W4845" t="s">
        <v>11192</v>
      </c>
    </row>
    <row r="4846" spans="1:23"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c r="W4846" t="s">
        <v>11008</v>
      </c>
    </row>
    <row r="4847" spans="1:23"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c r="W4847" t="s">
        <v>11098</v>
      </c>
    </row>
    <row r="4848" spans="1:23"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c r="W4848" t="s">
        <v>11039</v>
      </c>
    </row>
    <row r="4849" spans="1:23"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c r="W4849" t="s">
        <v>11039</v>
      </c>
    </row>
    <row r="4850" spans="1:23"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c r="W4850" t="s">
        <v>11039</v>
      </c>
    </row>
    <row r="4851" spans="1:23"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c r="W4851" t="s">
        <v>11208</v>
      </c>
    </row>
    <row r="4852" spans="1:23"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c r="W4852" t="s">
        <v>11208</v>
      </c>
    </row>
    <row r="4853" spans="1:23"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c r="W4853" t="s">
        <v>11208</v>
      </c>
    </row>
    <row r="4854" spans="1:23"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c r="W4854" t="s">
        <v>11208</v>
      </c>
    </row>
    <row r="4855" spans="1:23"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c r="W4855" t="s">
        <v>7691</v>
      </c>
    </row>
    <row r="4856" spans="1:23"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c r="W4856" t="s">
        <v>7691</v>
      </c>
    </row>
    <row r="4857" spans="1:23"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c r="W4857" t="s">
        <v>7691</v>
      </c>
    </row>
    <row r="4858" spans="1:23"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c r="W4858" t="s">
        <v>10986</v>
      </c>
    </row>
    <row r="4859" spans="1:23"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c r="W4859" t="s">
        <v>10986</v>
      </c>
    </row>
    <row r="4860" spans="1:23"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c r="W4860" t="s">
        <v>10986</v>
      </c>
    </row>
    <row r="4861" spans="1:23"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c r="W4861" t="s">
        <v>11059</v>
      </c>
    </row>
    <row r="4862" spans="1:23"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c r="W4862" t="s">
        <v>11039</v>
      </c>
    </row>
    <row r="4863" spans="1:23"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c r="W4863" t="s">
        <v>10971</v>
      </c>
    </row>
    <row r="4864" spans="1:23"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c r="W4864" t="s">
        <v>10990</v>
      </c>
    </row>
    <row r="4865" spans="1:23"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c r="W4865" t="s">
        <v>10990</v>
      </c>
    </row>
    <row r="4866" spans="1:23"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c r="W4866" t="s">
        <v>10984</v>
      </c>
    </row>
    <row r="4867" spans="1:23"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c r="W4867" t="s">
        <v>10960</v>
      </c>
    </row>
    <row r="4868" spans="1:23"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c r="W4868" t="s">
        <v>10960</v>
      </c>
    </row>
    <row r="4869" spans="1:23"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c r="W4869" t="s">
        <v>10960</v>
      </c>
    </row>
    <row r="4870" spans="1:23"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c r="W4870" t="s">
        <v>10960</v>
      </c>
    </row>
    <row r="4871" spans="1:23"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c r="W4871" t="s">
        <v>11190</v>
      </c>
    </row>
    <row r="4872" spans="1:23"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c r="W4872" t="s">
        <v>11190</v>
      </c>
    </row>
    <row r="4873" spans="1:23"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c r="W4873" t="s">
        <v>10944</v>
      </c>
    </row>
    <row r="4874" spans="1:23"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c r="W4874" t="s">
        <v>10944</v>
      </c>
    </row>
    <row r="4875" spans="1:23"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c r="W4875" t="s">
        <v>10944</v>
      </c>
    </row>
    <row r="4876" spans="1:23"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c r="W4876" t="s">
        <v>10944</v>
      </c>
    </row>
    <row r="4877" spans="1:23"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c r="W4877" t="s">
        <v>10976</v>
      </c>
    </row>
    <row r="4878" spans="1:23"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c r="W4878" t="s">
        <v>11151</v>
      </c>
    </row>
    <row r="4879" spans="1:23"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c r="W4879" t="s">
        <v>11151</v>
      </c>
    </row>
    <row r="4880" spans="1:23"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c r="W4880" t="s">
        <v>11233</v>
      </c>
    </row>
    <row r="4881" spans="1:23"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c r="W4881" t="s">
        <v>11035</v>
      </c>
    </row>
    <row r="4882" spans="1:23"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c r="W4882" t="s">
        <v>11035</v>
      </c>
    </row>
    <row r="4883" spans="1:23"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c r="W4883" t="s">
        <v>11035</v>
      </c>
    </row>
    <row r="4884" spans="1:23"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c r="W4884" t="s">
        <v>11035</v>
      </c>
    </row>
    <row r="4885" spans="1:23"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c r="W4885" t="s">
        <v>10985</v>
      </c>
    </row>
    <row r="4886" spans="1:23"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c r="W4886" t="s">
        <v>10985</v>
      </c>
    </row>
    <row r="4887" spans="1:23"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c r="W4887" t="s">
        <v>10951</v>
      </c>
    </row>
    <row r="4888" spans="1:23"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c r="W4888" t="s">
        <v>11223</v>
      </c>
    </row>
    <row r="4889" spans="1:23"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c r="W4889" t="s">
        <v>11223</v>
      </c>
    </row>
    <row r="4890" spans="1:23"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c r="W4890" t="s">
        <v>11223</v>
      </c>
    </row>
    <row r="4891" spans="1:23"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c r="W4891" t="s">
        <v>11223</v>
      </c>
    </row>
    <row r="4892" spans="1:23"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c r="W4892" t="s">
        <v>11202</v>
      </c>
    </row>
    <row r="4893" spans="1:23"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c r="W4893" t="s">
        <v>11202</v>
      </c>
    </row>
    <row r="4894" spans="1:23"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c r="W4894" t="s">
        <v>11202</v>
      </c>
    </row>
    <row r="4895" spans="1:23"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c r="W4895" t="s">
        <v>11202</v>
      </c>
    </row>
    <row r="4896" spans="1:23"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c r="W4896" t="s">
        <v>11202</v>
      </c>
    </row>
    <row r="4897" spans="1:23"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c r="W4897" t="s">
        <v>11202</v>
      </c>
    </row>
    <row r="4898" spans="1:23"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c r="W4898" t="s">
        <v>11202</v>
      </c>
    </row>
    <row r="4899" spans="1:23"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c r="W4899" t="s">
        <v>11060</v>
      </c>
    </row>
    <row r="4900" spans="1:23"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c r="W4900" t="s">
        <v>11060</v>
      </c>
    </row>
    <row r="4901" spans="1:23"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c r="W4901" t="s">
        <v>11203</v>
      </c>
    </row>
    <row r="4902" spans="1:23"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c r="W4902" t="s">
        <v>11027</v>
      </c>
    </row>
    <row r="4903" spans="1:23"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c r="W4903" t="s">
        <v>11027</v>
      </c>
    </row>
    <row r="4904" spans="1:23"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c r="W4904" t="s">
        <v>11033</v>
      </c>
    </row>
    <row r="4905" spans="1:23"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c r="W4905" t="s">
        <v>11033</v>
      </c>
    </row>
    <row r="4906" spans="1:23"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c r="W4906" t="s">
        <v>10949</v>
      </c>
    </row>
    <row r="4907" spans="1:23"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c r="W4907" t="s">
        <v>10972</v>
      </c>
    </row>
    <row r="4908" spans="1:23"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c r="W4908" t="s">
        <v>10972</v>
      </c>
    </row>
    <row r="4909" spans="1:23"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c r="W4909" t="s">
        <v>11239</v>
      </c>
    </row>
    <row r="4910" spans="1:23"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c r="W4910" t="s">
        <v>11239</v>
      </c>
    </row>
    <row r="4911" spans="1:23"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c r="W4911" t="s">
        <v>10937</v>
      </c>
    </row>
    <row r="4912" spans="1:23"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c r="W4912" t="s">
        <v>10937</v>
      </c>
    </row>
    <row r="4913" spans="1:23"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c r="W4913" t="s">
        <v>10937</v>
      </c>
    </row>
    <row r="4914" spans="1:23"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c r="W4914" t="s">
        <v>10937</v>
      </c>
    </row>
    <row r="4915" spans="1:23"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c r="W4915" t="s">
        <v>10937</v>
      </c>
    </row>
    <row r="4916" spans="1:23"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c r="W4916" t="s">
        <v>10998</v>
      </c>
    </row>
    <row r="4917" spans="1:23"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c r="W4917" t="s">
        <v>10998</v>
      </c>
    </row>
    <row r="4918" spans="1:23"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c r="W4918" t="s">
        <v>11012</v>
      </c>
    </row>
    <row r="4919" spans="1:23"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c r="W4919" t="s">
        <v>11012</v>
      </c>
    </row>
    <row r="4920" spans="1:23"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c r="W4920" t="s">
        <v>10963</v>
      </c>
    </row>
    <row r="4921" spans="1:23"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c r="W4921" t="s">
        <v>10963</v>
      </c>
    </row>
    <row r="4922" spans="1:23"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c r="W4922" t="s">
        <v>11079</v>
      </c>
    </row>
    <row r="4923" spans="1:23"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c r="W4923" t="s">
        <v>11175</v>
      </c>
    </row>
    <row r="4924" spans="1:23"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c r="W4924" t="s">
        <v>11175</v>
      </c>
    </row>
    <row r="4925" spans="1:23"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c r="W4925" t="s">
        <v>11175</v>
      </c>
    </row>
    <row r="4926" spans="1:23"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c r="W4926" t="s">
        <v>11175</v>
      </c>
    </row>
    <row r="4927" spans="1:23"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c r="W4927" t="s">
        <v>11167</v>
      </c>
    </row>
    <row r="4928" spans="1:23"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c r="W4928" t="s">
        <v>11008</v>
      </c>
    </row>
    <row r="4929" spans="1:23"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c r="W4929" t="s">
        <v>10985</v>
      </c>
    </row>
    <row r="4930" spans="1:23"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c r="W4930" t="s">
        <v>10985</v>
      </c>
    </row>
    <row r="4931" spans="1:23"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c r="W4931" t="s">
        <v>10976</v>
      </c>
    </row>
    <row r="4932" spans="1:23"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c r="W4932" t="s">
        <v>10976</v>
      </c>
    </row>
    <row r="4933" spans="1:23"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c r="W4933" t="s">
        <v>11214</v>
      </c>
    </row>
    <row r="4934" spans="1:23"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c r="W4934" t="s">
        <v>10943</v>
      </c>
    </row>
    <row r="4935" spans="1:23"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c r="W4935" t="s">
        <v>10943</v>
      </c>
    </row>
    <row r="4936" spans="1:23"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c r="W4936" t="s">
        <v>10943</v>
      </c>
    </row>
    <row r="4937" spans="1:23"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c r="W4937" t="s">
        <v>10964</v>
      </c>
    </row>
    <row r="4938" spans="1:23"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c r="W4938" t="s">
        <v>11205</v>
      </c>
    </row>
    <row r="4939" spans="1:23"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c r="W4939" t="s">
        <v>11084</v>
      </c>
    </row>
    <row r="4940" spans="1:23"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c r="W4940" t="s">
        <v>11084</v>
      </c>
    </row>
    <row r="4941" spans="1:23"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c r="W4941" t="s">
        <v>11084</v>
      </c>
    </row>
    <row r="4942" spans="1:23"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c r="W4942" t="s">
        <v>11199</v>
      </c>
    </row>
    <row r="4943" spans="1:23"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c r="W4943" t="s">
        <v>11199</v>
      </c>
    </row>
    <row r="4944" spans="1:23"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c r="W4944" t="s">
        <v>11199</v>
      </c>
    </row>
    <row r="4945" spans="1:23"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c r="W4945" t="s">
        <v>11088</v>
      </c>
    </row>
    <row r="4946" spans="1:23"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c r="W4946" t="s">
        <v>11015</v>
      </c>
    </row>
    <row r="4947" spans="1:23"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c r="W4947" t="s">
        <v>11015</v>
      </c>
    </row>
    <row r="4948" spans="1:23"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c r="W4948" t="s">
        <v>11015</v>
      </c>
    </row>
    <row r="4949" spans="1:23"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c r="W4949" t="s">
        <v>11220</v>
      </c>
    </row>
    <row r="4950" spans="1:23"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c r="W4950" t="s">
        <v>11090</v>
      </c>
    </row>
    <row r="4951" spans="1:23"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c r="W4951" t="s">
        <v>11090</v>
      </c>
    </row>
    <row r="4952" spans="1:23"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c r="W4952" t="s">
        <v>11241</v>
      </c>
    </row>
    <row r="4953" spans="1:23"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c r="W4953" t="s">
        <v>11038</v>
      </c>
    </row>
    <row r="4954" spans="1:23"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c r="W4954" t="s">
        <v>10985</v>
      </c>
    </row>
    <row r="4955" spans="1:23"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c r="W4955" t="s">
        <v>11016</v>
      </c>
    </row>
    <row r="4956" spans="1:23"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c r="W4956" t="s">
        <v>11035</v>
      </c>
    </row>
    <row r="4957" spans="1:23"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c r="W4957" t="s">
        <v>11035</v>
      </c>
    </row>
    <row r="4958" spans="1:23"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c r="W4958" t="s">
        <v>11035</v>
      </c>
    </row>
    <row r="4959" spans="1:23"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c r="W4959" t="s">
        <v>11131</v>
      </c>
    </row>
    <row r="4960" spans="1:23"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c r="W4960" t="s">
        <v>11131</v>
      </c>
    </row>
    <row r="4961" spans="1:23"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c r="W4961" t="s">
        <v>10948</v>
      </c>
    </row>
    <row r="4962" spans="1:23"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c r="W4962" t="s">
        <v>10948</v>
      </c>
    </row>
    <row r="4963" spans="1:23"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c r="W4963" t="s">
        <v>11182</v>
      </c>
    </row>
    <row r="4964" spans="1:23"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c r="W4964" t="s">
        <v>11182</v>
      </c>
    </row>
    <row r="4965" spans="1:23"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c r="W4965" t="s">
        <v>11182</v>
      </c>
    </row>
    <row r="4966" spans="1:23"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c r="W4966" t="s">
        <v>10958</v>
      </c>
    </row>
    <row r="4967" spans="1:23"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c r="W4967" t="s">
        <v>11023</v>
      </c>
    </row>
    <row r="4968" spans="1:23"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c r="W4968" t="s">
        <v>11120</v>
      </c>
    </row>
    <row r="4969" spans="1:23"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c r="W4969" t="s">
        <v>11120</v>
      </c>
    </row>
    <row r="4970" spans="1:23"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c r="W4970" t="s">
        <v>11120</v>
      </c>
    </row>
    <row r="4971" spans="1:23"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c r="W4971" t="s">
        <v>11120</v>
      </c>
    </row>
    <row r="4972" spans="1:23"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c r="W4972" t="s">
        <v>11020</v>
      </c>
    </row>
    <row r="4973" spans="1:23"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c r="W4973" t="s">
        <v>11020</v>
      </c>
    </row>
    <row r="4974" spans="1:23"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c r="W4974" t="s">
        <v>11020</v>
      </c>
    </row>
    <row r="4975" spans="1:23"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c r="W4975" t="s">
        <v>11020</v>
      </c>
    </row>
    <row r="4976" spans="1:23"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c r="W4976" t="s">
        <v>11164</v>
      </c>
    </row>
    <row r="4977" spans="1:23"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c r="W4977" t="s">
        <v>10993</v>
      </c>
    </row>
    <row r="4978" spans="1:23"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c r="W4978" t="s">
        <v>10985</v>
      </c>
    </row>
    <row r="4979" spans="1:23"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c r="W4979" t="s">
        <v>10985</v>
      </c>
    </row>
    <row r="4980" spans="1:23"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c r="W4980" t="s">
        <v>10985</v>
      </c>
    </row>
    <row r="4981" spans="1:23"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c r="W4981" t="s">
        <v>11087</v>
      </c>
    </row>
    <row r="4982" spans="1:23"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c r="W4982" t="s">
        <v>11087</v>
      </c>
    </row>
    <row r="4983" spans="1:23"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c r="W4983" t="s">
        <v>11087</v>
      </c>
    </row>
    <row r="4984" spans="1:23"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c r="W4984" t="s">
        <v>11044</v>
      </c>
    </row>
    <row r="4985" spans="1:23"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c r="W4985" t="s">
        <v>10939</v>
      </c>
    </row>
    <row r="4986" spans="1:23"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c r="W4986" t="s">
        <v>11137</v>
      </c>
    </row>
    <row r="4987" spans="1:23"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c r="W4987" t="s">
        <v>4155</v>
      </c>
    </row>
    <row r="4988" spans="1:23"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c r="W4988" t="s">
        <v>11023</v>
      </c>
    </row>
    <row r="4989" spans="1:23"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c r="W4989" t="s">
        <v>11023</v>
      </c>
    </row>
    <row r="4990" spans="1:23"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c r="W4990" t="s">
        <v>11023</v>
      </c>
    </row>
    <row r="4991" spans="1:23"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c r="W4991" t="s">
        <v>11049</v>
      </c>
    </row>
    <row r="4992" spans="1:23"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c r="W4992" t="s">
        <v>11049</v>
      </c>
    </row>
    <row r="4993" spans="1:23"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c r="W4993" t="s">
        <v>10965</v>
      </c>
    </row>
    <row r="4994" spans="1:23"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c r="W4994" t="s">
        <v>11004</v>
      </c>
    </row>
    <row r="4995" spans="1:23"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c r="W4995" t="s">
        <v>11004</v>
      </c>
    </row>
    <row r="4996" spans="1:23"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c r="W4996" t="s">
        <v>11004</v>
      </c>
    </row>
    <row r="4997" spans="1:23"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c r="W4997" t="s">
        <v>11185</v>
      </c>
    </row>
    <row r="4998" spans="1:23"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c r="W4998" t="s">
        <v>10964</v>
      </c>
    </row>
    <row r="4999" spans="1:23"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c r="W4999" t="s">
        <v>10964</v>
      </c>
    </row>
    <row r="5000" spans="1:23"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c r="W5000" t="s">
        <v>11144</v>
      </c>
    </row>
    <row r="5001" spans="1:23"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c r="W5001" t="s">
        <v>11144</v>
      </c>
    </row>
    <row r="5002" spans="1:23"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c r="W5002" t="s">
        <v>11044</v>
      </c>
    </row>
    <row r="5003" spans="1:23"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c r="W5003" t="s">
        <v>8824</v>
      </c>
    </row>
    <row r="5004" spans="1:23"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c r="W5004" t="s">
        <v>8824</v>
      </c>
    </row>
    <row r="5005" spans="1:23"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c r="W5005" t="s">
        <v>11192</v>
      </c>
    </row>
    <row r="5006" spans="1:23"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c r="W5006" t="s">
        <v>10994</v>
      </c>
    </row>
    <row r="5007" spans="1:23"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c r="W5007" t="s">
        <v>10951</v>
      </c>
    </row>
    <row r="5008" spans="1:23"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c r="W5008" t="s">
        <v>11054</v>
      </c>
    </row>
    <row r="5009" spans="1:23"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c r="W5009" t="s">
        <v>11054</v>
      </c>
    </row>
    <row r="5010" spans="1:23"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c r="W5010" t="s">
        <v>11128</v>
      </c>
    </row>
    <row r="5011" spans="1:23"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c r="W5011" t="s">
        <v>11128</v>
      </c>
    </row>
    <row r="5012" spans="1:23"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c r="W5012" t="s">
        <v>11128</v>
      </c>
    </row>
    <row r="5013" spans="1:23"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c r="W5013" t="s">
        <v>11179</v>
      </c>
    </row>
    <row r="5014" spans="1:23"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c r="W5014" t="s">
        <v>10936</v>
      </c>
    </row>
    <row r="5015" spans="1:23"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c r="W5015" t="s">
        <v>10936</v>
      </c>
    </row>
    <row r="5016" spans="1:23"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c r="W5016" t="s">
        <v>10936</v>
      </c>
    </row>
    <row r="5017" spans="1:23"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c r="W5017" t="s">
        <v>11210</v>
      </c>
    </row>
    <row r="5018" spans="1:23"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c r="W5018" t="s">
        <v>11210</v>
      </c>
    </row>
    <row r="5019" spans="1:23"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c r="W5019" t="s">
        <v>11033</v>
      </c>
    </row>
    <row r="5020" spans="1:23"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c r="W5020" t="s">
        <v>11033</v>
      </c>
    </row>
    <row r="5021" spans="1:23"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c r="W5021" t="s">
        <v>11033</v>
      </c>
    </row>
    <row r="5022" spans="1:23"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c r="W5022" t="s">
        <v>11008</v>
      </c>
    </row>
    <row r="5023" spans="1:23"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c r="W5023" t="s">
        <v>11045</v>
      </c>
    </row>
    <row r="5024" spans="1:23"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c r="W5024" t="s">
        <v>11045</v>
      </c>
    </row>
    <row r="5025" spans="1:23"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c r="W5025" t="s">
        <v>11045</v>
      </c>
    </row>
    <row r="5026" spans="1:23"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c r="W5026" t="s">
        <v>11121</v>
      </c>
    </row>
    <row r="5027" spans="1:23"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c r="W5027" t="s">
        <v>11121</v>
      </c>
    </row>
    <row r="5028" spans="1:23"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c r="W5028" t="s">
        <v>11121</v>
      </c>
    </row>
    <row r="5029" spans="1:23"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c r="W5029" t="s">
        <v>11121</v>
      </c>
    </row>
    <row r="5030" spans="1:23"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c r="W5030" t="s">
        <v>11105</v>
      </c>
    </row>
    <row r="5031" spans="1:23"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c r="W5031" t="s">
        <v>11153</v>
      </c>
    </row>
    <row r="5032" spans="1:23"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c r="W5032" t="s">
        <v>11153</v>
      </c>
    </row>
    <row r="5033" spans="1:23"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c r="W5033" t="s">
        <v>11153</v>
      </c>
    </row>
    <row r="5034" spans="1:23"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c r="W5034" t="s">
        <v>11068</v>
      </c>
    </row>
    <row r="5035" spans="1:23"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c r="W5035" t="s">
        <v>11068</v>
      </c>
    </row>
    <row r="5036" spans="1:23"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c r="W5036" t="s">
        <v>11155</v>
      </c>
    </row>
    <row r="5037" spans="1:23"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c r="W5037" t="s">
        <v>11148</v>
      </c>
    </row>
    <row r="5038" spans="1:23"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c r="W5038" t="s">
        <v>11148</v>
      </c>
    </row>
    <row r="5039" spans="1:23"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c r="W5039" t="s">
        <v>10946</v>
      </c>
    </row>
    <row r="5040" spans="1:23"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c r="W5040" t="s">
        <v>11179</v>
      </c>
    </row>
    <row r="5041" spans="1:23"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c r="W5041" t="s">
        <v>11179</v>
      </c>
    </row>
    <row r="5042" spans="1:23"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c r="W5042" t="s">
        <v>11179</v>
      </c>
    </row>
    <row r="5043" spans="1:23"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c r="W5043" t="s">
        <v>11196</v>
      </c>
    </row>
    <row r="5044" spans="1:23"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c r="W5044" t="s">
        <v>11196</v>
      </c>
    </row>
    <row r="5045" spans="1:23"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c r="W5045" t="s">
        <v>11196</v>
      </c>
    </row>
    <row r="5046" spans="1:23"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c r="W5046" t="s">
        <v>11196</v>
      </c>
    </row>
    <row r="5047" spans="1:23"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c r="W5047" t="s">
        <v>11196</v>
      </c>
    </row>
    <row r="5048" spans="1:23"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c r="W5048" t="s">
        <v>11196</v>
      </c>
    </row>
    <row r="5049" spans="1:23"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c r="W5049" t="s">
        <v>11196</v>
      </c>
    </row>
    <row r="5050" spans="1:23"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c r="W5050" t="s">
        <v>10988</v>
      </c>
    </row>
    <row r="5051" spans="1:23"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c r="W5051" t="s">
        <v>10988</v>
      </c>
    </row>
    <row r="5052" spans="1:23"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c r="W5052" t="s">
        <v>11044</v>
      </c>
    </row>
    <row r="5053" spans="1:23"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c r="W5053" t="s">
        <v>10964</v>
      </c>
    </row>
    <row r="5054" spans="1:23"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c r="W5054" t="s">
        <v>11041</v>
      </c>
    </row>
    <row r="5055" spans="1:23"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c r="W5055" t="s">
        <v>11218</v>
      </c>
    </row>
    <row r="5056" spans="1:23"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c r="W5056" t="s">
        <v>11218</v>
      </c>
    </row>
    <row r="5057" spans="1:23"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c r="W5057" t="s">
        <v>11218</v>
      </c>
    </row>
    <row r="5058" spans="1:23"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c r="W5058" t="s">
        <v>11165</v>
      </c>
    </row>
    <row r="5059" spans="1:23"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c r="W5059" t="s">
        <v>11165</v>
      </c>
    </row>
    <row r="5060" spans="1:23"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c r="W5060" t="s">
        <v>11096</v>
      </c>
    </row>
    <row r="5061" spans="1:23"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c r="W5061" t="s">
        <v>11099</v>
      </c>
    </row>
    <row r="5062" spans="1:23"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c r="W5062" t="s">
        <v>11099</v>
      </c>
    </row>
    <row r="5063" spans="1:23"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c r="W5063" t="s">
        <v>11149</v>
      </c>
    </row>
    <row r="5064" spans="1:23"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c r="W5064" t="s">
        <v>11149</v>
      </c>
    </row>
    <row r="5065" spans="1:23"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c r="W5065" t="s">
        <v>11149</v>
      </c>
    </row>
    <row r="5066" spans="1:23"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c r="W5066" t="s">
        <v>11105</v>
      </c>
    </row>
    <row r="5067" spans="1:23"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c r="W5067" t="s">
        <v>11033</v>
      </c>
    </row>
    <row r="5068" spans="1:23"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c r="W5068" t="s">
        <v>11033</v>
      </c>
    </row>
    <row r="5069" spans="1:23"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c r="W5069" t="s">
        <v>11204</v>
      </c>
    </row>
    <row r="5070" spans="1:23"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c r="W5070" t="s">
        <v>10949</v>
      </c>
    </row>
    <row r="5071" spans="1:23"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c r="W5071" t="s">
        <v>10949</v>
      </c>
    </row>
    <row r="5072" spans="1:23"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c r="W5072" t="s">
        <v>10949</v>
      </c>
    </row>
    <row r="5073" spans="1:23"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c r="W5073" t="s">
        <v>10949</v>
      </c>
    </row>
    <row r="5074" spans="1:23"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c r="W5074" t="s">
        <v>10949</v>
      </c>
    </row>
    <row r="5075" spans="1:23"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c r="W5075" t="s">
        <v>10993</v>
      </c>
    </row>
    <row r="5076" spans="1:23"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c r="W5076" t="s">
        <v>11175</v>
      </c>
    </row>
    <row r="5077" spans="1:23"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c r="W5077" t="s">
        <v>11122</v>
      </c>
    </row>
    <row r="5078" spans="1:23"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c r="W5078" t="s">
        <v>11122</v>
      </c>
    </row>
    <row r="5079" spans="1:23"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c r="W5079" t="s">
        <v>11122</v>
      </c>
    </row>
    <row r="5080" spans="1:23"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c r="W5080" t="s">
        <v>11146</v>
      </c>
    </row>
    <row r="5081" spans="1:23"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c r="W5081" t="s">
        <v>11083</v>
      </c>
    </row>
    <row r="5082" spans="1:23"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c r="W5082" t="s">
        <v>11083</v>
      </c>
    </row>
    <row r="5083" spans="1:23"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c r="W5083" t="s">
        <v>10972</v>
      </c>
    </row>
    <row r="5084" spans="1:23"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c r="W5084" t="s">
        <v>11140</v>
      </c>
    </row>
    <row r="5085" spans="1:23"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c r="W5085" t="s">
        <v>11140</v>
      </c>
    </row>
    <row r="5086" spans="1:23"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c r="W5086" t="s">
        <v>11219</v>
      </c>
    </row>
    <row r="5087" spans="1:23"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c r="W5087" t="s">
        <v>11012</v>
      </c>
    </row>
    <row r="5088" spans="1:23"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c r="W5088" t="s">
        <v>10976</v>
      </c>
    </row>
    <row r="5089" spans="1:23"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c r="W5089" t="s">
        <v>10976</v>
      </c>
    </row>
    <row r="5090" spans="1:23"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c r="W5090" t="s">
        <v>10976</v>
      </c>
    </row>
    <row r="5091" spans="1:23"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c r="W5091" t="s">
        <v>11184</v>
      </c>
    </row>
    <row r="5092" spans="1:23"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c r="W5092" t="s">
        <v>11184</v>
      </c>
    </row>
    <row r="5093" spans="1:23"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c r="W5093" t="s">
        <v>11140</v>
      </c>
    </row>
    <row r="5094" spans="1:23"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c r="W5094" t="s">
        <v>11028</v>
      </c>
    </row>
    <row r="5095" spans="1:23"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c r="W5095" t="s">
        <v>11138</v>
      </c>
    </row>
    <row r="5096" spans="1:23"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c r="W5096" t="s">
        <v>11138</v>
      </c>
    </row>
    <row r="5097" spans="1:23"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c r="W5097" t="s">
        <v>11138</v>
      </c>
    </row>
    <row r="5098" spans="1:23"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c r="W5098" t="s">
        <v>11138</v>
      </c>
    </row>
    <row r="5099" spans="1:23"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c r="W5099" t="s">
        <v>11138</v>
      </c>
    </row>
    <row r="5100" spans="1:23"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c r="W5100" t="s">
        <v>11138</v>
      </c>
    </row>
    <row r="5101" spans="1:23"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c r="W5101" t="s">
        <v>10975</v>
      </c>
    </row>
    <row r="5102" spans="1:23"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c r="W5102" t="s">
        <v>11108</v>
      </c>
    </row>
    <row r="5103" spans="1:23"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c r="W5103" t="s">
        <v>11108</v>
      </c>
    </row>
    <row r="5104" spans="1:23"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c r="W5104" t="s">
        <v>11108</v>
      </c>
    </row>
    <row r="5105" spans="1:23"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c r="W5105" t="s">
        <v>10950</v>
      </c>
    </row>
    <row r="5106" spans="1:23"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c r="W5106" t="s">
        <v>10950</v>
      </c>
    </row>
    <row r="5107" spans="1:23"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c r="W5107" t="s">
        <v>10498</v>
      </c>
    </row>
    <row r="5108" spans="1:23"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c r="W5108" t="s">
        <v>11159</v>
      </c>
    </row>
    <row r="5109" spans="1:23"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c r="W5109" t="s">
        <v>10975</v>
      </c>
    </row>
    <row r="5110" spans="1:23"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c r="W5110" t="s">
        <v>10975</v>
      </c>
    </row>
    <row r="5111" spans="1:23"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c r="W5111" t="s">
        <v>11202</v>
      </c>
    </row>
    <row r="5112" spans="1:23"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c r="W5112" t="s">
        <v>11202</v>
      </c>
    </row>
    <row r="5113" spans="1:23"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c r="W5113" t="s">
        <v>11202</v>
      </c>
    </row>
    <row r="5114" spans="1:23"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c r="W5114" t="s">
        <v>10991</v>
      </c>
    </row>
    <row r="5115" spans="1:23"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c r="W5115" t="s">
        <v>11201</v>
      </c>
    </row>
    <row r="5116" spans="1:23"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c r="W5116" t="s">
        <v>11081</v>
      </c>
    </row>
    <row r="5117" spans="1:23"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c r="W5117" t="s">
        <v>10988</v>
      </c>
    </row>
    <row r="5118" spans="1:23"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c r="W5118" t="s">
        <v>11107</v>
      </c>
    </row>
    <row r="5119" spans="1:23"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c r="W5119" t="s">
        <v>10950</v>
      </c>
    </row>
    <row r="5120" spans="1:23"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c r="W5120" t="s">
        <v>10950</v>
      </c>
    </row>
    <row r="5121" spans="1:23"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c r="W5121" t="s">
        <v>10950</v>
      </c>
    </row>
    <row r="5122" spans="1:23"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c r="W5122" t="s">
        <v>10944</v>
      </c>
    </row>
    <row r="5123" spans="1:23"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c r="W5123" t="s">
        <v>10944</v>
      </c>
    </row>
    <row r="5124" spans="1:23"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c r="W5124" t="s">
        <v>10944</v>
      </c>
    </row>
    <row r="5125" spans="1:23"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c r="W5125" t="s">
        <v>10944</v>
      </c>
    </row>
    <row r="5126" spans="1:23"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c r="W5126" t="s">
        <v>10935</v>
      </c>
    </row>
    <row r="5127" spans="1:23"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c r="W5127" t="s">
        <v>10935</v>
      </c>
    </row>
    <row r="5128" spans="1:23"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c r="W5128" t="s">
        <v>10935</v>
      </c>
    </row>
    <row r="5129" spans="1:23"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c r="W5129" t="s">
        <v>10935</v>
      </c>
    </row>
    <row r="5130" spans="1:23"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c r="W5130" t="s">
        <v>10935</v>
      </c>
    </row>
    <row r="5131" spans="1:23"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c r="W5131" t="s">
        <v>10935</v>
      </c>
    </row>
    <row r="5132" spans="1:23"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c r="W5132" t="s">
        <v>10935</v>
      </c>
    </row>
    <row r="5133" spans="1:23"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c r="W5133" t="s">
        <v>11034</v>
      </c>
    </row>
    <row r="5134" spans="1:23"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c r="W5134" t="s">
        <v>10946</v>
      </c>
    </row>
    <row r="5135" spans="1:23"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c r="W5135" t="s">
        <v>11005</v>
      </c>
    </row>
    <row r="5136" spans="1:23"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c r="W5136" t="s">
        <v>11005</v>
      </c>
    </row>
    <row r="5137" spans="1:23"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c r="W5137" t="s">
        <v>10942</v>
      </c>
    </row>
    <row r="5138" spans="1:23"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c r="W5138" t="s">
        <v>10978</v>
      </c>
    </row>
    <row r="5139" spans="1:23"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c r="W5139" t="s">
        <v>11197</v>
      </c>
    </row>
    <row r="5140" spans="1:23"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c r="W5140" t="s">
        <v>11015</v>
      </c>
    </row>
    <row r="5141" spans="1:23"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c r="W5141" t="s">
        <v>11015</v>
      </c>
    </row>
    <row r="5142" spans="1:23"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c r="W5142" t="s">
        <v>11190</v>
      </c>
    </row>
    <row r="5143" spans="1:23"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c r="W5143" t="s">
        <v>11005</v>
      </c>
    </row>
    <row r="5144" spans="1:23"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c r="W5144" t="s">
        <v>11005</v>
      </c>
    </row>
    <row r="5145" spans="1:23"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c r="W5145" t="s">
        <v>11005</v>
      </c>
    </row>
    <row r="5146" spans="1:23"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c r="W5146" t="s">
        <v>11041</v>
      </c>
    </row>
    <row r="5147" spans="1:23"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c r="W5147" t="s">
        <v>11041</v>
      </c>
    </row>
    <row r="5148" spans="1:23"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c r="W5148" t="s">
        <v>11041</v>
      </c>
    </row>
    <row r="5149" spans="1:23"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c r="W5149" t="s">
        <v>11135</v>
      </c>
    </row>
    <row r="5150" spans="1:23"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c r="W5150" t="s">
        <v>11135</v>
      </c>
    </row>
    <row r="5151" spans="1:23"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c r="W5151" t="s">
        <v>11135</v>
      </c>
    </row>
    <row r="5152" spans="1:23"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c r="W5152" t="s">
        <v>10990</v>
      </c>
    </row>
    <row r="5153" spans="1:23"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c r="W5153" t="s">
        <v>11061</v>
      </c>
    </row>
    <row r="5154" spans="1:23"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c r="W5154" t="s">
        <v>11246</v>
      </c>
    </row>
    <row r="5155" spans="1:23"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c r="W5155" t="s">
        <v>11246</v>
      </c>
    </row>
    <row r="5156" spans="1:23"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c r="W5156" t="s">
        <v>11020</v>
      </c>
    </row>
    <row r="5157" spans="1:23"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c r="W5157" t="s">
        <v>11020</v>
      </c>
    </row>
    <row r="5158" spans="1:23"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c r="W5158" t="s">
        <v>10971</v>
      </c>
    </row>
    <row r="5159" spans="1:23"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c r="W5159" t="s">
        <v>10971</v>
      </c>
    </row>
    <row r="5160" spans="1:23"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c r="W5160" t="s">
        <v>10971</v>
      </c>
    </row>
    <row r="5161" spans="1:23"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c r="W5161" t="s">
        <v>10938</v>
      </c>
    </row>
    <row r="5162" spans="1:23"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c r="W5162" t="s">
        <v>10938</v>
      </c>
    </row>
    <row r="5163" spans="1:23"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c r="W5163" t="s">
        <v>11197</v>
      </c>
    </row>
    <row r="5164" spans="1:23"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c r="W5164" t="s">
        <v>11091</v>
      </c>
    </row>
    <row r="5165" spans="1:23"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c r="W5165" t="s">
        <v>11094</v>
      </c>
    </row>
    <row r="5166" spans="1:23"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c r="W5166" t="s">
        <v>11185</v>
      </c>
    </row>
    <row r="5167" spans="1:23"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c r="W5167" t="s">
        <v>11185</v>
      </c>
    </row>
    <row r="5168" spans="1:23"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c r="W5168" t="s">
        <v>11185</v>
      </c>
    </row>
    <row r="5169" spans="1:23"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c r="W5169" t="s">
        <v>11185</v>
      </c>
    </row>
    <row r="5170" spans="1:23"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c r="W5170" t="s">
        <v>11185</v>
      </c>
    </row>
    <row r="5171" spans="1:23"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c r="W5171" t="s">
        <v>11185</v>
      </c>
    </row>
    <row r="5172" spans="1:23"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c r="W5172" t="s">
        <v>11052</v>
      </c>
    </row>
    <row r="5173" spans="1:23"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c r="W5173" t="s">
        <v>11052</v>
      </c>
    </row>
    <row r="5174" spans="1:23"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c r="W5174" t="s">
        <v>11052</v>
      </c>
    </row>
    <row r="5175" spans="1:23"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c r="W5175" t="s">
        <v>11011</v>
      </c>
    </row>
    <row r="5176" spans="1:23"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c r="W5176" t="s">
        <v>11105</v>
      </c>
    </row>
    <row r="5177" spans="1:23"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c r="W5177" t="s">
        <v>11105</v>
      </c>
    </row>
    <row r="5178" spans="1:23"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c r="W5178" t="s">
        <v>11015</v>
      </c>
    </row>
    <row r="5179" spans="1:23"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c r="W5179" t="s">
        <v>11110</v>
      </c>
    </row>
    <row r="5180" spans="1:23"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c r="W5180" t="s">
        <v>11090</v>
      </c>
    </row>
    <row r="5181" spans="1:23"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c r="W5181" t="s">
        <v>11090</v>
      </c>
    </row>
    <row r="5182" spans="1:23"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c r="W5182" t="s">
        <v>11090</v>
      </c>
    </row>
    <row r="5183" spans="1:23"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c r="W5183" t="s">
        <v>11040</v>
      </c>
    </row>
    <row r="5184" spans="1:23"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c r="W5184" t="s">
        <v>11040</v>
      </c>
    </row>
    <row r="5185" spans="1:23"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c r="W5185" t="s">
        <v>11060</v>
      </c>
    </row>
    <row r="5186" spans="1:23"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c r="W5186" t="s">
        <v>11060</v>
      </c>
    </row>
    <row r="5187" spans="1:23"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c r="W5187" t="s">
        <v>11041</v>
      </c>
    </row>
    <row r="5188" spans="1:23"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c r="W5188" t="s">
        <v>8824</v>
      </c>
    </row>
    <row r="5189" spans="1:23"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c r="W5189" t="s">
        <v>10943</v>
      </c>
    </row>
    <row r="5190" spans="1:23"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c r="W5190" t="s">
        <v>10943</v>
      </c>
    </row>
    <row r="5191" spans="1:23"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c r="W5191" t="s">
        <v>11074</v>
      </c>
    </row>
    <row r="5192" spans="1:23"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c r="W5192" t="s">
        <v>11074</v>
      </c>
    </row>
    <row r="5193" spans="1:23"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c r="W5193" t="s">
        <v>10958</v>
      </c>
    </row>
    <row r="5194" spans="1:23"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c r="W5194" t="s">
        <v>11129</v>
      </c>
    </row>
    <row r="5195" spans="1:23"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c r="W5195" t="s">
        <v>11129</v>
      </c>
    </row>
    <row r="5196" spans="1:23"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c r="W5196" t="s">
        <v>11129</v>
      </c>
    </row>
    <row r="5197" spans="1:23"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c r="W5197" t="s">
        <v>11129</v>
      </c>
    </row>
    <row r="5198" spans="1:23"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c r="W5198" t="s">
        <v>11196</v>
      </c>
    </row>
    <row r="5199" spans="1:23"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c r="W5199" t="s">
        <v>11196</v>
      </c>
    </row>
    <row r="5200" spans="1:23"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c r="W5200" t="s">
        <v>11167</v>
      </c>
    </row>
    <row r="5201" spans="1:23"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c r="W5201" t="s">
        <v>11167</v>
      </c>
    </row>
    <row r="5202" spans="1:23"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c r="W5202" t="s">
        <v>11167</v>
      </c>
    </row>
    <row r="5203" spans="1:23"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c r="W5203" t="s">
        <v>11167</v>
      </c>
    </row>
    <row r="5204" spans="1:23"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c r="W5204" t="s">
        <v>11225</v>
      </c>
    </row>
    <row r="5205" spans="1:23"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c r="W5205" t="s">
        <v>11225</v>
      </c>
    </row>
    <row r="5206" spans="1:23"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c r="W5206" t="s">
        <v>10994</v>
      </c>
    </row>
    <row r="5207" spans="1:23"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c r="W5207" t="s">
        <v>10994</v>
      </c>
    </row>
    <row r="5208" spans="1:23"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c r="W5208" t="s">
        <v>10994</v>
      </c>
    </row>
    <row r="5209" spans="1:23"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c r="W5209" t="s">
        <v>10994</v>
      </c>
    </row>
    <row r="5210" spans="1:23"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c r="W5210" t="s">
        <v>10994</v>
      </c>
    </row>
    <row r="5211" spans="1:23"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c r="W5211" t="s">
        <v>10994</v>
      </c>
    </row>
    <row r="5212" spans="1:23"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c r="W5212" t="s">
        <v>11186</v>
      </c>
    </row>
    <row r="5213" spans="1:23"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c r="W5213" t="s">
        <v>11108</v>
      </c>
    </row>
    <row r="5214" spans="1:23"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c r="W5214" t="s">
        <v>11109</v>
      </c>
    </row>
    <row r="5215" spans="1:23"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c r="W5215" t="s">
        <v>11109</v>
      </c>
    </row>
    <row r="5216" spans="1:23"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c r="W5216" t="s">
        <v>11109</v>
      </c>
    </row>
    <row r="5217" spans="1:23"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c r="W5217" t="s">
        <v>11109</v>
      </c>
    </row>
    <row r="5218" spans="1:23"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c r="W5218" t="s">
        <v>11220</v>
      </c>
    </row>
    <row r="5219" spans="1:23"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c r="W5219" t="s">
        <v>11157</v>
      </c>
    </row>
    <row r="5220" spans="1:23"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c r="W5220" t="s">
        <v>10952</v>
      </c>
    </row>
    <row r="5221" spans="1:23"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c r="W5221" t="s">
        <v>10979</v>
      </c>
    </row>
    <row r="5222" spans="1:23"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c r="W5222" t="s">
        <v>11243</v>
      </c>
    </row>
    <row r="5223" spans="1:23"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c r="W5223" t="s">
        <v>10962</v>
      </c>
    </row>
    <row r="5224" spans="1:23"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c r="W5224" t="s">
        <v>10962</v>
      </c>
    </row>
    <row r="5225" spans="1:23"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c r="W5225" t="s">
        <v>10962</v>
      </c>
    </row>
    <row r="5226" spans="1:23"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c r="W5226" t="s">
        <v>11041</v>
      </c>
    </row>
    <row r="5227" spans="1:23"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c r="W5227" t="s">
        <v>11044</v>
      </c>
    </row>
    <row r="5228" spans="1:23"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c r="W5228" t="s">
        <v>11044</v>
      </c>
    </row>
    <row r="5229" spans="1:23"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c r="W5229" t="s">
        <v>11044</v>
      </c>
    </row>
    <row r="5230" spans="1:23"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c r="W5230" t="s">
        <v>10987</v>
      </c>
    </row>
    <row r="5231" spans="1:23"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c r="W5231" t="s">
        <v>11076</v>
      </c>
    </row>
    <row r="5232" spans="1:23"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c r="W5232" t="s">
        <v>11076</v>
      </c>
    </row>
    <row r="5233" spans="1:23"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c r="W5233" t="s">
        <v>11076</v>
      </c>
    </row>
    <row r="5234" spans="1:23"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c r="W5234" t="s">
        <v>11076</v>
      </c>
    </row>
    <row r="5235" spans="1:23"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c r="W5235" t="s">
        <v>11061</v>
      </c>
    </row>
    <row r="5236" spans="1:23"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c r="W5236" t="s">
        <v>11245</v>
      </c>
    </row>
    <row r="5237" spans="1:23"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c r="W5237" t="s">
        <v>11234</v>
      </c>
    </row>
    <row r="5238" spans="1:23"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c r="W5238" t="s">
        <v>10968</v>
      </c>
    </row>
    <row r="5239" spans="1:23"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c r="W5239" t="s">
        <v>10968</v>
      </c>
    </row>
    <row r="5240" spans="1:23"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c r="W5240" t="s">
        <v>10968</v>
      </c>
    </row>
    <row r="5241" spans="1:23"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c r="W5241" t="s">
        <v>8824</v>
      </c>
    </row>
    <row r="5242" spans="1:23"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c r="W5242" t="s">
        <v>8824</v>
      </c>
    </row>
    <row r="5243" spans="1:23"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c r="W5243" t="s">
        <v>11247</v>
      </c>
    </row>
    <row r="5244" spans="1:23"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c r="W5244" t="s">
        <v>11184</v>
      </c>
    </row>
    <row r="5245" spans="1:23"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c r="W5245" t="s">
        <v>10976</v>
      </c>
    </row>
    <row r="5246" spans="1:23"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c r="W5246" t="s">
        <v>11029</v>
      </c>
    </row>
    <row r="5247" spans="1:23"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c r="W5247" t="s">
        <v>11029</v>
      </c>
    </row>
    <row r="5248" spans="1:23"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c r="W5248" t="s">
        <v>11029</v>
      </c>
    </row>
    <row r="5249" spans="1:23"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c r="W5249" t="s">
        <v>10966</v>
      </c>
    </row>
    <row r="5250" spans="1:23"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c r="W5250" t="s">
        <v>11174</v>
      </c>
    </row>
    <row r="5251" spans="1:23"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c r="W5251" t="s">
        <v>11120</v>
      </c>
    </row>
    <row r="5252" spans="1:23"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c r="W5252" t="s">
        <v>10954</v>
      </c>
    </row>
    <row r="5253" spans="1:23"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c r="W5253" t="s">
        <v>10954</v>
      </c>
    </row>
    <row r="5254" spans="1:23"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c r="W5254" t="s">
        <v>11035</v>
      </c>
    </row>
    <row r="5255" spans="1:23"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c r="W5255" t="s">
        <v>10997</v>
      </c>
    </row>
    <row r="5256" spans="1:23"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c r="W5256" t="s">
        <v>10985</v>
      </c>
    </row>
    <row r="5257" spans="1:23"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c r="W5257" t="s">
        <v>10985</v>
      </c>
    </row>
    <row r="5258" spans="1:23"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c r="W5258" t="s">
        <v>11097</v>
      </c>
    </row>
    <row r="5259" spans="1:23"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c r="W5259" t="s">
        <v>11021</v>
      </c>
    </row>
    <row r="5260" spans="1:23"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c r="W5260" t="s">
        <v>11074</v>
      </c>
    </row>
    <row r="5261" spans="1:23"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c r="W5261" t="s">
        <v>10949</v>
      </c>
    </row>
    <row r="5262" spans="1:23"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c r="W5262" t="s">
        <v>11185</v>
      </c>
    </row>
    <row r="5263" spans="1:23"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c r="W5263" t="s">
        <v>11185</v>
      </c>
    </row>
    <row r="5264" spans="1:23"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c r="W5264" t="s">
        <v>11185</v>
      </c>
    </row>
    <row r="5265" spans="1:23"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c r="W5265" t="s">
        <v>11185</v>
      </c>
    </row>
    <row r="5266" spans="1:23"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c r="W5266" t="s">
        <v>11185</v>
      </c>
    </row>
    <row r="5267" spans="1:23"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c r="W5267" t="s">
        <v>11246</v>
      </c>
    </row>
    <row r="5268" spans="1:23"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c r="W5268" t="s">
        <v>11246</v>
      </c>
    </row>
    <row r="5269" spans="1:23"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c r="W5269" t="s">
        <v>11246</v>
      </c>
    </row>
    <row r="5270" spans="1:23"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c r="W5270" t="s">
        <v>11175</v>
      </c>
    </row>
    <row r="5271" spans="1:23"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c r="W5271" t="s">
        <v>11009</v>
      </c>
    </row>
    <row r="5272" spans="1:23"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c r="W5272" t="s">
        <v>11009</v>
      </c>
    </row>
    <row r="5273" spans="1:23"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c r="W5273" t="s">
        <v>11056</v>
      </c>
    </row>
    <row r="5274" spans="1:23"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c r="W5274" t="s">
        <v>11056</v>
      </c>
    </row>
    <row r="5275" spans="1:23"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c r="W5275" t="s">
        <v>10941</v>
      </c>
    </row>
    <row r="5276" spans="1:23"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c r="W5276" t="s">
        <v>10967</v>
      </c>
    </row>
    <row r="5277" spans="1:23"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c r="W5277" t="s">
        <v>11020</v>
      </c>
    </row>
    <row r="5278" spans="1:23"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c r="W5278" t="s">
        <v>11020</v>
      </c>
    </row>
    <row r="5279" spans="1:23"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c r="W5279" t="s">
        <v>10999</v>
      </c>
    </row>
    <row r="5280" spans="1:23"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c r="W5280" t="s">
        <v>10956</v>
      </c>
    </row>
    <row r="5281" spans="1:23"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c r="W5281" t="s">
        <v>11060</v>
      </c>
    </row>
    <row r="5282" spans="1:23"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c r="W5282" t="s">
        <v>11054</v>
      </c>
    </row>
    <row r="5283" spans="1:23"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c r="W5283" t="s">
        <v>11037</v>
      </c>
    </row>
    <row r="5284" spans="1:23"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c r="W5284" t="s">
        <v>11037</v>
      </c>
    </row>
    <row r="5285" spans="1:23"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c r="W5285" t="s">
        <v>11024</v>
      </c>
    </row>
    <row r="5286" spans="1:23"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c r="W5286" t="s">
        <v>11024</v>
      </c>
    </row>
    <row r="5287" spans="1:23"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c r="W5287" t="s">
        <v>11128</v>
      </c>
    </row>
    <row r="5288" spans="1:23"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c r="W5288" t="s">
        <v>11128</v>
      </c>
    </row>
    <row r="5289" spans="1:23"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c r="W5289" t="s">
        <v>11128</v>
      </c>
    </row>
    <row r="5290" spans="1:23"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c r="W5290" t="s">
        <v>10985</v>
      </c>
    </row>
    <row r="5291" spans="1:23"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c r="W5291" t="s">
        <v>11172</v>
      </c>
    </row>
    <row r="5292" spans="1:23"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c r="W5292" t="s">
        <v>11172</v>
      </c>
    </row>
    <row r="5293" spans="1:23"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c r="W5293" t="s">
        <v>11172</v>
      </c>
    </row>
    <row r="5294" spans="1:23"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c r="W5294" t="s">
        <v>11133</v>
      </c>
    </row>
    <row r="5295" spans="1:23"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c r="W5295" t="s">
        <v>11175</v>
      </c>
    </row>
    <row r="5296" spans="1:23"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c r="W5296" t="s">
        <v>11090</v>
      </c>
    </row>
    <row r="5297" spans="1:23"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c r="W5297" t="s">
        <v>10958</v>
      </c>
    </row>
    <row r="5298" spans="1:23"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c r="W5298" t="s">
        <v>11245</v>
      </c>
    </row>
    <row r="5299" spans="1:23"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c r="W5299" t="s">
        <v>11245</v>
      </c>
    </row>
    <row r="5300" spans="1:23"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c r="W5300" t="s">
        <v>10935</v>
      </c>
    </row>
    <row r="5301" spans="1:23"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c r="W5301" t="s">
        <v>10935</v>
      </c>
    </row>
    <row r="5302" spans="1:23"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c r="W5302" t="s">
        <v>11060</v>
      </c>
    </row>
    <row r="5303" spans="1:23"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c r="W5303" t="s">
        <v>11060</v>
      </c>
    </row>
    <row r="5304" spans="1:23"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c r="W5304" t="s">
        <v>11060</v>
      </c>
    </row>
    <row r="5305" spans="1:23"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c r="W5305" t="s">
        <v>10985</v>
      </c>
    </row>
    <row r="5306" spans="1:23"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c r="W5306" t="s">
        <v>11018</v>
      </c>
    </row>
    <row r="5307" spans="1:23"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c r="W5307" t="s">
        <v>11130</v>
      </c>
    </row>
    <row r="5308" spans="1:23"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c r="W5308" t="s">
        <v>11130</v>
      </c>
    </row>
    <row r="5309" spans="1:23"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c r="W5309" t="s">
        <v>11130</v>
      </c>
    </row>
    <row r="5310" spans="1:23"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c r="W5310" t="s">
        <v>11038</v>
      </c>
    </row>
    <row r="5311" spans="1:23"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c r="W5311" t="s">
        <v>11038</v>
      </c>
    </row>
    <row r="5312" spans="1:23"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c r="W5312" t="s">
        <v>11038</v>
      </c>
    </row>
    <row r="5313" spans="1:23"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c r="W5313" t="s">
        <v>10995</v>
      </c>
    </row>
    <row r="5314" spans="1:23"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c r="W5314" t="s">
        <v>10995</v>
      </c>
    </row>
    <row r="5315" spans="1:23"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c r="W5315" t="s">
        <v>11040</v>
      </c>
    </row>
    <row r="5316" spans="1:23"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c r="W5316" t="s">
        <v>11040</v>
      </c>
    </row>
    <row r="5317" spans="1:23"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c r="W5317" t="s">
        <v>11022</v>
      </c>
    </row>
    <row r="5318" spans="1:23"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c r="W5318" t="s">
        <v>11054</v>
      </c>
    </row>
    <row r="5319" spans="1:23"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c r="W5319" t="s">
        <v>11054</v>
      </c>
    </row>
    <row r="5320" spans="1:23"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c r="W5320" t="s">
        <v>11054</v>
      </c>
    </row>
    <row r="5321" spans="1:23"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c r="W5321" t="s">
        <v>11054</v>
      </c>
    </row>
    <row r="5322" spans="1:23"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c r="W5322" t="s">
        <v>11054</v>
      </c>
    </row>
    <row r="5323" spans="1:23"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c r="W5323" t="s">
        <v>11054</v>
      </c>
    </row>
    <row r="5324" spans="1:23"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c r="W5324" t="s">
        <v>11054</v>
      </c>
    </row>
    <row r="5325" spans="1:23"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c r="W5325" t="s">
        <v>10994</v>
      </c>
    </row>
    <row r="5326" spans="1:23"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c r="W5326" t="s">
        <v>10948</v>
      </c>
    </row>
    <row r="5327" spans="1:23"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c r="W5327" t="s">
        <v>10948</v>
      </c>
    </row>
    <row r="5328" spans="1:23"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c r="W5328" t="s">
        <v>11148</v>
      </c>
    </row>
    <row r="5329" spans="1:23"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c r="W5329" t="s">
        <v>11249</v>
      </c>
    </row>
    <row r="5330" spans="1:23"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c r="W5330" t="s">
        <v>11055</v>
      </c>
    </row>
    <row r="5331" spans="1:23"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c r="W5331" t="s">
        <v>11084</v>
      </c>
    </row>
    <row r="5332" spans="1:23"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c r="W5332" t="s">
        <v>11105</v>
      </c>
    </row>
    <row r="5333" spans="1:23"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c r="W5333" t="s">
        <v>11105</v>
      </c>
    </row>
    <row r="5334" spans="1:23"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c r="W5334" t="s">
        <v>11105</v>
      </c>
    </row>
    <row r="5335" spans="1:23"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c r="W5335" t="s">
        <v>10973</v>
      </c>
    </row>
    <row r="5336" spans="1:23"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c r="W5336" t="s">
        <v>10973</v>
      </c>
    </row>
    <row r="5337" spans="1:23"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c r="W5337" t="s">
        <v>10973</v>
      </c>
    </row>
    <row r="5338" spans="1:23"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c r="W5338" t="s">
        <v>11075</v>
      </c>
    </row>
    <row r="5339" spans="1:23"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c r="W5339" t="s">
        <v>11110</v>
      </c>
    </row>
    <row r="5340" spans="1:23"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c r="W5340" t="s">
        <v>11019</v>
      </c>
    </row>
    <row r="5341" spans="1:23"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c r="W5341" t="s">
        <v>11019</v>
      </c>
    </row>
    <row r="5342" spans="1:23"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c r="W5342" t="s">
        <v>11019</v>
      </c>
    </row>
    <row r="5343" spans="1:23"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c r="W5343" t="s">
        <v>11019</v>
      </c>
    </row>
    <row r="5344" spans="1:23"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c r="W5344" t="s">
        <v>11237</v>
      </c>
    </row>
    <row r="5345" spans="1:23"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c r="W5345" t="s">
        <v>11237</v>
      </c>
    </row>
    <row r="5346" spans="1:23"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c r="W5346" t="s">
        <v>11033</v>
      </c>
    </row>
    <row r="5347" spans="1:23"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c r="W5347" t="s">
        <v>10984</v>
      </c>
    </row>
    <row r="5348" spans="1:23"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c r="W5348" t="s">
        <v>10984</v>
      </c>
    </row>
    <row r="5349" spans="1:23"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c r="W5349" t="s">
        <v>10984</v>
      </c>
    </row>
    <row r="5350" spans="1:23"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c r="W5350" t="s">
        <v>11129</v>
      </c>
    </row>
    <row r="5351" spans="1:23"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c r="W5351" t="s">
        <v>11129</v>
      </c>
    </row>
    <row r="5352" spans="1:23"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c r="W5352" t="s">
        <v>10957</v>
      </c>
    </row>
    <row r="5353" spans="1:23"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c r="W5353" t="s">
        <v>11126</v>
      </c>
    </row>
    <row r="5354" spans="1:23"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c r="W5354" t="s">
        <v>11126</v>
      </c>
    </row>
    <row r="5355" spans="1:23"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c r="W5355" t="s">
        <v>11023</v>
      </c>
    </row>
    <row r="5356" spans="1:23"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c r="W5356" t="s">
        <v>11182</v>
      </c>
    </row>
    <row r="5357" spans="1:23"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c r="W5357" t="s">
        <v>11182</v>
      </c>
    </row>
    <row r="5358" spans="1:23"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c r="W5358" t="s">
        <v>11036</v>
      </c>
    </row>
    <row r="5359" spans="1:23"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c r="W5359" t="s">
        <v>11079</v>
      </c>
    </row>
    <row r="5360" spans="1:23"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c r="W5360" t="s">
        <v>11079</v>
      </c>
    </row>
    <row r="5361" spans="1:23"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c r="W5361" t="s">
        <v>11079</v>
      </c>
    </row>
    <row r="5362" spans="1:23"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c r="W5362" t="s">
        <v>10988</v>
      </c>
    </row>
    <row r="5363" spans="1:23"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c r="W5363" t="s">
        <v>11217</v>
      </c>
    </row>
    <row r="5364" spans="1:23"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c r="W5364" t="s">
        <v>11096</v>
      </c>
    </row>
    <row r="5365" spans="1:23"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c r="W5365" t="s">
        <v>11096</v>
      </c>
    </row>
    <row r="5366" spans="1:23"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c r="W5366" t="s">
        <v>11003</v>
      </c>
    </row>
    <row r="5367" spans="1:23"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c r="W5367" t="s">
        <v>11132</v>
      </c>
    </row>
    <row r="5368" spans="1:23"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c r="W5368" t="s">
        <v>11090</v>
      </c>
    </row>
    <row r="5369" spans="1:23"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c r="W5369" t="s">
        <v>11090</v>
      </c>
    </row>
    <row r="5370" spans="1:23"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c r="W5370" t="s">
        <v>11090</v>
      </c>
    </row>
    <row r="5371" spans="1:23"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c r="W5371" t="s">
        <v>10944</v>
      </c>
    </row>
    <row r="5372" spans="1:23"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c r="W5372" t="s">
        <v>11159</v>
      </c>
    </row>
    <row r="5373" spans="1:23"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c r="W5373" t="s">
        <v>11159</v>
      </c>
    </row>
    <row r="5374" spans="1:23"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c r="W5374" t="s">
        <v>10938</v>
      </c>
    </row>
    <row r="5375" spans="1:23"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c r="W5375" t="s">
        <v>10938</v>
      </c>
    </row>
    <row r="5376" spans="1:23"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c r="W5376" t="s">
        <v>10938</v>
      </c>
    </row>
    <row r="5377" spans="1:23"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c r="W5377" t="s">
        <v>11025</v>
      </c>
    </row>
    <row r="5378" spans="1:23"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c r="W5378" t="s">
        <v>11025</v>
      </c>
    </row>
    <row r="5379" spans="1:23"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c r="W5379" t="s">
        <v>11101</v>
      </c>
    </row>
    <row r="5380" spans="1:23"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c r="W5380" t="s">
        <v>11101</v>
      </c>
    </row>
    <row r="5381" spans="1:23"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c r="W5381" t="s">
        <v>11140</v>
      </c>
    </row>
    <row r="5382" spans="1:23"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c r="W5382" t="s">
        <v>11140</v>
      </c>
    </row>
    <row r="5383" spans="1:23"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c r="W5383" t="s">
        <v>11040</v>
      </c>
    </row>
    <row r="5384" spans="1:23"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c r="W5384" t="s">
        <v>11040</v>
      </c>
    </row>
    <row r="5385" spans="1:23"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c r="W5385" t="s">
        <v>11040</v>
      </c>
    </row>
    <row r="5386" spans="1:23"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c r="W5386" t="s">
        <v>11129</v>
      </c>
    </row>
    <row r="5387" spans="1:23"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c r="W5387" t="s">
        <v>11129</v>
      </c>
    </row>
    <row r="5388" spans="1:23"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c r="W5388" t="s">
        <v>11048</v>
      </c>
    </row>
    <row r="5389" spans="1:23"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c r="W5389" t="s">
        <v>10979</v>
      </c>
    </row>
    <row r="5390" spans="1:23"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c r="W5390" t="s">
        <v>10979</v>
      </c>
    </row>
    <row r="5391" spans="1:23"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c r="W5391" t="s">
        <v>10979</v>
      </c>
    </row>
    <row r="5392" spans="1:23"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c r="W5392" t="s">
        <v>11031</v>
      </c>
    </row>
    <row r="5393" spans="1:23"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c r="W5393" t="s">
        <v>1272</v>
      </c>
    </row>
    <row r="5394" spans="1:23"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c r="W5394" t="s">
        <v>1272</v>
      </c>
    </row>
    <row r="5395" spans="1:23"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c r="W5395" t="s">
        <v>1272</v>
      </c>
    </row>
    <row r="5396" spans="1:23"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c r="W5396" t="s">
        <v>1272</v>
      </c>
    </row>
    <row r="5397" spans="1:23"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c r="W5397" t="s">
        <v>11041</v>
      </c>
    </row>
    <row r="5398" spans="1:23"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c r="W5398" t="s">
        <v>11202</v>
      </c>
    </row>
    <row r="5399" spans="1:23"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c r="W5399" t="s">
        <v>10949</v>
      </c>
    </row>
    <row r="5400" spans="1:23"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c r="W5400" t="s">
        <v>11084</v>
      </c>
    </row>
    <row r="5401" spans="1:23"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c r="W5401" t="s">
        <v>11212</v>
      </c>
    </row>
    <row r="5402" spans="1:23"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c r="W5402" t="s">
        <v>11050</v>
      </c>
    </row>
    <row r="5403" spans="1:23"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c r="W5403" t="s">
        <v>11050</v>
      </c>
    </row>
    <row r="5404" spans="1:23"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c r="W5404" t="s">
        <v>10985</v>
      </c>
    </row>
    <row r="5405" spans="1:23"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c r="W5405" t="s">
        <v>10985</v>
      </c>
    </row>
    <row r="5406" spans="1:23"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c r="W5406" t="s">
        <v>10948</v>
      </c>
    </row>
    <row r="5407" spans="1:23"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c r="W5407" t="s">
        <v>10948</v>
      </c>
    </row>
    <row r="5408" spans="1:23"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c r="W5408" t="s">
        <v>10948</v>
      </c>
    </row>
    <row r="5409" spans="1:23"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c r="W5409" t="s">
        <v>11241</v>
      </c>
    </row>
    <row r="5410" spans="1:23"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c r="W5410" t="s">
        <v>11241</v>
      </c>
    </row>
    <row r="5411" spans="1:23"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c r="W5411" t="s">
        <v>11241</v>
      </c>
    </row>
    <row r="5412" spans="1:23"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c r="W5412" t="s">
        <v>11241</v>
      </c>
    </row>
    <row r="5413" spans="1:23"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c r="W5413" t="s">
        <v>11245</v>
      </c>
    </row>
    <row r="5414" spans="1:23"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c r="W5414" t="s">
        <v>11245</v>
      </c>
    </row>
    <row r="5415" spans="1:23"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c r="W5415" t="s">
        <v>11095</v>
      </c>
    </row>
    <row r="5416" spans="1:23"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c r="W5416" t="s">
        <v>10957</v>
      </c>
    </row>
    <row r="5417" spans="1:23"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c r="W5417" t="s">
        <v>10957</v>
      </c>
    </row>
    <row r="5418" spans="1:23"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c r="W5418" t="s">
        <v>10957</v>
      </c>
    </row>
    <row r="5419" spans="1:23"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c r="W5419" t="s">
        <v>11006</v>
      </c>
    </row>
    <row r="5420" spans="1:23"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c r="W5420" t="s">
        <v>11131</v>
      </c>
    </row>
    <row r="5421" spans="1:23"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c r="W5421" t="s">
        <v>11131</v>
      </c>
    </row>
    <row r="5422" spans="1:23"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c r="W5422" t="s">
        <v>11096</v>
      </c>
    </row>
    <row r="5423" spans="1:23"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c r="W5423" t="s">
        <v>11096</v>
      </c>
    </row>
    <row r="5424" spans="1:23"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c r="W5424" t="s">
        <v>11178</v>
      </c>
    </row>
    <row r="5425" spans="1:23"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c r="W5425" t="s">
        <v>10956</v>
      </c>
    </row>
    <row r="5426" spans="1:23"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c r="W5426" t="s">
        <v>11045</v>
      </c>
    </row>
    <row r="5427" spans="1:23"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c r="W5427" t="s">
        <v>11165</v>
      </c>
    </row>
    <row r="5428" spans="1:23"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c r="W5428" t="s">
        <v>11165</v>
      </c>
    </row>
    <row r="5429" spans="1:23"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c r="W5429" t="s">
        <v>11208</v>
      </c>
    </row>
    <row r="5430" spans="1:23"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c r="W5430" t="s">
        <v>11185</v>
      </c>
    </row>
    <row r="5431" spans="1:23"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c r="W5431" t="s">
        <v>10956</v>
      </c>
    </row>
    <row r="5432" spans="1:23"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c r="W5432" t="s">
        <v>11005</v>
      </c>
    </row>
    <row r="5433" spans="1:23"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c r="W5433" t="s">
        <v>11005</v>
      </c>
    </row>
    <row r="5434" spans="1:23"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c r="W5434" t="s">
        <v>11005</v>
      </c>
    </row>
    <row r="5435" spans="1:23"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c r="W5435" t="s">
        <v>11168</v>
      </c>
    </row>
    <row r="5436" spans="1:23"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c r="W5436" t="s">
        <v>11004</v>
      </c>
    </row>
    <row r="5437" spans="1:23"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c r="W5437" t="s">
        <v>11004</v>
      </c>
    </row>
    <row r="5438" spans="1:23"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c r="W5438" t="s">
        <v>11040</v>
      </c>
    </row>
    <row r="5439" spans="1:23"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c r="W5439" t="s">
        <v>11040</v>
      </c>
    </row>
    <row r="5440" spans="1:23"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c r="W5440" t="s">
        <v>11040</v>
      </c>
    </row>
    <row r="5441" spans="1:23"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c r="W5441" t="s">
        <v>11180</v>
      </c>
    </row>
    <row r="5442" spans="1:23"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c r="W5442" t="s">
        <v>11134</v>
      </c>
    </row>
    <row r="5443" spans="1:23"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c r="W5443" t="s">
        <v>11196</v>
      </c>
    </row>
    <row r="5444" spans="1:23"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c r="W5444" t="s">
        <v>11145</v>
      </c>
    </row>
    <row r="5445" spans="1:23"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c r="W5445" t="s">
        <v>11145</v>
      </c>
    </row>
    <row r="5446" spans="1:23"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c r="W5446" t="s">
        <v>11145</v>
      </c>
    </row>
    <row r="5447" spans="1:23"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c r="W5447" t="s">
        <v>11090</v>
      </c>
    </row>
    <row r="5448" spans="1:23"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c r="W5448" t="s">
        <v>11022</v>
      </c>
    </row>
    <row r="5449" spans="1:23"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c r="W5449" t="s">
        <v>11022</v>
      </c>
    </row>
    <row r="5450" spans="1:23"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c r="W5450" t="s">
        <v>11197</v>
      </c>
    </row>
    <row r="5451" spans="1:23"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c r="W5451" t="s">
        <v>11197</v>
      </c>
    </row>
    <row r="5452" spans="1:23"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c r="W5452" t="s">
        <v>11197</v>
      </c>
    </row>
    <row r="5453" spans="1:23"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c r="W5453" t="s">
        <v>11197</v>
      </c>
    </row>
    <row r="5454" spans="1:23"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c r="W5454" t="s">
        <v>11230</v>
      </c>
    </row>
    <row r="5455" spans="1:23"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c r="W5455" t="s">
        <v>10956</v>
      </c>
    </row>
    <row r="5456" spans="1:23"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c r="W5456" t="s">
        <v>10949</v>
      </c>
    </row>
    <row r="5457" spans="1:23"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c r="W5457" t="s">
        <v>10949</v>
      </c>
    </row>
    <row r="5458" spans="1:23"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c r="W5458" t="s">
        <v>11013</v>
      </c>
    </row>
    <row r="5459" spans="1:23"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c r="W5459" t="s">
        <v>11013</v>
      </c>
    </row>
    <row r="5460" spans="1:23"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c r="W5460" t="s">
        <v>10941</v>
      </c>
    </row>
    <row r="5461" spans="1:23"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c r="W5461" t="s">
        <v>10941</v>
      </c>
    </row>
    <row r="5462" spans="1:23"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c r="W5462" t="s">
        <v>11035</v>
      </c>
    </row>
    <row r="5463" spans="1:23"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c r="W5463" t="s">
        <v>11013</v>
      </c>
    </row>
    <row r="5464" spans="1:23"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c r="W5464" t="s">
        <v>11134</v>
      </c>
    </row>
    <row r="5465" spans="1:23"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c r="W5465" t="s">
        <v>11134</v>
      </c>
    </row>
    <row r="5466" spans="1:23"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c r="W5466" t="s">
        <v>11134</v>
      </c>
    </row>
    <row r="5467" spans="1:23"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c r="W5467" t="s">
        <v>11134</v>
      </c>
    </row>
    <row r="5468" spans="1:23"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c r="W5468" t="s">
        <v>11189</v>
      </c>
    </row>
    <row r="5469" spans="1:23"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c r="W5469" t="s">
        <v>11054</v>
      </c>
    </row>
    <row r="5470" spans="1:23"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c r="W5470" t="s">
        <v>10964</v>
      </c>
    </row>
    <row r="5471" spans="1:23"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c r="W5471" t="s">
        <v>10964</v>
      </c>
    </row>
    <row r="5472" spans="1:23"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c r="W5472" t="s">
        <v>10993</v>
      </c>
    </row>
    <row r="5473" spans="1:23"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c r="W5473" t="s">
        <v>11245</v>
      </c>
    </row>
    <row r="5474" spans="1:23"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c r="W5474" t="s">
        <v>11245</v>
      </c>
    </row>
    <row r="5475" spans="1:23"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c r="W5475" t="s">
        <v>11245</v>
      </c>
    </row>
    <row r="5476" spans="1:23"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c r="W5476" t="s">
        <v>11126</v>
      </c>
    </row>
    <row r="5477" spans="1:23"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c r="W5477" t="s">
        <v>11054</v>
      </c>
    </row>
    <row r="5478" spans="1:23"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c r="W5478" t="s">
        <v>11054</v>
      </c>
    </row>
    <row r="5479" spans="1:23"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c r="W5479" t="s">
        <v>11054</v>
      </c>
    </row>
    <row r="5480" spans="1:23"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c r="W5480" t="s">
        <v>11002</v>
      </c>
    </row>
    <row r="5481" spans="1:23"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c r="W5481" t="s">
        <v>10964</v>
      </c>
    </row>
    <row r="5482" spans="1:23"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c r="W5482" t="s">
        <v>11129</v>
      </c>
    </row>
    <row r="5483" spans="1:23"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c r="W5483" t="s">
        <v>11129</v>
      </c>
    </row>
    <row r="5484" spans="1:23"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c r="W5484" t="s">
        <v>11129</v>
      </c>
    </row>
    <row r="5485" spans="1:23"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c r="W5485" t="s">
        <v>11129</v>
      </c>
    </row>
    <row r="5486" spans="1:23"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c r="W5486" t="s">
        <v>10946</v>
      </c>
    </row>
    <row r="5487" spans="1:23"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c r="W5487" t="s">
        <v>10986</v>
      </c>
    </row>
    <row r="5488" spans="1:23"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c r="W5488" t="s">
        <v>11075</v>
      </c>
    </row>
    <row r="5489" spans="1:23"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c r="W5489" t="s">
        <v>11029</v>
      </c>
    </row>
    <row r="5490" spans="1:23"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c r="W5490" t="s">
        <v>11029</v>
      </c>
    </row>
    <row r="5491" spans="1:23"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c r="W5491" t="s">
        <v>11029</v>
      </c>
    </row>
    <row r="5492" spans="1:23"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c r="W5492" t="s">
        <v>11029</v>
      </c>
    </row>
    <row r="5493" spans="1:23"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c r="W5493" t="s">
        <v>10934</v>
      </c>
    </row>
    <row r="5494" spans="1:23"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c r="W5494" t="s">
        <v>10968</v>
      </c>
    </row>
    <row r="5495" spans="1:23"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c r="W5495" t="s">
        <v>10968</v>
      </c>
    </row>
    <row r="5496" spans="1:23"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c r="W5496" t="s">
        <v>10968</v>
      </c>
    </row>
    <row r="5497" spans="1:23"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c r="W5497" t="s">
        <v>11190</v>
      </c>
    </row>
    <row r="5498" spans="1:23"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c r="W5498" t="s">
        <v>11142</v>
      </c>
    </row>
    <row r="5499" spans="1:23"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c r="W5499" t="s">
        <v>11075</v>
      </c>
    </row>
    <row r="5500" spans="1:23"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c r="W5500" t="s">
        <v>11075</v>
      </c>
    </row>
    <row r="5501" spans="1:23"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c r="W5501" t="s">
        <v>11075</v>
      </c>
    </row>
    <row r="5502" spans="1:23"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c r="W5502" t="s">
        <v>11075</v>
      </c>
    </row>
    <row r="5503" spans="1:23"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c r="W5503" t="s">
        <v>11075</v>
      </c>
    </row>
    <row r="5504" spans="1:23"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c r="W5504" t="s">
        <v>11210</v>
      </c>
    </row>
    <row r="5505" spans="1:23"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c r="W5505" t="s">
        <v>11210</v>
      </c>
    </row>
    <row r="5506" spans="1:23"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c r="W5506" t="s">
        <v>11210</v>
      </c>
    </row>
    <row r="5507" spans="1:23"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c r="W5507" t="s">
        <v>11210</v>
      </c>
    </row>
    <row r="5508" spans="1:23"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c r="W5508" t="s">
        <v>10966</v>
      </c>
    </row>
    <row r="5509" spans="1:23"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c r="W5509" t="s">
        <v>10956</v>
      </c>
    </row>
    <row r="5510" spans="1:23"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c r="W5510" t="s">
        <v>11012</v>
      </c>
    </row>
    <row r="5511" spans="1:23"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c r="W5511" t="s">
        <v>11220</v>
      </c>
    </row>
    <row r="5512" spans="1:23"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c r="W5512" t="s">
        <v>11220</v>
      </c>
    </row>
    <row r="5513" spans="1:23"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c r="W5513" t="s">
        <v>11001</v>
      </c>
    </row>
    <row r="5514" spans="1:23"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c r="W5514" t="s">
        <v>11001</v>
      </c>
    </row>
    <row r="5515" spans="1:23"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c r="W5515" t="s">
        <v>11202</v>
      </c>
    </row>
    <row r="5516" spans="1:23"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c r="W5516" t="s">
        <v>11202</v>
      </c>
    </row>
    <row r="5517" spans="1:23"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c r="W5517" t="s">
        <v>11202</v>
      </c>
    </row>
    <row r="5518" spans="1:23"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c r="W5518" t="s">
        <v>10964</v>
      </c>
    </row>
    <row r="5519" spans="1:23"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c r="W5519" t="s">
        <v>11016</v>
      </c>
    </row>
    <row r="5520" spans="1:23"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c r="W5520" t="s">
        <v>11016</v>
      </c>
    </row>
    <row r="5521" spans="1:23"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c r="W5521" t="s">
        <v>11016</v>
      </c>
    </row>
    <row r="5522" spans="1:23"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c r="W5522" t="s">
        <v>11016</v>
      </c>
    </row>
    <row r="5523" spans="1:23"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c r="W5523" t="s">
        <v>11016</v>
      </c>
    </row>
    <row r="5524" spans="1:23"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c r="W5524" t="s">
        <v>11100</v>
      </c>
    </row>
    <row r="5525" spans="1:23"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c r="W5525" t="s">
        <v>11100</v>
      </c>
    </row>
    <row r="5526" spans="1:23"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c r="W5526" t="s">
        <v>11071</v>
      </c>
    </row>
    <row r="5527" spans="1:23"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c r="W5527" t="s">
        <v>10954</v>
      </c>
    </row>
    <row r="5528" spans="1:23"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c r="W5528" t="s">
        <v>11016</v>
      </c>
    </row>
    <row r="5529" spans="1:23"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c r="W5529" t="s">
        <v>10942</v>
      </c>
    </row>
    <row r="5530" spans="1:23"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c r="W5530" t="s">
        <v>11148</v>
      </c>
    </row>
    <row r="5531" spans="1:23"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c r="W5531" t="s">
        <v>11179</v>
      </c>
    </row>
    <row r="5532" spans="1:23"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c r="W5532" t="s">
        <v>11257</v>
      </c>
    </row>
    <row r="5533" spans="1:23"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c r="W5533" t="s">
        <v>11103</v>
      </c>
    </row>
    <row r="5534" spans="1:23"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c r="W5534" t="s">
        <v>11103</v>
      </c>
    </row>
    <row r="5535" spans="1:23"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c r="W5535" t="s">
        <v>11103</v>
      </c>
    </row>
    <row r="5536" spans="1:23"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c r="W5536" t="s">
        <v>11103</v>
      </c>
    </row>
    <row r="5537" spans="1:23"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c r="W5537" t="s">
        <v>11103</v>
      </c>
    </row>
    <row r="5538" spans="1:23"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c r="W5538" t="s">
        <v>11103</v>
      </c>
    </row>
    <row r="5539" spans="1:23"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c r="W5539" t="s">
        <v>11103</v>
      </c>
    </row>
    <row r="5540" spans="1:23"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c r="W5540" t="s">
        <v>11079</v>
      </c>
    </row>
    <row r="5541" spans="1:23"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c r="W5541" t="s">
        <v>10445</v>
      </c>
    </row>
    <row r="5542" spans="1:23"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c r="W5542" t="s">
        <v>10445</v>
      </c>
    </row>
    <row r="5543" spans="1:23"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c r="W5543" t="s">
        <v>10445</v>
      </c>
    </row>
    <row r="5544" spans="1:23"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c r="W5544" t="s">
        <v>10954</v>
      </c>
    </row>
    <row r="5545" spans="1:23"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c r="W5545" t="s">
        <v>10954</v>
      </c>
    </row>
    <row r="5546" spans="1:23"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c r="W5546" t="s">
        <v>10954</v>
      </c>
    </row>
    <row r="5547" spans="1:23"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c r="W5547" t="s">
        <v>11016</v>
      </c>
    </row>
    <row r="5548" spans="1:23"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c r="W5548" t="s">
        <v>10993</v>
      </c>
    </row>
    <row r="5549" spans="1:23"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c r="W5549" t="s">
        <v>10993</v>
      </c>
    </row>
    <row r="5550" spans="1:23"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c r="W5550" t="s">
        <v>11203</v>
      </c>
    </row>
    <row r="5551" spans="1:23"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c r="W5551" t="s">
        <v>11203</v>
      </c>
    </row>
    <row r="5552" spans="1:23"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c r="W5552" t="s">
        <v>10958</v>
      </c>
    </row>
    <row r="5553" spans="1:23"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c r="W5553" t="s">
        <v>10958</v>
      </c>
    </row>
    <row r="5554" spans="1:23"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c r="W5554" t="s">
        <v>10958</v>
      </c>
    </row>
    <row r="5555" spans="1:23"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c r="W5555" t="s">
        <v>10958</v>
      </c>
    </row>
    <row r="5556" spans="1:23"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c r="W5556" t="s">
        <v>10958</v>
      </c>
    </row>
    <row r="5557" spans="1:23"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c r="W5557" t="s">
        <v>11195</v>
      </c>
    </row>
    <row r="5558" spans="1:23"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c r="W5558" t="s">
        <v>11062</v>
      </c>
    </row>
    <row r="5559" spans="1:23"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c r="W5559" t="s">
        <v>11062</v>
      </c>
    </row>
    <row r="5560" spans="1:23"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c r="W5560" t="s">
        <v>11199</v>
      </c>
    </row>
    <row r="5561" spans="1:23"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c r="W5561" t="s">
        <v>11199</v>
      </c>
    </row>
    <row r="5562" spans="1:23"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c r="W5562" t="s">
        <v>11199</v>
      </c>
    </row>
    <row r="5563" spans="1:23"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c r="W5563" t="s">
        <v>10972</v>
      </c>
    </row>
    <row r="5564" spans="1:23"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c r="W5564" t="s">
        <v>10972</v>
      </c>
    </row>
    <row r="5565" spans="1:23"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c r="W5565" t="s">
        <v>10972</v>
      </c>
    </row>
    <row r="5566" spans="1:23"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c r="W5566" t="s">
        <v>10995</v>
      </c>
    </row>
    <row r="5567" spans="1:23"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c r="W5567" t="s">
        <v>10995</v>
      </c>
    </row>
    <row r="5568" spans="1:23"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c r="W5568" t="s">
        <v>10995</v>
      </c>
    </row>
    <row r="5569" spans="1:23"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c r="W5569" t="s">
        <v>10995</v>
      </c>
    </row>
    <row r="5570" spans="1:23"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c r="W5570" t="s">
        <v>10995</v>
      </c>
    </row>
    <row r="5571" spans="1:23"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c r="W5571" t="s">
        <v>10995</v>
      </c>
    </row>
    <row r="5572" spans="1:23"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c r="W5572" t="s">
        <v>10995</v>
      </c>
    </row>
    <row r="5573" spans="1:23"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c r="W5573" t="s">
        <v>10954</v>
      </c>
    </row>
    <row r="5574" spans="1:23"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c r="W5574" t="s">
        <v>10954</v>
      </c>
    </row>
    <row r="5575" spans="1:23"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c r="W5575" t="s">
        <v>10954</v>
      </c>
    </row>
    <row r="5576" spans="1:23"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c r="W5576" t="s">
        <v>10954</v>
      </c>
    </row>
    <row r="5577" spans="1:23"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c r="W5577" t="s">
        <v>10954</v>
      </c>
    </row>
    <row r="5578" spans="1:23"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c r="W5578" t="s">
        <v>11025</v>
      </c>
    </row>
    <row r="5579" spans="1:23"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c r="W5579" t="s">
        <v>11025</v>
      </c>
    </row>
    <row r="5580" spans="1:23"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c r="W5580" t="s">
        <v>11088</v>
      </c>
    </row>
    <row r="5581" spans="1:23"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c r="W5581" t="s">
        <v>11088</v>
      </c>
    </row>
    <row r="5582" spans="1:23"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c r="W5582" t="s">
        <v>11088</v>
      </c>
    </row>
    <row r="5583" spans="1:23"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c r="W5583" t="s">
        <v>10962</v>
      </c>
    </row>
    <row r="5584" spans="1:23"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c r="W5584" t="s">
        <v>10962</v>
      </c>
    </row>
    <row r="5585" spans="1:23"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c r="W5585" t="s">
        <v>11030</v>
      </c>
    </row>
    <row r="5586" spans="1:23"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c r="W5586" t="s">
        <v>11058</v>
      </c>
    </row>
    <row r="5587" spans="1:23"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c r="W5587" t="s">
        <v>11058</v>
      </c>
    </row>
    <row r="5588" spans="1:23"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c r="W5588" t="s">
        <v>11058</v>
      </c>
    </row>
    <row r="5589" spans="1:23"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c r="W5589" t="s">
        <v>11048</v>
      </c>
    </row>
    <row r="5590" spans="1:23"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c r="W5590" t="s">
        <v>8824</v>
      </c>
    </row>
    <row r="5591" spans="1:23"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c r="W5591" t="s">
        <v>11042</v>
      </c>
    </row>
    <row r="5592" spans="1:23"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c r="W5592" t="s">
        <v>11042</v>
      </c>
    </row>
    <row r="5593" spans="1:23"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c r="W5593" t="s">
        <v>11206</v>
      </c>
    </row>
    <row r="5594" spans="1:23"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c r="W5594" t="s">
        <v>11206</v>
      </c>
    </row>
    <row r="5595" spans="1:23"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c r="W5595" t="s">
        <v>11001</v>
      </c>
    </row>
    <row r="5596" spans="1:23"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c r="W5596" t="s">
        <v>11057</v>
      </c>
    </row>
    <row r="5597" spans="1:23"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c r="W5597" t="s">
        <v>11057</v>
      </c>
    </row>
    <row r="5598" spans="1:23"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c r="W5598" t="s">
        <v>11094</v>
      </c>
    </row>
    <row r="5599" spans="1:23"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c r="W5599" t="s">
        <v>10967</v>
      </c>
    </row>
    <row r="5600" spans="1:23"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c r="W5600" t="s">
        <v>10967</v>
      </c>
    </row>
    <row r="5601" spans="1:23"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c r="W5601" t="s">
        <v>11053</v>
      </c>
    </row>
    <row r="5602" spans="1:23"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c r="W5602" t="s">
        <v>11053</v>
      </c>
    </row>
    <row r="5603" spans="1:23"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c r="W5603" t="s">
        <v>11053</v>
      </c>
    </row>
    <row r="5604" spans="1:23"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c r="W5604" t="s">
        <v>11179</v>
      </c>
    </row>
    <row r="5605" spans="1:23"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c r="W5605" t="s">
        <v>11179</v>
      </c>
    </row>
    <row r="5606" spans="1:23"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c r="W5606" t="s">
        <v>11090</v>
      </c>
    </row>
    <row r="5607" spans="1:23"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c r="W5607" t="s">
        <v>11214</v>
      </c>
    </row>
    <row r="5608" spans="1:23"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c r="W5608" t="s">
        <v>11214</v>
      </c>
    </row>
    <row r="5609" spans="1:23"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c r="W5609" t="s">
        <v>11041</v>
      </c>
    </row>
    <row r="5610" spans="1:23"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c r="W5610" t="s">
        <v>68</v>
      </c>
    </row>
    <row r="5611" spans="1:23"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c r="W5611" t="s">
        <v>11029</v>
      </c>
    </row>
    <row r="5612" spans="1:23"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c r="W5612" t="s">
        <v>11012</v>
      </c>
    </row>
    <row r="5613" spans="1:23"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c r="W5613" t="s">
        <v>10991</v>
      </c>
    </row>
    <row r="5614" spans="1:23"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c r="W5614" t="s">
        <v>10991</v>
      </c>
    </row>
    <row r="5615" spans="1:23"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c r="W5615" t="s">
        <v>11089</v>
      </c>
    </row>
    <row r="5616" spans="1:23"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c r="W5616" t="s">
        <v>11001</v>
      </c>
    </row>
    <row r="5617" spans="1:23"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c r="W5617" t="s">
        <v>11001</v>
      </c>
    </row>
    <row r="5618" spans="1:23"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c r="W5618" t="s">
        <v>11001</v>
      </c>
    </row>
    <row r="5619" spans="1:23"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c r="W5619" t="s">
        <v>10935</v>
      </c>
    </row>
    <row r="5620" spans="1:23"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c r="W5620" t="s">
        <v>467</v>
      </c>
    </row>
    <row r="5621" spans="1:23"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c r="W5621" t="s">
        <v>10951</v>
      </c>
    </row>
    <row r="5622" spans="1:23"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c r="W5622" t="s">
        <v>10951</v>
      </c>
    </row>
    <row r="5623" spans="1:23"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c r="W5623" t="s">
        <v>10951</v>
      </c>
    </row>
    <row r="5624" spans="1:23"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c r="W5624" t="s">
        <v>10951</v>
      </c>
    </row>
    <row r="5625" spans="1:23"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c r="W5625" t="s">
        <v>11017</v>
      </c>
    </row>
    <row r="5626" spans="1:23"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c r="W5626" t="s">
        <v>11017</v>
      </c>
    </row>
    <row r="5627" spans="1:23"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c r="W5627" t="s">
        <v>10962</v>
      </c>
    </row>
    <row r="5628" spans="1:23"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c r="W5628" t="s">
        <v>10962</v>
      </c>
    </row>
    <row r="5629" spans="1:23"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c r="W5629" t="s">
        <v>11022</v>
      </c>
    </row>
    <row r="5630" spans="1:23"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c r="W5630" t="s">
        <v>11022</v>
      </c>
    </row>
    <row r="5631" spans="1:23"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c r="W5631" t="s">
        <v>10978</v>
      </c>
    </row>
    <row r="5632" spans="1:23"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c r="W5632" t="s">
        <v>11065</v>
      </c>
    </row>
    <row r="5633" spans="1:23"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c r="W5633" t="s">
        <v>11065</v>
      </c>
    </row>
    <row r="5634" spans="1:23"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c r="W5634" t="s">
        <v>11065</v>
      </c>
    </row>
    <row r="5635" spans="1:23"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c r="W5635" t="s">
        <v>10980</v>
      </c>
    </row>
    <row r="5636" spans="1:23"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c r="W5636" t="s">
        <v>10995</v>
      </c>
    </row>
    <row r="5637" spans="1:23"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c r="W5637" t="s">
        <v>11144</v>
      </c>
    </row>
    <row r="5638" spans="1:23"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c r="W5638" t="s">
        <v>11144</v>
      </c>
    </row>
    <row r="5639" spans="1:23"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c r="W5639" t="s">
        <v>11075</v>
      </c>
    </row>
    <row r="5640" spans="1:23"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c r="W5640" t="s">
        <v>10971</v>
      </c>
    </row>
    <row r="5641" spans="1:23"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c r="W5641" t="s">
        <v>10971</v>
      </c>
    </row>
    <row r="5642" spans="1:23"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c r="W5642" t="s">
        <v>10972</v>
      </c>
    </row>
    <row r="5643" spans="1:23"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c r="W5643" t="s">
        <v>11043</v>
      </c>
    </row>
    <row r="5644" spans="1:23"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c r="W5644" t="s">
        <v>11149</v>
      </c>
    </row>
    <row r="5645" spans="1:23"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c r="W5645" t="s">
        <v>11060</v>
      </c>
    </row>
    <row r="5646" spans="1:23"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c r="W5646" t="s">
        <v>11071</v>
      </c>
    </row>
    <row r="5647" spans="1:23"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c r="W5647" t="s">
        <v>11184</v>
      </c>
    </row>
    <row r="5648" spans="1:23"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c r="W5648" t="s">
        <v>10938</v>
      </c>
    </row>
    <row r="5649" spans="1:23"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c r="W5649" t="s">
        <v>11220</v>
      </c>
    </row>
    <row r="5650" spans="1:23"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c r="W5650" t="s">
        <v>11110</v>
      </c>
    </row>
    <row r="5651" spans="1:23"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c r="W5651" t="s">
        <v>11110</v>
      </c>
    </row>
    <row r="5652" spans="1:23"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c r="W5652" t="s">
        <v>11110</v>
      </c>
    </row>
    <row r="5653" spans="1:23"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c r="W5653" t="s">
        <v>11110</v>
      </c>
    </row>
    <row r="5654" spans="1:23"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c r="W5654" t="s">
        <v>11050</v>
      </c>
    </row>
    <row r="5655" spans="1:23"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c r="W5655" t="s">
        <v>11112</v>
      </c>
    </row>
    <row r="5656" spans="1:23"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c r="W5656" t="s">
        <v>11089</v>
      </c>
    </row>
    <row r="5657" spans="1:23"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c r="W5657" t="s">
        <v>11089</v>
      </c>
    </row>
    <row r="5658" spans="1:23"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c r="W5658" t="s">
        <v>11089</v>
      </c>
    </row>
    <row r="5659" spans="1:23"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c r="W5659" t="s">
        <v>11089</v>
      </c>
    </row>
    <row r="5660" spans="1:23"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c r="W5660" t="s">
        <v>11089</v>
      </c>
    </row>
    <row r="5661" spans="1:23"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c r="W5661" t="s">
        <v>11089</v>
      </c>
    </row>
    <row r="5662" spans="1:23"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c r="W5662" t="s">
        <v>11089</v>
      </c>
    </row>
    <row r="5663" spans="1:23"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c r="W5663" t="s">
        <v>11023</v>
      </c>
    </row>
    <row r="5664" spans="1:23"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c r="W5664" t="s">
        <v>11023</v>
      </c>
    </row>
    <row r="5665" spans="1:23"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c r="W5665" t="s">
        <v>11237</v>
      </c>
    </row>
    <row r="5666" spans="1:23"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c r="W5666" t="s">
        <v>11237</v>
      </c>
    </row>
    <row r="5667" spans="1:23"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c r="W5667" t="s">
        <v>11237</v>
      </c>
    </row>
    <row r="5668" spans="1:23"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c r="W5668" t="s">
        <v>11237</v>
      </c>
    </row>
    <row r="5669" spans="1:23"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c r="W5669" t="s">
        <v>11071</v>
      </c>
    </row>
    <row r="5670" spans="1:23"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c r="W5670" t="s">
        <v>11071</v>
      </c>
    </row>
    <row r="5671" spans="1:23"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c r="W5671" t="s">
        <v>11071</v>
      </c>
    </row>
    <row r="5672" spans="1:23"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c r="W5672" t="s">
        <v>11095</v>
      </c>
    </row>
    <row r="5673" spans="1:23"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c r="W5673" t="s">
        <v>11095</v>
      </c>
    </row>
    <row r="5674" spans="1:23"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c r="W5674" t="s">
        <v>10990</v>
      </c>
    </row>
    <row r="5675" spans="1:23"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c r="W5675" t="s">
        <v>10990</v>
      </c>
    </row>
    <row r="5676" spans="1:23"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c r="W5676" t="s">
        <v>11208</v>
      </c>
    </row>
    <row r="5677" spans="1:23"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c r="W5677" t="s">
        <v>10956</v>
      </c>
    </row>
    <row r="5678" spans="1:23"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c r="W5678" t="s">
        <v>10956</v>
      </c>
    </row>
    <row r="5679" spans="1:23"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c r="W5679" t="s">
        <v>10943</v>
      </c>
    </row>
    <row r="5680" spans="1:23"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c r="W5680" t="s">
        <v>10951</v>
      </c>
    </row>
    <row r="5681" spans="1:23"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c r="W5681" t="s">
        <v>10951</v>
      </c>
    </row>
    <row r="5682" spans="1:23"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c r="W5682" t="s">
        <v>11130</v>
      </c>
    </row>
    <row r="5683" spans="1:23"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c r="W5683" t="s">
        <v>11130</v>
      </c>
    </row>
    <row r="5684" spans="1:23"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c r="W5684" t="s">
        <v>11087</v>
      </c>
    </row>
    <row r="5685" spans="1:23"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c r="W5685" t="s">
        <v>11087</v>
      </c>
    </row>
    <row r="5686" spans="1:23"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c r="W5686" t="s">
        <v>11087</v>
      </c>
    </row>
    <row r="5687" spans="1:23"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c r="W5687" t="s">
        <v>10944</v>
      </c>
    </row>
    <row r="5688" spans="1:23"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c r="W5688" t="s">
        <v>11100</v>
      </c>
    </row>
    <row r="5689" spans="1:23"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c r="W5689" t="s">
        <v>11100</v>
      </c>
    </row>
    <row r="5690" spans="1:23"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c r="W5690" t="s">
        <v>11100</v>
      </c>
    </row>
    <row r="5691" spans="1:23"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c r="W5691" t="s">
        <v>10974</v>
      </c>
    </row>
    <row r="5692" spans="1:23"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c r="W5692" t="s">
        <v>11154</v>
      </c>
    </row>
    <row r="5693" spans="1:23"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c r="W5693" t="s">
        <v>11154</v>
      </c>
    </row>
    <row r="5694" spans="1:23"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c r="W5694" t="s">
        <v>11154</v>
      </c>
    </row>
    <row r="5695" spans="1:23"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c r="W5695" t="s">
        <v>11154</v>
      </c>
    </row>
    <row r="5696" spans="1:23"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c r="W5696" t="s">
        <v>11154</v>
      </c>
    </row>
    <row r="5697" spans="1:23"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c r="W5697" t="s">
        <v>11218</v>
      </c>
    </row>
    <row r="5698" spans="1:23"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c r="W5698" t="s">
        <v>11110</v>
      </c>
    </row>
    <row r="5699" spans="1:23"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c r="W5699" t="s">
        <v>11110</v>
      </c>
    </row>
    <row r="5700" spans="1:23"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c r="W5700" t="s">
        <v>11180</v>
      </c>
    </row>
    <row r="5701" spans="1:23"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c r="W5701" t="s">
        <v>10962</v>
      </c>
    </row>
    <row r="5702" spans="1:23"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c r="W5702" t="s">
        <v>11170</v>
      </c>
    </row>
    <row r="5703" spans="1:23"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c r="W5703" t="s">
        <v>11170</v>
      </c>
    </row>
    <row r="5704" spans="1:23"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c r="W5704" t="s">
        <v>11037</v>
      </c>
    </row>
    <row r="5705" spans="1:23"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c r="W5705" t="s">
        <v>11037</v>
      </c>
    </row>
    <row r="5706" spans="1:23"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c r="W5706" t="s">
        <v>11037</v>
      </c>
    </row>
    <row r="5707" spans="1:23"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c r="W5707" t="s">
        <v>11113</v>
      </c>
    </row>
    <row r="5708" spans="1:23"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c r="W5708" t="s">
        <v>11190</v>
      </c>
    </row>
    <row r="5709" spans="1:23"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c r="W5709" t="s">
        <v>11065</v>
      </c>
    </row>
    <row r="5710" spans="1:23"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c r="W5710" t="s">
        <v>11065</v>
      </c>
    </row>
    <row r="5711" spans="1:23"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c r="W5711" t="s">
        <v>11065</v>
      </c>
    </row>
    <row r="5712" spans="1:23"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c r="W5712" t="s">
        <v>11065</v>
      </c>
    </row>
    <row r="5713" spans="1:23"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c r="W5713" t="s">
        <v>11065</v>
      </c>
    </row>
    <row r="5714" spans="1:23"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c r="W5714" t="s">
        <v>11046</v>
      </c>
    </row>
    <row r="5715" spans="1:23"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c r="W5715" t="s">
        <v>11155</v>
      </c>
    </row>
    <row r="5716" spans="1:23"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c r="W5716" t="s">
        <v>11049</v>
      </c>
    </row>
    <row r="5717" spans="1:23"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c r="W5717" t="s">
        <v>11084</v>
      </c>
    </row>
    <row r="5718" spans="1:23"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c r="W5718" t="s">
        <v>11084</v>
      </c>
    </row>
    <row r="5719" spans="1:23"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c r="W5719" t="s">
        <v>11084</v>
      </c>
    </row>
    <row r="5720" spans="1:23"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c r="W5720" t="s">
        <v>11084</v>
      </c>
    </row>
    <row r="5721" spans="1:23"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c r="W5721" t="s">
        <v>10974</v>
      </c>
    </row>
    <row r="5722" spans="1:23"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c r="W5722" t="s">
        <v>10944</v>
      </c>
    </row>
    <row r="5723" spans="1:23"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c r="W5723" t="s">
        <v>10944</v>
      </c>
    </row>
    <row r="5724" spans="1:23"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c r="W5724" t="s">
        <v>10944</v>
      </c>
    </row>
    <row r="5725" spans="1:23"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c r="W5725" t="s">
        <v>10988</v>
      </c>
    </row>
    <row r="5726" spans="1:23"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c r="W5726" t="s">
        <v>11153</v>
      </c>
    </row>
    <row r="5727" spans="1:23"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c r="W5727" t="s">
        <v>11022</v>
      </c>
    </row>
    <row r="5728" spans="1:23"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c r="W5728" t="s">
        <v>11060</v>
      </c>
    </row>
    <row r="5729" spans="1:23"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c r="W5729" t="s">
        <v>11045</v>
      </c>
    </row>
    <row r="5730" spans="1:23"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c r="W5730" t="s">
        <v>11045</v>
      </c>
    </row>
    <row r="5731" spans="1:23"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c r="W5731" t="s">
        <v>11045</v>
      </c>
    </row>
    <row r="5732" spans="1:23"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c r="W5732" t="s">
        <v>11045</v>
      </c>
    </row>
    <row r="5733" spans="1:23"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c r="W5733" t="s">
        <v>11045</v>
      </c>
    </row>
    <row r="5734" spans="1:23"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c r="W5734" t="s">
        <v>11022</v>
      </c>
    </row>
    <row r="5735" spans="1:23"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c r="W5735" t="s">
        <v>11022</v>
      </c>
    </row>
    <row r="5736" spans="1:23"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c r="W5736" t="s">
        <v>11022</v>
      </c>
    </row>
    <row r="5737" spans="1:23"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c r="W5737" t="s">
        <v>10972</v>
      </c>
    </row>
    <row r="5738" spans="1:23"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c r="W5738" t="s">
        <v>11007</v>
      </c>
    </row>
    <row r="5739" spans="1:23"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c r="W5739" t="s">
        <v>11007</v>
      </c>
    </row>
    <row r="5740" spans="1:23"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c r="W5740" t="s">
        <v>10999</v>
      </c>
    </row>
    <row r="5741" spans="1:23"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c r="W5741" t="s">
        <v>10982</v>
      </c>
    </row>
    <row r="5742" spans="1:23"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c r="W5742" t="s">
        <v>10982</v>
      </c>
    </row>
    <row r="5743" spans="1:23"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c r="W5743" t="s">
        <v>10982</v>
      </c>
    </row>
    <row r="5744" spans="1:23"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c r="W5744" t="s">
        <v>10982</v>
      </c>
    </row>
    <row r="5745" spans="1:23"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c r="W5745" t="s">
        <v>10982</v>
      </c>
    </row>
    <row r="5746" spans="1:23"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c r="W5746" t="s">
        <v>10982</v>
      </c>
    </row>
    <row r="5747" spans="1:23"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c r="W5747" t="s">
        <v>10982</v>
      </c>
    </row>
    <row r="5748" spans="1:23"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c r="W5748" t="s">
        <v>10957</v>
      </c>
    </row>
    <row r="5749" spans="1:23"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c r="W5749" t="s">
        <v>10957</v>
      </c>
    </row>
    <row r="5750" spans="1:23"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c r="W5750" t="s">
        <v>10957</v>
      </c>
    </row>
    <row r="5751" spans="1:23"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c r="W5751" t="s">
        <v>10982</v>
      </c>
    </row>
    <row r="5752" spans="1:23"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c r="W5752" t="s">
        <v>11033</v>
      </c>
    </row>
    <row r="5753" spans="1:23"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c r="W5753" t="s">
        <v>11005</v>
      </c>
    </row>
    <row r="5754" spans="1:23"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c r="W5754" t="s">
        <v>11005</v>
      </c>
    </row>
    <row r="5755" spans="1:23"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c r="W5755" t="s">
        <v>11088</v>
      </c>
    </row>
    <row r="5756" spans="1:23"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c r="W5756" t="s">
        <v>10985</v>
      </c>
    </row>
    <row r="5757" spans="1:23"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c r="W5757" t="s">
        <v>11142</v>
      </c>
    </row>
    <row r="5758" spans="1:23"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c r="W5758" t="s">
        <v>11142</v>
      </c>
    </row>
    <row r="5759" spans="1:23"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c r="W5759" t="s">
        <v>11029</v>
      </c>
    </row>
    <row r="5760" spans="1:23"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c r="W5760" t="s">
        <v>10937</v>
      </c>
    </row>
    <row r="5761" spans="1:23"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c r="W5761" t="s">
        <v>10969</v>
      </c>
    </row>
    <row r="5762" spans="1:23"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c r="W5762" t="s">
        <v>10969</v>
      </c>
    </row>
    <row r="5763" spans="1:23"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c r="W5763" t="s">
        <v>10993</v>
      </c>
    </row>
    <row r="5764" spans="1:23"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c r="W5764" t="s">
        <v>10993</v>
      </c>
    </row>
    <row r="5765" spans="1:23"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c r="W5765" t="s">
        <v>11011</v>
      </c>
    </row>
    <row r="5766" spans="1:23"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c r="W5766" t="s">
        <v>10949</v>
      </c>
    </row>
    <row r="5767" spans="1:23"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c r="W5767" t="s">
        <v>10946</v>
      </c>
    </row>
    <row r="5768" spans="1:23"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c r="W5768" t="s">
        <v>11125</v>
      </c>
    </row>
    <row r="5769" spans="1:23"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c r="W5769" t="s">
        <v>11167</v>
      </c>
    </row>
    <row r="5770" spans="1:23"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c r="W5770" t="s">
        <v>11037</v>
      </c>
    </row>
    <row r="5771" spans="1:23"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c r="W5771" t="s">
        <v>11037</v>
      </c>
    </row>
    <row r="5772" spans="1:23"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c r="W5772" t="s">
        <v>11190</v>
      </c>
    </row>
    <row r="5773" spans="1:23"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c r="W5773" t="s">
        <v>11190</v>
      </c>
    </row>
    <row r="5774" spans="1:23"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c r="W5774" t="s">
        <v>10954</v>
      </c>
    </row>
    <row r="5775" spans="1:23"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c r="W5775" t="s">
        <v>11099</v>
      </c>
    </row>
    <row r="5776" spans="1:23"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c r="W5776" t="s">
        <v>11183</v>
      </c>
    </row>
    <row r="5777" spans="1:23"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c r="W5777" t="s">
        <v>11183</v>
      </c>
    </row>
    <row r="5778" spans="1:23"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c r="W5778" t="s">
        <v>11088</v>
      </c>
    </row>
    <row r="5779" spans="1:23"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c r="W5779" t="s">
        <v>11172</v>
      </c>
    </row>
    <row r="5780" spans="1:23"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c r="W5780" t="s">
        <v>11049</v>
      </c>
    </row>
    <row r="5781" spans="1:23"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c r="W5781" t="s">
        <v>11049</v>
      </c>
    </row>
    <row r="5782" spans="1:23"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c r="W5782" t="s">
        <v>11041</v>
      </c>
    </row>
    <row r="5783" spans="1:23"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c r="W5783" t="s">
        <v>11074</v>
      </c>
    </row>
    <row r="5784" spans="1:23"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c r="W5784" t="s">
        <v>11074</v>
      </c>
    </row>
    <row r="5785" spans="1:23"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c r="W5785" t="s">
        <v>11074</v>
      </c>
    </row>
    <row r="5786" spans="1:23"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c r="W5786" t="s">
        <v>11257</v>
      </c>
    </row>
    <row r="5787" spans="1:23"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c r="W5787" t="s">
        <v>11257</v>
      </c>
    </row>
    <row r="5788" spans="1:23"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c r="W5788" t="s">
        <v>11257</v>
      </c>
    </row>
    <row r="5789" spans="1:23"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c r="W5789" t="s">
        <v>11257</v>
      </c>
    </row>
    <row r="5790" spans="1:23"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c r="W5790" t="s">
        <v>11152</v>
      </c>
    </row>
    <row r="5791" spans="1:23"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c r="W5791" t="s">
        <v>11152</v>
      </c>
    </row>
    <row r="5792" spans="1:23"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c r="W5792" t="s">
        <v>10956</v>
      </c>
    </row>
    <row r="5793" spans="1:23"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c r="W5793" t="s">
        <v>10956</v>
      </c>
    </row>
    <row r="5794" spans="1:23"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c r="W5794" t="s">
        <v>10956</v>
      </c>
    </row>
    <row r="5795" spans="1:23"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c r="W5795" t="s">
        <v>10956</v>
      </c>
    </row>
    <row r="5796" spans="1:23"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c r="W5796" t="s">
        <v>10956</v>
      </c>
    </row>
    <row r="5797" spans="1:23"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c r="W5797" t="s">
        <v>11128</v>
      </c>
    </row>
    <row r="5798" spans="1:23"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c r="W5798" t="s">
        <v>11128</v>
      </c>
    </row>
    <row r="5799" spans="1:23"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c r="W5799" t="s">
        <v>11128</v>
      </c>
    </row>
    <row r="5800" spans="1:23"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c r="W5800" t="s">
        <v>11128</v>
      </c>
    </row>
    <row r="5801" spans="1:23"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c r="W5801" t="s">
        <v>11023</v>
      </c>
    </row>
    <row r="5802" spans="1:23"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c r="W5802" t="s">
        <v>11016</v>
      </c>
    </row>
    <row r="5803" spans="1:23"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c r="W5803" t="s">
        <v>11016</v>
      </c>
    </row>
    <row r="5804" spans="1:23"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c r="W5804" t="s">
        <v>10953</v>
      </c>
    </row>
    <row r="5805" spans="1:23"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c r="W5805" t="s">
        <v>10969</v>
      </c>
    </row>
    <row r="5806" spans="1:23"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c r="W5806" t="s">
        <v>11046</v>
      </c>
    </row>
    <row r="5807" spans="1:23"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c r="W5807" t="s">
        <v>11046</v>
      </c>
    </row>
    <row r="5808" spans="1:23"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c r="W5808" t="s">
        <v>11021</v>
      </c>
    </row>
    <row r="5809" spans="1:23"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c r="W5809" t="s">
        <v>11021</v>
      </c>
    </row>
    <row r="5810" spans="1:23"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c r="W5810" t="s">
        <v>11021</v>
      </c>
    </row>
    <row r="5811" spans="1:23"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c r="W5811" t="s">
        <v>10964</v>
      </c>
    </row>
    <row r="5812" spans="1:23"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c r="W5812" t="s">
        <v>10993</v>
      </c>
    </row>
    <row r="5813" spans="1:23"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c r="W5813" t="s">
        <v>10993</v>
      </c>
    </row>
    <row r="5814" spans="1:23"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c r="W5814" t="s">
        <v>10993</v>
      </c>
    </row>
    <row r="5815" spans="1:23"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c r="W5815" t="s">
        <v>10984</v>
      </c>
    </row>
    <row r="5816" spans="1:23"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c r="W5816" t="s">
        <v>11218</v>
      </c>
    </row>
    <row r="5817" spans="1:23"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c r="W5817" t="s">
        <v>11082</v>
      </c>
    </row>
    <row r="5818" spans="1:23"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c r="W5818" t="s">
        <v>11082</v>
      </c>
    </row>
    <row r="5819" spans="1:23"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c r="W5819" t="s">
        <v>11082</v>
      </c>
    </row>
    <row r="5820" spans="1:23"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c r="W5820" t="s">
        <v>11082</v>
      </c>
    </row>
    <row r="5821" spans="1:23"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c r="W5821" t="s">
        <v>11082</v>
      </c>
    </row>
    <row r="5822" spans="1:23"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c r="W5822" t="s">
        <v>11097</v>
      </c>
    </row>
    <row r="5823" spans="1:23"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c r="W5823" t="s">
        <v>11097</v>
      </c>
    </row>
    <row r="5824" spans="1:23"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c r="W5824" t="s">
        <v>11097</v>
      </c>
    </row>
    <row r="5825" spans="1:23"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c r="W5825" t="s">
        <v>11097</v>
      </c>
    </row>
    <row r="5826" spans="1:23"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c r="W5826" t="s">
        <v>10938</v>
      </c>
    </row>
    <row r="5827" spans="1:23"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c r="W5827" t="s">
        <v>11046</v>
      </c>
    </row>
    <row r="5828" spans="1:23"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c r="W5828" t="s">
        <v>11046</v>
      </c>
    </row>
    <row r="5829" spans="1:23"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c r="W5829" t="s">
        <v>11046</v>
      </c>
    </row>
    <row r="5830" spans="1:23"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c r="W5830" t="s">
        <v>11046</v>
      </c>
    </row>
    <row r="5831" spans="1:23"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c r="W5831" t="s">
        <v>11016</v>
      </c>
    </row>
    <row r="5832" spans="1:23"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c r="W5832" t="s">
        <v>11016</v>
      </c>
    </row>
    <row r="5833" spans="1:23"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c r="W5833" t="s">
        <v>11121</v>
      </c>
    </row>
    <row r="5834" spans="1:23"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c r="W5834" t="s">
        <v>11183</v>
      </c>
    </row>
    <row r="5835" spans="1:23"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c r="W5835" t="s">
        <v>11183</v>
      </c>
    </row>
    <row r="5836" spans="1:23"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c r="W5836" t="s">
        <v>10998</v>
      </c>
    </row>
    <row r="5837" spans="1:23"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c r="W5837" t="s">
        <v>10998</v>
      </c>
    </row>
    <row r="5838" spans="1:23"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c r="W5838" t="s">
        <v>10998</v>
      </c>
    </row>
    <row r="5839" spans="1:23"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c r="W5839" t="s">
        <v>11042</v>
      </c>
    </row>
    <row r="5840" spans="1:23"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c r="W5840" t="s">
        <v>11007</v>
      </c>
    </row>
    <row r="5841" spans="1:23"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c r="W5841" t="s">
        <v>11016</v>
      </c>
    </row>
    <row r="5842" spans="1:23"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c r="W5842" t="s">
        <v>11016</v>
      </c>
    </row>
    <row r="5843" spans="1:23"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c r="W5843" t="s">
        <v>11084</v>
      </c>
    </row>
    <row r="5844" spans="1:23"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c r="W5844" t="s">
        <v>11084</v>
      </c>
    </row>
    <row r="5845" spans="1:23"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c r="W5845" t="s">
        <v>11084</v>
      </c>
    </row>
    <row r="5846" spans="1:23"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c r="W5846" t="s">
        <v>11084</v>
      </c>
    </row>
    <row r="5847" spans="1:23"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c r="W5847" t="s">
        <v>11084</v>
      </c>
    </row>
    <row r="5848" spans="1:23"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c r="W5848" t="s">
        <v>11084</v>
      </c>
    </row>
    <row r="5849" spans="1:23"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c r="W5849" t="s">
        <v>11084</v>
      </c>
    </row>
    <row r="5850" spans="1:23"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c r="W5850" t="s">
        <v>11067</v>
      </c>
    </row>
    <row r="5851" spans="1:23"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c r="W5851" t="s">
        <v>11067</v>
      </c>
    </row>
    <row r="5852" spans="1:23"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c r="W5852" t="s">
        <v>11067</v>
      </c>
    </row>
    <row r="5853" spans="1:23"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c r="W5853" t="s">
        <v>11067</v>
      </c>
    </row>
    <row r="5854" spans="1:23"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c r="W5854" t="s">
        <v>11067</v>
      </c>
    </row>
    <row r="5855" spans="1:23"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c r="W5855" t="s">
        <v>11019</v>
      </c>
    </row>
    <row r="5856" spans="1:23"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c r="W5856" t="s">
        <v>11060</v>
      </c>
    </row>
    <row r="5857" spans="1:23"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c r="W5857" t="s">
        <v>11060</v>
      </c>
    </row>
    <row r="5858" spans="1:23"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c r="W5858" t="s">
        <v>11060</v>
      </c>
    </row>
    <row r="5859" spans="1:23"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c r="W5859" t="s">
        <v>11060</v>
      </c>
    </row>
    <row r="5860" spans="1:23"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c r="W5860" t="s">
        <v>11131</v>
      </c>
    </row>
    <row r="5861" spans="1:23"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c r="W5861" t="s">
        <v>11239</v>
      </c>
    </row>
    <row r="5862" spans="1:23"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c r="W5862" t="s">
        <v>10972</v>
      </c>
    </row>
    <row r="5863" spans="1:23"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c r="W5863" t="s">
        <v>11129</v>
      </c>
    </row>
    <row r="5864" spans="1:23"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c r="W5864" t="s">
        <v>11129</v>
      </c>
    </row>
    <row r="5865" spans="1:23"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c r="W5865" t="s">
        <v>11129</v>
      </c>
    </row>
    <row r="5866" spans="1:23"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c r="W5866" t="s">
        <v>11227</v>
      </c>
    </row>
    <row r="5867" spans="1:23"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c r="W5867" t="s">
        <v>11227</v>
      </c>
    </row>
    <row r="5868" spans="1:23"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c r="W5868" t="s">
        <v>11227</v>
      </c>
    </row>
    <row r="5869" spans="1:23"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c r="W5869" t="s">
        <v>11034</v>
      </c>
    </row>
    <row r="5870" spans="1:23"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c r="W5870" t="s">
        <v>11034</v>
      </c>
    </row>
    <row r="5871" spans="1:23"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c r="W5871" t="s">
        <v>11075</v>
      </c>
    </row>
    <row r="5872" spans="1:23"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c r="W5872" t="s">
        <v>11070</v>
      </c>
    </row>
    <row r="5873" spans="1:23"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c r="W5873" t="s">
        <v>10953</v>
      </c>
    </row>
    <row r="5874" spans="1:23"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c r="W5874" t="s">
        <v>11012</v>
      </c>
    </row>
    <row r="5875" spans="1:23"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c r="W5875" t="s">
        <v>11132</v>
      </c>
    </row>
    <row r="5876" spans="1:23"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c r="W5876" t="s">
        <v>11132</v>
      </c>
    </row>
    <row r="5877" spans="1:23"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c r="W5877" t="s">
        <v>11005</v>
      </c>
    </row>
    <row r="5878" spans="1:23"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c r="W5878" t="s">
        <v>11005</v>
      </c>
    </row>
    <row r="5879" spans="1:23"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c r="W5879" t="s">
        <v>11005</v>
      </c>
    </row>
    <row r="5880" spans="1:23"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c r="W5880" t="s">
        <v>11005</v>
      </c>
    </row>
    <row r="5881" spans="1:23"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c r="W5881" t="s">
        <v>11007</v>
      </c>
    </row>
    <row r="5882" spans="1:23"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c r="W5882" t="s">
        <v>11195</v>
      </c>
    </row>
    <row r="5883" spans="1:23"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c r="W5883" t="s">
        <v>11195</v>
      </c>
    </row>
    <row r="5884" spans="1:23"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c r="W5884" t="s">
        <v>11195</v>
      </c>
    </row>
    <row r="5885" spans="1:23"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c r="W5885" t="s">
        <v>11202</v>
      </c>
    </row>
    <row r="5886" spans="1:23"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c r="W5886" t="s">
        <v>11202</v>
      </c>
    </row>
    <row r="5887" spans="1:23"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c r="W5887" t="s">
        <v>11082</v>
      </c>
    </row>
    <row r="5888" spans="1:23"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c r="W5888" t="s">
        <v>11082</v>
      </c>
    </row>
    <row r="5889" spans="1:23"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c r="W5889" t="s">
        <v>11029</v>
      </c>
    </row>
    <row r="5890" spans="1:23"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c r="W5890" t="s">
        <v>11129</v>
      </c>
    </row>
    <row r="5891" spans="1:23"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c r="W5891" t="s">
        <v>11140</v>
      </c>
    </row>
    <row r="5892" spans="1:23"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c r="W5892" t="s">
        <v>10974</v>
      </c>
    </row>
    <row r="5893" spans="1:23"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c r="W5893" t="s">
        <v>10974</v>
      </c>
    </row>
    <row r="5894" spans="1:23"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c r="W5894" t="s">
        <v>10974</v>
      </c>
    </row>
    <row r="5895" spans="1:23"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c r="W5895" t="s">
        <v>11033</v>
      </c>
    </row>
    <row r="5896" spans="1:23"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c r="W5896" t="s">
        <v>11062</v>
      </c>
    </row>
    <row r="5897" spans="1:23"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c r="W5897" t="s">
        <v>10962</v>
      </c>
    </row>
    <row r="5898" spans="1:23"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c r="W5898" t="s">
        <v>10962</v>
      </c>
    </row>
    <row r="5899" spans="1:23"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c r="W5899" t="s">
        <v>10943</v>
      </c>
    </row>
    <row r="5900" spans="1:23"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c r="W5900" t="s">
        <v>10943</v>
      </c>
    </row>
    <row r="5901" spans="1:23"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c r="W5901" t="s">
        <v>10952</v>
      </c>
    </row>
    <row r="5902" spans="1:23"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c r="W5902" t="s">
        <v>10956</v>
      </c>
    </row>
    <row r="5903" spans="1:23"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c r="W5903" t="s">
        <v>11141</v>
      </c>
    </row>
    <row r="5904" spans="1:23"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c r="W5904" t="s">
        <v>11005</v>
      </c>
    </row>
    <row r="5905" spans="1:23"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c r="W5905" t="s">
        <v>11005</v>
      </c>
    </row>
    <row r="5906" spans="1:23"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c r="W5906" t="s">
        <v>11005</v>
      </c>
    </row>
    <row r="5907" spans="1:23"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c r="W5907" t="s">
        <v>11005</v>
      </c>
    </row>
    <row r="5908" spans="1:23"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c r="W5908" t="s">
        <v>11005</v>
      </c>
    </row>
    <row r="5909" spans="1:23"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c r="W5909" t="s">
        <v>11062</v>
      </c>
    </row>
    <row r="5910" spans="1:23"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c r="W5910" t="s">
        <v>11062</v>
      </c>
    </row>
    <row r="5911" spans="1:23"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c r="W5911" t="s">
        <v>11062</v>
      </c>
    </row>
    <row r="5912" spans="1:23"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c r="W5912" t="s">
        <v>11062</v>
      </c>
    </row>
    <row r="5913" spans="1:23"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c r="W5913" t="s">
        <v>10951</v>
      </c>
    </row>
    <row r="5914" spans="1:23"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c r="W5914" t="s">
        <v>10988</v>
      </c>
    </row>
    <row r="5915" spans="1:23"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c r="W5915" t="s">
        <v>11125</v>
      </c>
    </row>
    <row r="5916" spans="1:23"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c r="W5916" t="s">
        <v>11125</v>
      </c>
    </row>
    <row r="5917" spans="1:23"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c r="W5917" t="s">
        <v>11125</v>
      </c>
    </row>
    <row r="5918" spans="1:23"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c r="W5918" t="s">
        <v>11125</v>
      </c>
    </row>
    <row r="5919" spans="1:23"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c r="W5919" t="s">
        <v>11125</v>
      </c>
    </row>
    <row r="5920" spans="1:23"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c r="W5920" t="s">
        <v>11125</v>
      </c>
    </row>
    <row r="5921" spans="1:23"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c r="W5921" t="s">
        <v>11125</v>
      </c>
    </row>
    <row r="5922" spans="1:23"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c r="W5922" t="s">
        <v>11125</v>
      </c>
    </row>
    <row r="5923" spans="1:23"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c r="W5923" t="s">
        <v>11125</v>
      </c>
    </row>
    <row r="5924" spans="1:23"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c r="W5924" t="s">
        <v>11125</v>
      </c>
    </row>
    <row r="5925" spans="1:23"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c r="W5925" t="s">
        <v>11054</v>
      </c>
    </row>
    <row r="5926" spans="1:23"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c r="W5926" t="s">
        <v>11225</v>
      </c>
    </row>
    <row r="5927" spans="1:23"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c r="W5927" t="s">
        <v>11102</v>
      </c>
    </row>
    <row r="5928" spans="1:23"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c r="W5928" t="s">
        <v>10953</v>
      </c>
    </row>
    <row r="5929" spans="1:23"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c r="W5929" t="s">
        <v>10988</v>
      </c>
    </row>
    <row r="5930" spans="1:23"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c r="W5930" t="s">
        <v>10988</v>
      </c>
    </row>
    <row r="5931" spans="1:23"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c r="W5931" t="s">
        <v>11087</v>
      </c>
    </row>
    <row r="5932" spans="1:23"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c r="W5932" t="s">
        <v>11087</v>
      </c>
    </row>
    <row r="5933" spans="1:23"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c r="W5933" t="s">
        <v>11087</v>
      </c>
    </row>
    <row r="5934" spans="1:23"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c r="W5934" t="s">
        <v>11087</v>
      </c>
    </row>
    <row r="5935" spans="1:23"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c r="W5935" t="s">
        <v>11087</v>
      </c>
    </row>
    <row r="5936" spans="1:23"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c r="W5936" t="s">
        <v>11087</v>
      </c>
    </row>
    <row r="5937" spans="1:23"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c r="W5937" t="s">
        <v>10978</v>
      </c>
    </row>
    <row r="5938" spans="1:23"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c r="W5938" t="s">
        <v>10978</v>
      </c>
    </row>
    <row r="5939" spans="1:23"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c r="W5939" t="s">
        <v>10978</v>
      </c>
    </row>
    <row r="5940" spans="1:23"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c r="W5940" t="s">
        <v>11237</v>
      </c>
    </row>
    <row r="5941" spans="1:23"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c r="W5941" t="s">
        <v>11237</v>
      </c>
    </row>
    <row r="5942" spans="1:23"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c r="W5942" t="s">
        <v>11004</v>
      </c>
    </row>
    <row r="5943" spans="1:23"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c r="W5943" t="s">
        <v>11004</v>
      </c>
    </row>
    <row r="5944" spans="1:23"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c r="W5944" t="s">
        <v>11153</v>
      </c>
    </row>
    <row r="5945" spans="1:23"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c r="W5945" t="s">
        <v>10959</v>
      </c>
    </row>
    <row r="5946" spans="1:23"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c r="W5946" t="s">
        <v>10959</v>
      </c>
    </row>
    <row r="5947" spans="1:23"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c r="W5947" t="s">
        <v>10959</v>
      </c>
    </row>
    <row r="5948" spans="1:23"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c r="W5948" t="s">
        <v>10959</v>
      </c>
    </row>
    <row r="5949" spans="1:23"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c r="W5949" t="s">
        <v>11120</v>
      </c>
    </row>
    <row r="5950" spans="1:23"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c r="W5950" t="s">
        <v>11026</v>
      </c>
    </row>
    <row r="5951" spans="1:23"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c r="W5951" t="s">
        <v>11026</v>
      </c>
    </row>
    <row r="5952" spans="1:23"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c r="W5952" t="s">
        <v>11026</v>
      </c>
    </row>
    <row r="5953" spans="1:23"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c r="W5953" t="s">
        <v>11026</v>
      </c>
    </row>
    <row r="5954" spans="1:23"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c r="W5954" t="s">
        <v>11002</v>
      </c>
    </row>
    <row r="5955" spans="1:23"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c r="W5955" t="s">
        <v>11228</v>
      </c>
    </row>
    <row r="5956" spans="1:23"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c r="W5956" t="s">
        <v>11197</v>
      </c>
    </row>
    <row r="5957" spans="1:23"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c r="W5957" t="s">
        <v>11197</v>
      </c>
    </row>
    <row r="5958" spans="1:23"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c r="W5958" t="s">
        <v>11054</v>
      </c>
    </row>
    <row r="5959" spans="1:23"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c r="W5959" t="s">
        <v>11054</v>
      </c>
    </row>
    <row r="5960" spans="1:23"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c r="W5960" t="s">
        <v>11054</v>
      </c>
    </row>
    <row r="5961" spans="1:23"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c r="W5961" t="s">
        <v>11054</v>
      </c>
    </row>
    <row r="5962" spans="1:23"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c r="W5962" t="s">
        <v>11206</v>
      </c>
    </row>
    <row r="5963" spans="1:23"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c r="W5963" t="s">
        <v>10949</v>
      </c>
    </row>
    <row r="5964" spans="1:23"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c r="W5964" t="s">
        <v>10949</v>
      </c>
    </row>
    <row r="5965" spans="1:23"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c r="W5965" t="s">
        <v>10949</v>
      </c>
    </row>
    <row r="5966" spans="1:23"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c r="W5966" t="s">
        <v>11128</v>
      </c>
    </row>
    <row r="5967" spans="1:23"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c r="W5967" t="s">
        <v>11128</v>
      </c>
    </row>
    <row r="5968" spans="1:23"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c r="W5968" t="s">
        <v>11128</v>
      </c>
    </row>
    <row r="5969" spans="1:23"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c r="W5969" t="s">
        <v>11090</v>
      </c>
    </row>
    <row r="5970" spans="1:23"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c r="W5970" t="s">
        <v>11097</v>
      </c>
    </row>
    <row r="5971" spans="1:23"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c r="W5971" t="s">
        <v>11097</v>
      </c>
    </row>
    <row r="5972" spans="1:23"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c r="W5972" t="s">
        <v>11097</v>
      </c>
    </row>
    <row r="5973" spans="1:23"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c r="W5973" t="s">
        <v>11097</v>
      </c>
    </row>
    <row r="5974" spans="1:23"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c r="W5974" t="s">
        <v>10498</v>
      </c>
    </row>
    <row r="5975" spans="1:23"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c r="W5975" t="s">
        <v>10972</v>
      </c>
    </row>
    <row r="5976" spans="1:23"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c r="W5976" t="s">
        <v>11042</v>
      </c>
    </row>
    <row r="5977" spans="1:23"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c r="W5977" t="s">
        <v>10978</v>
      </c>
    </row>
    <row r="5978" spans="1:23"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c r="W5978" t="s">
        <v>10978</v>
      </c>
    </row>
    <row r="5979" spans="1:23"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c r="W5979" t="s">
        <v>11228</v>
      </c>
    </row>
    <row r="5980" spans="1:23"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c r="W5980" t="s">
        <v>10978</v>
      </c>
    </row>
    <row r="5981" spans="1:23"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c r="W5981" t="s">
        <v>10978</v>
      </c>
    </row>
    <row r="5982" spans="1:23"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c r="W5982" t="s">
        <v>10978</v>
      </c>
    </row>
    <row r="5983" spans="1:23"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c r="W5983" t="s">
        <v>10978</v>
      </c>
    </row>
    <row r="5984" spans="1:23"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c r="W5984" t="s">
        <v>11055</v>
      </c>
    </row>
    <row r="5985" spans="1:23"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c r="W5985" t="s">
        <v>11180</v>
      </c>
    </row>
    <row r="5986" spans="1:23"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c r="W5986" t="s">
        <v>11220</v>
      </c>
    </row>
    <row r="5987" spans="1:23"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c r="W5987" t="s">
        <v>11220</v>
      </c>
    </row>
    <row r="5988" spans="1:23"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c r="W5988" t="s">
        <v>11220</v>
      </c>
    </row>
    <row r="5989" spans="1:23"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c r="W5989" t="s">
        <v>11220</v>
      </c>
    </row>
    <row r="5990" spans="1:23"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c r="W5990" t="s">
        <v>11220</v>
      </c>
    </row>
    <row r="5991" spans="1:23"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c r="W5991" t="s">
        <v>11220</v>
      </c>
    </row>
    <row r="5992" spans="1:23"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c r="W5992" t="s">
        <v>11132</v>
      </c>
    </row>
    <row r="5993" spans="1:23"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c r="W5993" t="s">
        <v>11132</v>
      </c>
    </row>
    <row r="5994" spans="1:23"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c r="W5994" t="s">
        <v>11132</v>
      </c>
    </row>
    <row r="5995" spans="1:23"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c r="W5995" t="s">
        <v>11157</v>
      </c>
    </row>
    <row r="5996" spans="1:23"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c r="W5996" t="s">
        <v>11157</v>
      </c>
    </row>
    <row r="5997" spans="1:23"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c r="W5997" t="s">
        <v>11157</v>
      </c>
    </row>
    <row r="5998" spans="1:23"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c r="W5998" t="s">
        <v>11157</v>
      </c>
    </row>
    <row r="5999" spans="1:23"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c r="W5999" t="s">
        <v>11157</v>
      </c>
    </row>
    <row r="6000" spans="1:23"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c r="W6000" t="s">
        <v>10990</v>
      </c>
    </row>
    <row r="6001" spans="1:23"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c r="W6001" t="s">
        <v>10990</v>
      </c>
    </row>
    <row r="6002" spans="1:23"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c r="W6002" t="s">
        <v>10990</v>
      </c>
    </row>
    <row r="6003" spans="1:23"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c r="W6003" t="s">
        <v>11223</v>
      </c>
    </row>
    <row r="6004" spans="1:23"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c r="W6004" t="s">
        <v>11223</v>
      </c>
    </row>
    <row r="6005" spans="1:23"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c r="W6005" t="s">
        <v>11022</v>
      </c>
    </row>
    <row r="6006" spans="1:23"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c r="W6006" t="s">
        <v>4155</v>
      </c>
    </row>
    <row r="6007" spans="1:23"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c r="W6007" t="s">
        <v>11219</v>
      </c>
    </row>
    <row r="6008" spans="1:23"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c r="W6008" t="s">
        <v>10976</v>
      </c>
    </row>
    <row r="6009" spans="1:23"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c r="W6009" t="s">
        <v>11143</v>
      </c>
    </row>
    <row r="6010" spans="1:23"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c r="W6010" t="s">
        <v>10980</v>
      </c>
    </row>
    <row r="6011" spans="1:23"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c r="W6011" t="s">
        <v>10980</v>
      </c>
    </row>
    <row r="6012" spans="1:23"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c r="W6012" t="s">
        <v>10980</v>
      </c>
    </row>
    <row r="6013" spans="1:23"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c r="W6013" t="s">
        <v>10980</v>
      </c>
    </row>
    <row r="6014" spans="1:23"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c r="W6014" t="s">
        <v>10980</v>
      </c>
    </row>
    <row r="6015" spans="1:23"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c r="W6015" t="s">
        <v>10964</v>
      </c>
    </row>
    <row r="6016" spans="1:23"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c r="W6016" t="s">
        <v>10964</v>
      </c>
    </row>
    <row r="6017" spans="1:23"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c r="W6017" t="s">
        <v>11036</v>
      </c>
    </row>
    <row r="6018" spans="1:23"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c r="W6018" t="s">
        <v>11036</v>
      </c>
    </row>
    <row r="6019" spans="1:23"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c r="W6019" t="s">
        <v>11036</v>
      </c>
    </row>
    <row r="6020" spans="1:23"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c r="W6020" t="s">
        <v>11036</v>
      </c>
    </row>
    <row r="6021" spans="1:23"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c r="W6021" t="s">
        <v>11084</v>
      </c>
    </row>
    <row r="6022" spans="1:23"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c r="W6022" t="s">
        <v>11142</v>
      </c>
    </row>
    <row r="6023" spans="1:23"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c r="W6023" t="s">
        <v>11142</v>
      </c>
    </row>
    <row r="6024" spans="1:23"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c r="W6024" t="s">
        <v>11009</v>
      </c>
    </row>
    <row r="6025" spans="1:23"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c r="W6025" t="s">
        <v>10952</v>
      </c>
    </row>
    <row r="6026" spans="1:23"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c r="W6026" t="s">
        <v>10935</v>
      </c>
    </row>
    <row r="6027" spans="1:23"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c r="W6027" t="s">
        <v>10935</v>
      </c>
    </row>
    <row r="6028" spans="1:23"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c r="W6028" t="s">
        <v>11150</v>
      </c>
    </row>
    <row r="6029" spans="1:23"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c r="W6029" t="s">
        <v>11150</v>
      </c>
    </row>
    <row r="6030" spans="1:23"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c r="W6030" t="s">
        <v>11088</v>
      </c>
    </row>
    <row r="6031" spans="1:23"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c r="W6031" t="s">
        <v>11234</v>
      </c>
    </row>
    <row r="6032" spans="1:23"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c r="W6032" t="s">
        <v>11254</v>
      </c>
    </row>
    <row r="6033" spans="1:23"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c r="W6033" t="s">
        <v>11059</v>
      </c>
    </row>
    <row r="6034" spans="1:23"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c r="W6034" t="s">
        <v>10994</v>
      </c>
    </row>
    <row r="6035" spans="1:23"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c r="W6035" t="s">
        <v>10962</v>
      </c>
    </row>
    <row r="6036" spans="1:23"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c r="W6036" t="s">
        <v>10956</v>
      </c>
    </row>
    <row r="6037" spans="1:23"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c r="W6037" t="s">
        <v>10956</v>
      </c>
    </row>
    <row r="6038" spans="1:23"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c r="W6038" t="s">
        <v>11060</v>
      </c>
    </row>
    <row r="6039" spans="1:23"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c r="W6039" t="s">
        <v>11060</v>
      </c>
    </row>
    <row r="6040" spans="1:23"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c r="W6040" t="s">
        <v>11060</v>
      </c>
    </row>
    <row r="6041" spans="1:23"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c r="W6041" t="s">
        <v>11060</v>
      </c>
    </row>
    <row r="6042" spans="1:23"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c r="W6042" t="s">
        <v>11005</v>
      </c>
    </row>
    <row r="6043" spans="1:23"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c r="W6043" t="s">
        <v>11005</v>
      </c>
    </row>
    <row r="6044" spans="1:23"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c r="W6044" t="s">
        <v>10948</v>
      </c>
    </row>
    <row r="6045" spans="1:23"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c r="W6045" t="s">
        <v>11044</v>
      </c>
    </row>
    <row r="6046" spans="1:23"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c r="W6046" t="s">
        <v>11044</v>
      </c>
    </row>
    <row r="6047" spans="1:23"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c r="W6047" t="s">
        <v>11170</v>
      </c>
    </row>
    <row r="6048" spans="1:23"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c r="W6048" t="s">
        <v>11130</v>
      </c>
    </row>
    <row r="6049" spans="1:23"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c r="W6049" t="s">
        <v>11027</v>
      </c>
    </row>
    <row r="6050" spans="1:23"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c r="W6050" t="s">
        <v>11027</v>
      </c>
    </row>
    <row r="6051" spans="1:23"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c r="W6051" t="s">
        <v>11082</v>
      </c>
    </row>
    <row r="6052" spans="1:23"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c r="W6052" t="s">
        <v>11095</v>
      </c>
    </row>
    <row r="6053" spans="1:23"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c r="W6053" t="s">
        <v>11095</v>
      </c>
    </row>
    <row r="6054" spans="1:23"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c r="W6054" t="s">
        <v>11018</v>
      </c>
    </row>
    <row r="6055" spans="1:23"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c r="W6055" t="s">
        <v>11018</v>
      </c>
    </row>
    <row r="6056" spans="1:23"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c r="W6056" t="s">
        <v>11018</v>
      </c>
    </row>
    <row r="6057" spans="1:23"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c r="W6057" t="s">
        <v>11065</v>
      </c>
    </row>
    <row r="6058" spans="1:23"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c r="W6058" t="s">
        <v>11065</v>
      </c>
    </row>
    <row r="6059" spans="1:23"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c r="W6059" t="s">
        <v>11230</v>
      </c>
    </row>
    <row r="6060" spans="1:23"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c r="W6060" t="s">
        <v>11230</v>
      </c>
    </row>
    <row r="6061" spans="1:23"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c r="W6061" t="s">
        <v>11048</v>
      </c>
    </row>
    <row r="6062" spans="1:23"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c r="W6062" t="s">
        <v>8824</v>
      </c>
    </row>
    <row r="6063" spans="1:23"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c r="W6063" t="s">
        <v>8824</v>
      </c>
    </row>
    <row r="6064" spans="1:23"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c r="W6064" t="s">
        <v>11116</v>
      </c>
    </row>
    <row r="6065" spans="1:23"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c r="W6065" t="s">
        <v>11116</v>
      </c>
    </row>
    <row r="6066" spans="1:23"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c r="W6066" t="s">
        <v>11116</v>
      </c>
    </row>
    <row r="6067" spans="1:23"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c r="W6067" t="s">
        <v>10960</v>
      </c>
    </row>
    <row r="6068" spans="1:23"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c r="W6068" t="s">
        <v>11218</v>
      </c>
    </row>
    <row r="6069" spans="1:23"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c r="W6069" t="s">
        <v>11109</v>
      </c>
    </row>
    <row r="6070" spans="1:23"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c r="W6070" t="s">
        <v>11109</v>
      </c>
    </row>
    <row r="6071" spans="1:23"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c r="W6071" t="s">
        <v>11109</v>
      </c>
    </row>
    <row r="6072" spans="1:23"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c r="W6072" t="s">
        <v>11062</v>
      </c>
    </row>
    <row r="6073" spans="1:23"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c r="W6073" t="s">
        <v>11029</v>
      </c>
    </row>
    <row r="6074" spans="1:23"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c r="W6074" t="s">
        <v>11029</v>
      </c>
    </row>
    <row r="6075" spans="1:23"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c r="W6075" t="s">
        <v>11029</v>
      </c>
    </row>
    <row r="6076" spans="1:23"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c r="W6076" t="s">
        <v>11011</v>
      </c>
    </row>
    <row r="6077" spans="1:23"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c r="W6077" t="s">
        <v>11011</v>
      </c>
    </row>
    <row r="6078" spans="1:23"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c r="W6078" t="s">
        <v>10956</v>
      </c>
    </row>
    <row r="6079" spans="1:23"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c r="W6079" t="s">
        <v>10956</v>
      </c>
    </row>
    <row r="6080" spans="1:23"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c r="W6080" t="s">
        <v>10956</v>
      </c>
    </row>
    <row r="6081" spans="1:23"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c r="W6081" t="s">
        <v>10956</v>
      </c>
    </row>
    <row r="6082" spans="1:23"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c r="W6082" t="s">
        <v>11031</v>
      </c>
    </row>
    <row r="6083" spans="1:23"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c r="W6083" t="s">
        <v>276</v>
      </c>
    </row>
    <row r="6084" spans="1:23"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c r="W6084" t="s">
        <v>11045</v>
      </c>
    </row>
    <row r="6085" spans="1:23"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c r="W6085" t="s">
        <v>11045</v>
      </c>
    </row>
    <row r="6086" spans="1:23"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c r="W6086" t="s">
        <v>11045</v>
      </c>
    </row>
    <row r="6087" spans="1:23"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c r="W6087" t="s">
        <v>11045</v>
      </c>
    </row>
    <row r="6088" spans="1:23"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c r="W6088" t="s">
        <v>11045</v>
      </c>
    </row>
    <row r="6089" spans="1:23"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c r="W6089" t="s">
        <v>10947</v>
      </c>
    </row>
    <row r="6090" spans="1:23"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c r="W6090" t="s">
        <v>11215</v>
      </c>
    </row>
    <row r="6091" spans="1:23"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c r="W6091" t="s">
        <v>11141</v>
      </c>
    </row>
    <row r="6092" spans="1:23"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c r="W6092" t="s">
        <v>11122</v>
      </c>
    </row>
    <row r="6093" spans="1:23"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c r="W6093" t="s">
        <v>11122</v>
      </c>
    </row>
    <row r="6094" spans="1:23"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c r="W6094" t="s">
        <v>11122</v>
      </c>
    </row>
    <row r="6095" spans="1:23"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c r="W6095" t="s">
        <v>11122</v>
      </c>
    </row>
    <row r="6096" spans="1:23"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c r="W6096" t="s">
        <v>11122</v>
      </c>
    </row>
    <row r="6097" spans="1:23"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c r="W6097" t="s">
        <v>11122</v>
      </c>
    </row>
    <row r="6098" spans="1:23"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c r="W6098" t="s">
        <v>11122</v>
      </c>
    </row>
    <row r="6099" spans="1:23"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c r="W6099" t="s">
        <v>11122</v>
      </c>
    </row>
    <row r="6100" spans="1:23"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c r="W6100" t="s">
        <v>11122</v>
      </c>
    </row>
    <row r="6101" spans="1:23"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c r="W6101" t="s">
        <v>11122</v>
      </c>
    </row>
    <row r="6102" spans="1:23"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c r="W6102" t="s">
        <v>11122</v>
      </c>
    </row>
    <row r="6103" spans="1:23"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c r="W6103" t="s">
        <v>11122</v>
      </c>
    </row>
    <row r="6104" spans="1:23"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c r="W6104" t="s">
        <v>11122</v>
      </c>
    </row>
    <row r="6105" spans="1:23"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c r="W6105" t="s">
        <v>11122</v>
      </c>
    </row>
    <row r="6106" spans="1:23"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c r="W6106" t="s">
        <v>11054</v>
      </c>
    </row>
    <row r="6107" spans="1:23"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c r="W6107" t="s">
        <v>10940</v>
      </c>
    </row>
    <row r="6108" spans="1:23"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c r="W6108" t="s">
        <v>11224</v>
      </c>
    </row>
    <row r="6109" spans="1:23"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c r="W6109" t="s">
        <v>11224</v>
      </c>
    </row>
    <row r="6110" spans="1:23"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c r="W6110" t="s">
        <v>11044</v>
      </c>
    </row>
    <row r="6111" spans="1:23"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c r="W6111" t="s">
        <v>11044</v>
      </c>
    </row>
    <row r="6112" spans="1:23"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c r="W6112" t="s">
        <v>11228</v>
      </c>
    </row>
    <row r="6113" spans="1:23"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c r="W6113" t="s">
        <v>11228</v>
      </c>
    </row>
    <row r="6114" spans="1:23"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c r="W6114" t="s">
        <v>11228</v>
      </c>
    </row>
    <row r="6115" spans="1:23"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c r="W6115" t="s">
        <v>11228</v>
      </c>
    </row>
    <row r="6116" spans="1:23"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c r="W6116" t="s">
        <v>11228</v>
      </c>
    </row>
    <row r="6117" spans="1:23"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c r="W6117" t="s">
        <v>10995</v>
      </c>
    </row>
    <row r="6118" spans="1:23"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c r="W6118" t="s">
        <v>11194</v>
      </c>
    </row>
    <row r="6119" spans="1:23"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c r="W6119" t="s">
        <v>11194</v>
      </c>
    </row>
    <row r="6120" spans="1:23"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c r="W6120" t="s">
        <v>10993</v>
      </c>
    </row>
    <row r="6121" spans="1:23"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c r="W6121" t="s">
        <v>10993</v>
      </c>
    </row>
    <row r="6122" spans="1:23"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c r="W6122" t="s">
        <v>10993</v>
      </c>
    </row>
    <row r="6123" spans="1:23"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c r="W6123" t="s">
        <v>10993</v>
      </c>
    </row>
    <row r="6124" spans="1:23"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c r="W6124" t="s">
        <v>11221</v>
      </c>
    </row>
    <row r="6125" spans="1:23"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c r="W6125" t="s">
        <v>11002</v>
      </c>
    </row>
    <row r="6126" spans="1:23"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c r="W6126" t="s">
        <v>11059</v>
      </c>
    </row>
    <row r="6127" spans="1:23"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c r="W6127" t="s">
        <v>11059</v>
      </c>
    </row>
    <row r="6128" spans="1:23"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c r="W6128" t="s">
        <v>11059</v>
      </c>
    </row>
    <row r="6129" spans="1:23"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c r="W6129" t="s">
        <v>11132</v>
      </c>
    </row>
    <row r="6130" spans="1:23"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c r="W6130" t="s">
        <v>11182</v>
      </c>
    </row>
    <row r="6131" spans="1:23"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c r="W6131" t="s">
        <v>11180</v>
      </c>
    </row>
    <row r="6132" spans="1:23"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c r="W6132" t="s">
        <v>11180</v>
      </c>
    </row>
    <row r="6133" spans="1:23"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c r="W6133" t="s">
        <v>11035</v>
      </c>
    </row>
    <row r="6134" spans="1:23"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c r="W6134" t="s">
        <v>10985</v>
      </c>
    </row>
    <row r="6135" spans="1:23"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c r="W6135" t="s">
        <v>11110</v>
      </c>
    </row>
    <row r="6136" spans="1:23"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c r="W6136" t="s">
        <v>11035</v>
      </c>
    </row>
    <row r="6137" spans="1:23"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c r="W6137" t="s">
        <v>11230</v>
      </c>
    </row>
    <row r="6138" spans="1:23"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c r="W6138" t="s">
        <v>11230</v>
      </c>
    </row>
    <row r="6139" spans="1:23"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c r="W6139" t="s">
        <v>11005</v>
      </c>
    </row>
    <row r="6140" spans="1:23"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c r="W6140" t="s">
        <v>11048</v>
      </c>
    </row>
    <row r="6141" spans="1:23"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c r="W6141" t="s">
        <v>11038</v>
      </c>
    </row>
    <row r="6142" spans="1:23"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c r="W6142" t="s">
        <v>11181</v>
      </c>
    </row>
    <row r="6143" spans="1:23"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c r="W6143" t="s">
        <v>11181</v>
      </c>
    </row>
    <row r="6144" spans="1:23"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c r="W6144" t="s">
        <v>11181</v>
      </c>
    </row>
    <row r="6145" spans="1:23"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c r="W6145" t="s">
        <v>11181</v>
      </c>
    </row>
    <row r="6146" spans="1:23"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c r="W6146" t="s">
        <v>10983</v>
      </c>
    </row>
    <row r="6147" spans="1:23"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c r="W6147" t="s">
        <v>11251</v>
      </c>
    </row>
    <row r="6148" spans="1:23"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c r="W6148" t="s">
        <v>10956</v>
      </c>
    </row>
    <row r="6149" spans="1:23"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c r="W6149" t="s">
        <v>10956</v>
      </c>
    </row>
    <row r="6150" spans="1:23"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c r="W6150" t="s">
        <v>11060</v>
      </c>
    </row>
    <row r="6151" spans="1:23"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c r="W6151" t="s">
        <v>11237</v>
      </c>
    </row>
    <row r="6152" spans="1:23"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c r="W6152" t="s">
        <v>11069</v>
      </c>
    </row>
    <row r="6153" spans="1:23"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c r="W6153" t="s">
        <v>11252</v>
      </c>
    </row>
    <row r="6154" spans="1:23"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c r="W6154" t="s">
        <v>11087</v>
      </c>
    </row>
    <row r="6155" spans="1:23"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c r="W6155" t="s">
        <v>10979</v>
      </c>
    </row>
    <row r="6156" spans="1:23"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c r="W6156" t="s">
        <v>10979</v>
      </c>
    </row>
    <row r="6157" spans="1:23"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c r="W6157" t="s">
        <v>10979</v>
      </c>
    </row>
    <row r="6158" spans="1:23"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c r="W6158" t="s">
        <v>10979</v>
      </c>
    </row>
    <row r="6159" spans="1:23"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c r="W6159" t="s">
        <v>11167</v>
      </c>
    </row>
    <row r="6160" spans="1:23"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c r="W6160" t="s">
        <v>11167</v>
      </c>
    </row>
    <row r="6161" spans="1:23"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c r="W6161" t="s">
        <v>10971</v>
      </c>
    </row>
    <row r="6162" spans="1:23"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c r="W6162" t="s">
        <v>10949</v>
      </c>
    </row>
    <row r="6163" spans="1:23"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c r="W6163" t="s">
        <v>10949</v>
      </c>
    </row>
    <row r="6164" spans="1:23"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c r="W6164" t="s">
        <v>10949</v>
      </c>
    </row>
    <row r="6165" spans="1:23"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c r="W6165" t="s">
        <v>10949</v>
      </c>
    </row>
    <row r="6166" spans="1:23"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c r="W6166" t="s">
        <v>10949</v>
      </c>
    </row>
    <row r="6167" spans="1:23"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c r="W6167" t="s">
        <v>10949</v>
      </c>
    </row>
    <row r="6168" spans="1:23"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c r="W6168" t="s">
        <v>10949</v>
      </c>
    </row>
    <row r="6169" spans="1:23"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c r="W6169" t="s">
        <v>11132</v>
      </c>
    </row>
    <row r="6170" spans="1:23"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c r="W6170" t="s">
        <v>10978</v>
      </c>
    </row>
    <row r="6171" spans="1:23"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c r="W6171" t="s">
        <v>11016</v>
      </c>
    </row>
    <row r="6172" spans="1:23"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c r="W6172" t="s">
        <v>11007</v>
      </c>
    </row>
    <row r="6173" spans="1:23"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c r="W6173" t="s">
        <v>11007</v>
      </c>
    </row>
    <row r="6174" spans="1:23"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c r="W6174" t="s">
        <v>11031</v>
      </c>
    </row>
    <row r="6175" spans="1:23"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c r="W6175" t="s">
        <v>11031</v>
      </c>
    </row>
    <row r="6176" spans="1:23"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c r="W6176" t="s">
        <v>11031</v>
      </c>
    </row>
    <row r="6177" spans="1:23"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c r="W6177" t="s">
        <v>11102</v>
      </c>
    </row>
    <row r="6178" spans="1:23"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c r="W6178" t="s">
        <v>11102</v>
      </c>
    </row>
    <row r="6179" spans="1:23"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c r="W6179" t="s">
        <v>11102</v>
      </c>
    </row>
    <row r="6180" spans="1:23"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c r="W6180" t="s">
        <v>11102</v>
      </c>
    </row>
    <row r="6181" spans="1:23"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c r="W6181" t="s">
        <v>11102</v>
      </c>
    </row>
    <row r="6182" spans="1:23"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c r="W6182" t="s">
        <v>11102</v>
      </c>
    </row>
    <row r="6183" spans="1:23"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c r="W6183" t="s">
        <v>11102</v>
      </c>
    </row>
    <row r="6184" spans="1:23"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c r="W6184" t="s">
        <v>11102</v>
      </c>
    </row>
    <row r="6185" spans="1:23"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c r="W6185" t="s">
        <v>11102</v>
      </c>
    </row>
    <row r="6186" spans="1:23"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c r="W6186" t="s">
        <v>11198</v>
      </c>
    </row>
    <row r="6187" spans="1:23"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c r="W6187" t="s">
        <v>10972</v>
      </c>
    </row>
    <row r="6188" spans="1:23"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c r="W6188" t="s">
        <v>11073</v>
      </c>
    </row>
    <row r="6189" spans="1:23"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c r="W6189" t="s">
        <v>11073</v>
      </c>
    </row>
    <row r="6190" spans="1:23"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c r="W6190" t="s">
        <v>11073</v>
      </c>
    </row>
    <row r="6191" spans="1:23"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c r="W6191" t="s">
        <v>11169</v>
      </c>
    </row>
    <row r="6192" spans="1:23"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c r="W6192" t="s">
        <v>11145</v>
      </c>
    </row>
    <row r="6193" spans="1:23"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c r="W6193" t="s">
        <v>11152</v>
      </c>
    </row>
    <row r="6194" spans="1:23"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c r="W6194" t="s">
        <v>11167</v>
      </c>
    </row>
    <row r="6195" spans="1:23"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c r="W6195" t="s">
        <v>11167</v>
      </c>
    </row>
    <row r="6196" spans="1:23"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c r="W6196" t="s">
        <v>11167</v>
      </c>
    </row>
    <row r="6197" spans="1:23"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c r="W6197" t="s">
        <v>11097</v>
      </c>
    </row>
    <row r="6198" spans="1:23"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c r="W6198" t="s">
        <v>11097</v>
      </c>
    </row>
    <row r="6199" spans="1:23"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c r="W6199" t="s">
        <v>11051</v>
      </c>
    </row>
    <row r="6200" spans="1:23"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c r="W6200" t="s">
        <v>11051</v>
      </c>
    </row>
    <row r="6201" spans="1:23"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c r="W6201" t="s">
        <v>11051</v>
      </c>
    </row>
    <row r="6202" spans="1:23"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c r="W6202" t="s">
        <v>11094</v>
      </c>
    </row>
    <row r="6203" spans="1:23"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c r="W6203" t="s">
        <v>11094</v>
      </c>
    </row>
    <row r="6204" spans="1:23"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c r="W6204" t="s">
        <v>10941</v>
      </c>
    </row>
    <row r="6205" spans="1:23"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c r="W6205" t="s">
        <v>11228</v>
      </c>
    </row>
    <row r="6206" spans="1:23"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c r="W6206" t="s">
        <v>11160</v>
      </c>
    </row>
    <row r="6207" spans="1:23"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c r="W6207" t="s">
        <v>11109</v>
      </c>
    </row>
    <row r="6208" spans="1:23"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c r="W6208" t="s">
        <v>11109</v>
      </c>
    </row>
    <row r="6209" spans="1:23"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c r="W6209" t="s">
        <v>11109</v>
      </c>
    </row>
    <row r="6210" spans="1:23"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c r="W6210" t="s">
        <v>11075</v>
      </c>
    </row>
    <row r="6211" spans="1:23"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c r="W6211" t="s">
        <v>11186</v>
      </c>
    </row>
    <row r="6212" spans="1:23"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c r="W6212" t="s">
        <v>11186</v>
      </c>
    </row>
    <row r="6213" spans="1:23"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c r="W6213" t="s">
        <v>11186</v>
      </c>
    </row>
    <row r="6214" spans="1:23"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c r="W6214" t="s">
        <v>11012</v>
      </c>
    </row>
    <row r="6215" spans="1:23"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c r="W6215" t="s">
        <v>11012</v>
      </c>
    </row>
    <row r="6216" spans="1:23"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c r="W6216" t="s">
        <v>10985</v>
      </c>
    </row>
    <row r="6217" spans="1:23"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c r="W6217" t="s">
        <v>11007</v>
      </c>
    </row>
    <row r="6218" spans="1:23"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c r="W6218" t="s">
        <v>11007</v>
      </c>
    </row>
    <row r="6219" spans="1:23"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c r="W6219" t="s">
        <v>10956</v>
      </c>
    </row>
    <row r="6220" spans="1:23"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c r="W6220" t="s">
        <v>11220</v>
      </c>
    </row>
    <row r="6221" spans="1:23"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c r="W6221" t="s">
        <v>11220</v>
      </c>
    </row>
    <row r="6222" spans="1:23"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c r="W6222" t="s">
        <v>11220</v>
      </c>
    </row>
    <row r="6223" spans="1:23"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c r="W6223" t="s">
        <v>11220</v>
      </c>
    </row>
    <row r="6224" spans="1:23"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c r="W6224" t="s">
        <v>10958</v>
      </c>
    </row>
    <row r="6225" spans="1:23"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c r="W6225" t="s">
        <v>10958</v>
      </c>
    </row>
    <row r="6226" spans="1:23"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c r="W6226" t="s">
        <v>10958</v>
      </c>
    </row>
    <row r="6227" spans="1:23"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c r="W6227" t="s">
        <v>11045</v>
      </c>
    </row>
    <row r="6228" spans="1:23"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c r="W6228" t="s">
        <v>11045</v>
      </c>
    </row>
    <row r="6229" spans="1:23"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c r="W6229" t="s">
        <v>10956</v>
      </c>
    </row>
    <row r="6230" spans="1:23"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c r="W6230" t="s">
        <v>11083</v>
      </c>
    </row>
    <row r="6231" spans="1:23"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c r="W6231" t="s">
        <v>11083</v>
      </c>
    </row>
    <row r="6232" spans="1:23"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c r="W6232" t="s">
        <v>11065</v>
      </c>
    </row>
    <row r="6233" spans="1:23"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c r="W6233" t="s">
        <v>11001</v>
      </c>
    </row>
    <row r="6234" spans="1:23"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c r="W6234" t="s">
        <v>11001</v>
      </c>
    </row>
    <row r="6235" spans="1:23"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c r="W6235" t="s">
        <v>11001</v>
      </c>
    </row>
    <row r="6236" spans="1:23"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c r="W6236" t="s">
        <v>11001</v>
      </c>
    </row>
    <row r="6237" spans="1:23"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c r="W6237" t="s">
        <v>11001</v>
      </c>
    </row>
    <row r="6238" spans="1:23"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c r="W6238" t="s">
        <v>11043</v>
      </c>
    </row>
    <row r="6239" spans="1:23"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c r="W6239" t="s">
        <v>11134</v>
      </c>
    </row>
    <row r="6240" spans="1:23"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c r="W6240" t="s">
        <v>10991</v>
      </c>
    </row>
    <row r="6241" spans="1:23"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c r="W6241" t="s">
        <v>10991</v>
      </c>
    </row>
    <row r="6242" spans="1:23"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c r="W6242" t="s">
        <v>7691</v>
      </c>
    </row>
    <row r="6243" spans="1:23"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c r="W6243" t="s">
        <v>11235</v>
      </c>
    </row>
    <row r="6244" spans="1:23"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c r="W6244" t="s">
        <v>11205</v>
      </c>
    </row>
    <row r="6245" spans="1:23"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c r="W6245" t="s">
        <v>10980</v>
      </c>
    </row>
    <row r="6246" spans="1:23"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c r="W6246" t="s">
        <v>11046</v>
      </c>
    </row>
    <row r="6247" spans="1:23"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c r="W6247" t="s">
        <v>11046</v>
      </c>
    </row>
    <row r="6248" spans="1:23"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c r="W6248" t="s">
        <v>11046</v>
      </c>
    </row>
    <row r="6249" spans="1:23"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c r="W6249" t="s">
        <v>11226</v>
      </c>
    </row>
    <row r="6250" spans="1:23"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c r="W6250" t="s">
        <v>11226</v>
      </c>
    </row>
    <row r="6251" spans="1:23"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c r="W6251" t="s">
        <v>11226</v>
      </c>
    </row>
    <row r="6252" spans="1:23"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c r="W6252" t="s">
        <v>11226</v>
      </c>
    </row>
    <row r="6253" spans="1:23"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c r="W6253" t="s">
        <v>10949</v>
      </c>
    </row>
    <row r="6254" spans="1:23"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c r="W6254" t="s">
        <v>11010</v>
      </c>
    </row>
    <row r="6255" spans="1:23"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c r="W6255" t="s">
        <v>11010</v>
      </c>
    </row>
    <row r="6256" spans="1:23"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c r="W6256" t="s">
        <v>11017</v>
      </c>
    </row>
    <row r="6257" spans="1:23"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c r="W6257" t="s">
        <v>11039</v>
      </c>
    </row>
    <row r="6258" spans="1:23"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c r="W6258" t="s">
        <v>11043</v>
      </c>
    </row>
    <row r="6259" spans="1:23"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c r="W6259" t="s">
        <v>11110</v>
      </c>
    </row>
    <row r="6260" spans="1:23"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c r="W6260" t="s">
        <v>11041</v>
      </c>
    </row>
    <row r="6261" spans="1:23"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c r="W6261" t="s">
        <v>11116</v>
      </c>
    </row>
    <row r="6262" spans="1:23"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c r="W6262" t="s">
        <v>11080</v>
      </c>
    </row>
    <row r="6263" spans="1:23"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c r="W6263" t="s">
        <v>11128</v>
      </c>
    </row>
    <row r="6264" spans="1:23"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c r="W6264" t="s">
        <v>11016</v>
      </c>
    </row>
    <row r="6265" spans="1:23"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c r="W6265" t="s">
        <v>11186</v>
      </c>
    </row>
    <row r="6266" spans="1:23"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c r="W6266" t="s">
        <v>10989</v>
      </c>
    </row>
    <row r="6267" spans="1:23"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c r="W6267" t="s">
        <v>11108</v>
      </c>
    </row>
    <row r="6268" spans="1:23"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c r="W6268" t="s">
        <v>11108</v>
      </c>
    </row>
    <row r="6269" spans="1:23"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c r="W6269" t="s">
        <v>11004</v>
      </c>
    </row>
    <row r="6270" spans="1:23"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c r="W6270" t="s">
        <v>11004</v>
      </c>
    </row>
    <row r="6271" spans="1:23"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c r="W6271" t="s">
        <v>11068</v>
      </c>
    </row>
    <row r="6272" spans="1:23"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c r="W6272" t="s">
        <v>11068</v>
      </c>
    </row>
    <row r="6273" spans="1:23"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c r="W6273" t="s">
        <v>11068</v>
      </c>
    </row>
    <row r="6274" spans="1:23"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c r="W6274" t="s">
        <v>10942</v>
      </c>
    </row>
    <row r="6275" spans="1:23"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c r="W6275" t="s">
        <v>11205</v>
      </c>
    </row>
    <row r="6276" spans="1:23"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c r="W6276" t="s">
        <v>11205</v>
      </c>
    </row>
    <row r="6277" spans="1:23"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c r="W6277" t="s">
        <v>11205</v>
      </c>
    </row>
    <row r="6278" spans="1:23"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c r="W6278" t="s">
        <v>11205</v>
      </c>
    </row>
    <row r="6279" spans="1:23"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c r="W6279" t="s">
        <v>11205</v>
      </c>
    </row>
    <row r="6280" spans="1:23"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c r="W6280" t="s">
        <v>11205</v>
      </c>
    </row>
    <row r="6281" spans="1:23"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c r="W6281" t="s">
        <v>11205</v>
      </c>
    </row>
    <row r="6282" spans="1:23"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c r="W6282" t="s">
        <v>10989</v>
      </c>
    </row>
    <row r="6283" spans="1:23"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c r="W6283" t="s">
        <v>11181</v>
      </c>
    </row>
    <row r="6284" spans="1:23"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c r="W6284" t="s">
        <v>11181</v>
      </c>
    </row>
    <row r="6285" spans="1:23"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c r="W6285" t="s">
        <v>11202</v>
      </c>
    </row>
    <row r="6286" spans="1:23"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c r="W6286" t="s">
        <v>11202</v>
      </c>
    </row>
    <row r="6287" spans="1:23"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c r="W6287" t="s">
        <v>11017</v>
      </c>
    </row>
    <row r="6288" spans="1:23"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c r="W6288" t="s">
        <v>11146</v>
      </c>
    </row>
    <row r="6289" spans="1:23"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c r="W6289" t="s">
        <v>11070</v>
      </c>
    </row>
    <row r="6290" spans="1:23"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c r="W6290" t="s">
        <v>11070</v>
      </c>
    </row>
    <row r="6291" spans="1:23"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c r="W6291" t="s">
        <v>11159</v>
      </c>
    </row>
    <row r="6292" spans="1:23"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c r="W6292" t="s">
        <v>11159</v>
      </c>
    </row>
    <row r="6293" spans="1:23"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c r="W6293" t="s">
        <v>10998</v>
      </c>
    </row>
    <row r="6294" spans="1:23"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c r="W6294" t="s">
        <v>11108</v>
      </c>
    </row>
    <row r="6295" spans="1:23"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c r="W6295" t="s">
        <v>11108</v>
      </c>
    </row>
    <row r="6296" spans="1:23"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c r="W6296" t="s">
        <v>11223</v>
      </c>
    </row>
    <row r="6297" spans="1:23"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c r="W6297" t="s">
        <v>11110</v>
      </c>
    </row>
    <row r="6298" spans="1:23"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c r="W6298" t="s">
        <v>11110</v>
      </c>
    </row>
    <row r="6299" spans="1:23"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c r="W6299" t="s">
        <v>11110</v>
      </c>
    </row>
    <row r="6300" spans="1:23"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c r="W6300" t="s">
        <v>11106</v>
      </c>
    </row>
    <row r="6301" spans="1:23"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c r="W6301" t="s">
        <v>11012</v>
      </c>
    </row>
    <row r="6302" spans="1:23"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c r="W6302" t="s">
        <v>11094</v>
      </c>
    </row>
    <row r="6303" spans="1:23"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c r="W6303" t="s">
        <v>11094</v>
      </c>
    </row>
    <row r="6304" spans="1:23"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c r="W6304" t="s">
        <v>10985</v>
      </c>
    </row>
    <row r="6305" spans="1:23"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c r="W6305" t="s">
        <v>10996</v>
      </c>
    </row>
    <row r="6306" spans="1:23"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c r="W6306" t="s">
        <v>11196</v>
      </c>
    </row>
    <row r="6307" spans="1:23"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c r="W6307" t="s">
        <v>10948</v>
      </c>
    </row>
    <row r="6308" spans="1:23"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c r="W6308" t="s">
        <v>10948</v>
      </c>
    </row>
    <row r="6309" spans="1:23"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c r="W6309" t="s">
        <v>10948</v>
      </c>
    </row>
    <row r="6310" spans="1:23"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c r="W6310" t="s">
        <v>10948</v>
      </c>
    </row>
    <row r="6311" spans="1:23"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c r="W6311" t="s">
        <v>10948</v>
      </c>
    </row>
    <row r="6312" spans="1:23"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c r="W6312" t="s">
        <v>10948</v>
      </c>
    </row>
    <row r="6313" spans="1:23"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c r="W6313" t="s">
        <v>11088</v>
      </c>
    </row>
    <row r="6314" spans="1:23"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c r="W6314" t="s">
        <v>11104</v>
      </c>
    </row>
    <row r="6315" spans="1:23"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c r="W6315" t="s">
        <v>11104</v>
      </c>
    </row>
    <row r="6316" spans="1:23"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c r="W6316" t="s">
        <v>11104</v>
      </c>
    </row>
    <row r="6317" spans="1:23"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c r="W6317" t="s">
        <v>11104</v>
      </c>
    </row>
    <row r="6318" spans="1:23"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c r="W6318" t="s">
        <v>11104</v>
      </c>
    </row>
    <row r="6319" spans="1:23"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c r="W6319" t="s">
        <v>11104</v>
      </c>
    </row>
    <row r="6320" spans="1:23"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c r="W6320" t="s">
        <v>11202</v>
      </c>
    </row>
    <row r="6321" spans="1:23"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c r="W6321" t="s">
        <v>11202</v>
      </c>
    </row>
    <row r="6322" spans="1:23"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c r="W6322" t="s">
        <v>11037</v>
      </c>
    </row>
    <row r="6323" spans="1:23"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c r="W6323" t="s">
        <v>11111</v>
      </c>
    </row>
    <row r="6324" spans="1:23"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c r="W6324" t="s">
        <v>11066</v>
      </c>
    </row>
    <row r="6325" spans="1:23"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c r="W6325" t="s">
        <v>10968</v>
      </c>
    </row>
    <row r="6326" spans="1:23"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c r="W6326" t="s">
        <v>11101</v>
      </c>
    </row>
    <row r="6327" spans="1:23"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c r="W6327" t="s">
        <v>11101</v>
      </c>
    </row>
    <row r="6328" spans="1:23"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c r="W6328" t="s">
        <v>11074</v>
      </c>
    </row>
    <row r="6329" spans="1:23"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c r="W6329" t="s">
        <v>11074</v>
      </c>
    </row>
    <row r="6330" spans="1:23"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c r="W6330" t="s">
        <v>11074</v>
      </c>
    </row>
    <row r="6331" spans="1:23"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c r="W6331" t="s">
        <v>11074</v>
      </c>
    </row>
    <row r="6332" spans="1:23"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c r="W6332" t="s">
        <v>11074</v>
      </c>
    </row>
    <row r="6333" spans="1:23"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c r="W6333" t="s">
        <v>11074</v>
      </c>
    </row>
    <row r="6334" spans="1:23"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c r="W6334" t="s">
        <v>11074</v>
      </c>
    </row>
    <row r="6335" spans="1:23"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c r="W6335" t="s">
        <v>11074</v>
      </c>
    </row>
    <row r="6336" spans="1:23"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c r="W6336" t="s">
        <v>11007</v>
      </c>
    </row>
    <row r="6337" spans="1:23"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c r="W6337" t="s">
        <v>11007</v>
      </c>
    </row>
    <row r="6338" spans="1:23"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c r="W6338" t="s">
        <v>11013</v>
      </c>
    </row>
    <row r="6339" spans="1:23"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c r="W6339" t="s">
        <v>11013</v>
      </c>
    </row>
    <row r="6340" spans="1:23"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c r="W6340" t="s">
        <v>11179</v>
      </c>
    </row>
    <row r="6341" spans="1:23"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c r="W6341" t="s">
        <v>11179</v>
      </c>
    </row>
    <row r="6342" spans="1:23"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c r="W6342" t="s">
        <v>11179</v>
      </c>
    </row>
    <row r="6343" spans="1:23"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c r="W6343" t="s">
        <v>10968</v>
      </c>
    </row>
    <row r="6344" spans="1:23"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c r="W6344" t="s">
        <v>8824</v>
      </c>
    </row>
    <row r="6345" spans="1:23"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c r="W6345" t="s">
        <v>8824</v>
      </c>
    </row>
    <row r="6346" spans="1:23"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c r="W6346" t="s">
        <v>8824</v>
      </c>
    </row>
    <row r="6347" spans="1:23"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c r="W6347" t="s">
        <v>8824</v>
      </c>
    </row>
    <row r="6348" spans="1:23"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c r="W6348" t="s">
        <v>10978</v>
      </c>
    </row>
    <row r="6349" spans="1:23"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c r="W6349" t="s">
        <v>10956</v>
      </c>
    </row>
    <row r="6350" spans="1:23"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c r="W6350" t="s">
        <v>10956</v>
      </c>
    </row>
    <row r="6351" spans="1:23"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c r="W6351" t="s">
        <v>10956</v>
      </c>
    </row>
    <row r="6352" spans="1:23"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c r="W6352" t="s">
        <v>11049</v>
      </c>
    </row>
    <row r="6353" spans="1:23"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c r="W6353" t="s">
        <v>11183</v>
      </c>
    </row>
    <row r="6354" spans="1:23"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c r="W6354" t="s">
        <v>11184</v>
      </c>
    </row>
    <row r="6355" spans="1:23"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c r="W6355" t="s">
        <v>10963</v>
      </c>
    </row>
    <row r="6356" spans="1:23"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c r="W6356" t="s">
        <v>10963</v>
      </c>
    </row>
    <row r="6357" spans="1:23"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c r="W6357" t="s">
        <v>11220</v>
      </c>
    </row>
    <row r="6358" spans="1:23"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c r="W6358" t="s">
        <v>11129</v>
      </c>
    </row>
    <row r="6359" spans="1:23"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c r="W6359" t="s">
        <v>11129</v>
      </c>
    </row>
    <row r="6360" spans="1:23"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c r="W6360" t="s">
        <v>11129</v>
      </c>
    </row>
    <row r="6361" spans="1:23"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c r="W6361" t="s">
        <v>11129</v>
      </c>
    </row>
    <row r="6362" spans="1:23"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c r="W6362" t="s">
        <v>11005</v>
      </c>
    </row>
    <row r="6363" spans="1:23"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c r="W6363" t="s">
        <v>11071</v>
      </c>
    </row>
    <row r="6364" spans="1:23"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c r="W6364" t="s">
        <v>11100</v>
      </c>
    </row>
    <row r="6365" spans="1:23"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c r="W6365" t="s">
        <v>11100</v>
      </c>
    </row>
    <row r="6366" spans="1:23"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c r="W6366" t="s">
        <v>11100</v>
      </c>
    </row>
    <row r="6367" spans="1:23"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c r="W6367" t="s">
        <v>10935</v>
      </c>
    </row>
    <row r="6368" spans="1:23"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c r="W6368" t="s">
        <v>10935</v>
      </c>
    </row>
    <row r="6369" spans="1:23"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c r="W6369" t="s">
        <v>10935</v>
      </c>
    </row>
    <row r="6370" spans="1:23"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c r="W6370" t="s">
        <v>11076</v>
      </c>
    </row>
    <row r="6371" spans="1:23"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c r="W6371" t="s">
        <v>10948</v>
      </c>
    </row>
    <row r="6372" spans="1:23"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c r="W6372" t="s">
        <v>10969</v>
      </c>
    </row>
    <row r="6373" spans="1:23"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c r="W6373" t="s">
        <v>11109</v>
      </c>
    </row>
    <row r="6374" spans="1:23"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c r="W6374" t="s">
        <v>11109</v>
      </c>
    </row>
    <row r="6375" spans="1:23"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c r="W6375" t="s">
        <v>11109</v>
      </c>
    </row>
    <row r="6376" spans="1:23"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c r="W6376" t="s">
        <v>11052</v>
      </c>
    </row>
    <row r="6377" spans="1:23"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c r="W6377" t="s">
        <v>11052</v>
      </c>
    </row>
    <row r="6378" spans="1:23"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c r="W6378" t="s">
        <v>11049</v>
      </c>
    </row>
    <row r="6379" spans="1:23"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c r="W6379" t="s">
        <v>11130</v>
      </c>
    </row>
    <row r="6380" spans="1:23"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c r="W6380" t="s">
        <v>11205</v>
      </c>
    </row>
    <row r="6381" spans="1:23"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c r="W6381" t="s">
        <v>11205</v>
      </c>
    </row>
    <row r="6382" spans="1:23"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c r="W6382" t="s">
        <v>11133</v>
      </c>
    </row>
    <row r="6383" spans="1:23"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c r="W6383" t="s">
        <v>276</v>
      </c>
    </row>
    <row r="6384" spans="1:23"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c r="W6384" t="s">
        <v>276</v>
      </c>
    </row>
    <row r="6385" spans="1:23"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c r="W6385" t="s">
        <v>11234</v>
      </c>
    </row>
    <row r="6386" spans="1:23"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c r="W6386" t="s">
        <v>11234</v>
      </c>
    </row>
    <row r="6387" spans="1:23"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c r="W6387" t="s">
        <v>11234</v>
      </c>
    </row>
    <row r="6388" spans="1:23"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c r="W6388" t="s">
        <v>11234</v>
      </c>
    </row>
    <row r="6389" spans="1:23"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c r="W6389" t="s">
        <v>11055</v>
      </c>
    </row>
    <row r="6390" spans="1:23"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c r="W6390" t="s">
        <v>11055</v>
      </c>
    </row>
    <row r="6391" spans="1:23"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c r="W6391" t="s">
        <v>11188</v>
      </c>
    </row>
    <row r="6392" spans="1:23"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c r="W6392" t="s">
        <v>11188</v>
      </c>
    </row>
    <row r="6393" spans="1:23"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c r="W6393" t="s">
        <v>10941</v>
      </c>
    </row>
    <row r="6394" spans="1:23"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c r="W6394" t="s">
        <v>10941</v>
      </c>
    </row>
    <row r="6395" spans="1:23"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c r="W6395" t="s">
        <v>10941</v>
      </c>
    </row>
    <row r="6396" spans="1:23"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c r="W6396" t="s">
        <v>10941</v>
      </c>
    </row>
    <row r="6397" spans="1:23"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c r="W6397" t="s">
        <v>10941</v>
      </c>
    </row>
    <row r="6398" spans="1:23"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c r="W6398" t="s">
        <v>10941</v>
      </c>
    </row>
    <row r="6399" spans="1:23"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c r="W6399" t="s">
        <v>11089</v>
      </c>
    </row>
    <row r="6400" spans="1:23"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c r="W6400" t="s">
        <v>10971</v>
      </c>
    </row>
    <row r="6401" spans="1:23"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c r="W6401" t="s">
        <v>10971</v>
      </c>
    </row>
    <row r="6402" spans="1:23"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c r="W6402" t="s">
        <v>10971</v>
      </c>
    </row>
    <row r="6403" spans="1:23"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c r="W6403" t="s">
        <v>11013</v>
      </c>
    </row>
    <row r="6404" spans="1:23"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c r="W6404" t="s">
        <v>11013</v>
      </c>
    </row>
    <row r="6405" spans="1:23"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c r="W6405" t="s">
        <v>11013</v>
      </c>
    </row>
    <row r="6406" spans="1:23"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c r="W6406" t="s">
        <v>11069</v>
      </c>
    </row>
    <row r="6407" spans="1:23"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c r="W6407" t="s">
        <v>11057</v>
      </c>
    </row>
    <row r="6408" spans="1:23"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c r="W6408" t="s">
        <v>11057</v>
      </c>
    </row>
    <row r="6409" spans="1:23"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c r="W6409" t="s">
        <v>10983</v>
      </c>
    </row>
    <row r="6410" spans="1:23"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c r="W6410" t="s">
        <v>10983</v>
      </c>
    </row>
    <row r="6411" spans="1:23"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c r="W6411" t="s">
        <v>10983</v>
      </c>
    </row>
    <row r="6412" spans="1:23"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c r="W6412" t="s">
        <v>10983</v>
      </c>
    </row>
    <row r="6413" spans="1:23"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c r="W6413" t="s">
        <v>10983</v>
      </c>
    </row>
    <row r="6414" spans="1:23"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c r="W6414" t="s">
        <v>11089</v>
      </c>
    </row>
    <row r="6415" spans="1:23"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c r="W6415" t="s">
        <v>11089</v>
      </c>
    </row>
    <row r="6416" spans="1:23"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c r="W6416" t="s">
        <v>11149</v>
      </c>
    </row>
    <row r="6417" spans="1:23"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c r="W6417" t="s">
        <v>11166</v>
      </c>
    </row>
    <row r="6418" spans="1:23"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c r="W6418" t="s">
        <v>11084</v>
      </c>
    </row>
    <row r="6419" spans="1:23"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c r="W6419" t="s">
        <v>11084</v>
      </c>
    </row>
    <row r="6420" spans="1:23"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c r="W6420" t="s">
        <v>10991</v>
      </c>
    </row>
    <row r="6421" spans="1:23"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c r="W6421" t="s">
        <v>10991</v>
      </c>
    </row>
    <row r="6422" spans="1:23"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c r="W6422" t="s">
        <v>10991</v>
      </c>
    </row>
    <row r="6423" spans="1:23"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c r="W6423" t="s">
        <v>10991</v>
      </c>
    </row>
    <row r="6424" spans="1:23"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c r="W6424" t="s">
        <v>11056</v>
      </c>
    </row>
    <row r="6425" spans="1:23"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c r="W6425" t="s">
        <v>11004</v>
      </c>
    </row>
    <row r="6426" spans="1:23"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c r="W6426" t="s">
        <v>11042</v>
      </c>
    </row>
    <row r="6427" spans="1:23"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c r="W6427" t="s">
        <v>10970</v>
      </c>
    </row>
    <row r="6428" spans="1:23"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c r="W6428" t="s">
        <v>10970</v>
      </c>
    </row>
    <row r="6429" spans="1:23"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c r="W6429" t="s">
        <v>10970</v>
      </c>
    </row>
    <row r="6430" spans="1:23"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c r="W6430" t="s">
        <v>10970</v>
      </c>
    </row>
    <row r="6431" spans="1:23"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c r="W6431" t="s">
        <v>11033</v>
      </c>
    </row>
    <row r="6432" spans="1:23"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c r="W6432" t="s">
        <v>11033</v>
      </c>
    </row>
    <row r="6433" spans="1:23"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c r="W6433" t="s">
        <v>11033</v>
      </c>
    </row>
    <row r="6434" spans="1:23"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c r="W6434" t="s">
        <v>11033</v>
      </c>
    </row>
    <row r="6435" spans="1:23"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c r="W6435" t="s">
        <v>11011</v>
      </c>
    </row>
    <row r="6436" spans="1:23"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c r="W6436" t="s">
        <v>11011</v>
      </c>
    </row>
    <row r="6437" spans="1:23"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c r="W6437" t="s">
        <v>11135</v>
      </c>
    </row>
    <row r="6438" spans="1:23"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c r="W6438" t="s">
        <v>11135</v>
      </c>
    </row>
    <row r="6439" spans="1:23"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c r="W6439" t="s">
        <v>11135</v>
      </c>
    </row>
    <row r="6440" spans="1:23"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c r="W6440" t="s">
        <v>10957</v>
      </c>
    </row>
    <row r="6441" spans="1:23"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c r="W6441" t="s">
        <v>11129</v>
      </c>
    </row>
    <row r="6442" spans="1:23"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c r="W6442" t="s">
        <v>11057</v>
      </c>
    </row>
    <row r="6443" spans="1:23"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c r="W6443" t="s">
        <v>11057</v>
      </c>
    </row>
    <row r="6444" spans="1:23"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c r="W6444" t="s">
        <v>11057</v>
      </c>
    </row>
    <row r="6445" spans="1:23"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c r="W6445" t="s">
        <v>11057</v>
      </c>
    </row>
    <row r="6446" spans="1:23"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c r="W6446" t="s">
        <v>11057</v>
      </c>
    </row>
    <row r="6447" spans="1:23"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c r="W6447" t="s">
        <v>11001</v>
      </c>
    </row>
    <row r="6448" spans="1:23"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c r="W6448" t="s">
        <v>11204</v>
      </c>
    </row>
    <row r="6449" spans="1:23"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c r="W6449" t="s">
        <v>11204</v>
      </c>
    </row>
    <row r="6450" spans="1:23"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c r="W6450" t="s">
        <v>11204</v>
      </c>
    </row>
    <row r="6451" spans="1:23"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c r="W6451" t="s">
        <v>11132</v>
      </c>
    </row>
    <row r="6452" spans="1:23"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c r="W6452" t="s">
        <v>11132</v>
      </c>
    </row>
    <row r="6453" spans="1:23"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c r="W6453" t="s">
        <v>11132</v>
      </c>
    </row>
    <row r="6454" spans="1:23"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c r="W6454" t="s">
        <v>10956</v>
      </c>
    </row>
    <row r="6455" spans="1:23"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c r="W6455" t="s">
        <v>11084</v>
      </c>
    </row>
    <row r="6456" spans="1:23"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c r="W6456" t="s">
        <v>10954</v>
      </c>
    </row>
    <row r="6457" spans="1:23"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c r="W6457" t="s">
        <v>10954</v>
      </c>
    </row>
    <row r="6458" spans="1:23"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c r="W6458" t="s">
        <v>10995</v>
      </c>
    </row>
    <row r="6459" spans="1:23"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c r="W6459" t="s">
        <v>10995</v>
      </c>
    </row>
    <row r="6460" spans="1:23"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c r="W6460" t="s">
        <v>11110</v>
      </c>
    </row>
    <row r="6461" spans="1:23"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c r="W6461" t="s">
        <v>11110</v>
      </c>
    </row>
    <row r="6462" spans="1:23"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c r="W6462" t="s">
        <v>11110</v>
      </c>
    </row>
    <row r="6463" spans="1:23"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c r="W6463" t="s">
        <v>11110</v>
      </c>
    </row>
    <row r="6464" spans="1:23"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c r="W6464" t="s">
        <v>11110</v>
      </c>
    </row>
    <row r="6465" spans="1:23"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c r="W6465" t="s">
        <v>11110</v>
      </c>
    </row>
    <row r="6466" spans="1:23"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c r="W6466" t="s">
        <v>11150</v>
      </c>
    </row>
    <row r="6467" spans="1:23"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c r="W6467" t="s">
        <v>4155</v>
      </c>
    </row>
    <row r="6468" spans="1:23"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c r="W6468" t="s">
        <v>10947</v>
      </c>
    </row>
    <row r="6469" spans="1:23"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c r="W6469" t="s">
        <v>11198</v>
      </c>
    </row>
    <row r="6470" spans="1:23"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c r="W6470" t="s">
        <v>11198</v>
      </c>
    </row>
    <row r="6471" spans="1:23"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c r="W6471" t="s">
        <v>11198</v>
      </c>
    </row>
    <row r="6472" spans="1:23"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c r="W6472" t="s">
        <v>11000</v>
      </c>
    </row>
    <row r="6473" spans="1:23"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c r="W6473" t="s">
        <v>11000</v>
      </c>
    </row>
    <row r="6474" spans="1:23"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c r="W6474" t="s">
        <v>11010</v>
      </c>
    </row>
    <row r="6475" spans="1:23"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c r="W6475" t="s">
        <v>10982</v>
      </c>
    </row>
    <row r="6476" spans="1:23"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c r="W6476" t="s">
        <v>10963</v>
      </c>
    </row>
    <row r="6477" spans="1:23"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c r="W6477" t="s">
        <v>11031</v>
      </c>
    </row>
    <row r="6478" spans="1:23"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c r="W6478" t="s">
        <v>11031</v>
      </c>
    </row>
    <row r="6479" spans="1:23"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c r="W6479" t="s">
        <v>11031</v>
      </c>
    </row>
    <row r="6480" spans="1:23"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c r="W6480" t="s">
        <v>11031</v>
      </c>
    </row>
    <row r="6481" spans="1:23"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c r="W6481" t="s">
        <v>11031</v>
      </c>
    </row>
    <row r="6482" spans="1:23"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c r="W6482" t="s">
        <v>11031</v>
      </c>
    </row>
    <row r="6483" spans="1:23"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c r="W6483" t="s">
        <v>11031</v>
      </c>
    </row>
    <row r="6484" spans="1:23"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c r="W6484" t="s">
        <v>11031</v>
      </c>
    </row>
    <row r="6485" spans="1:23"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c r="W6485" t="s">
        <v>10976</v>
      </c>
    </row>
    <row r="6486" spans="1:23"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c r="W6486" t="s">
        <v>10976</v>
      </c>
    </row>
    <row r="6487" spans="1:23"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c r="W6487" t="s">
        <v>10976</v>
      </c>
    </row>
    <row r="6488" spans="1:23"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c r="W6488" t="s">
        <v>11047</v>
      </c>
    </row>
    <row r="6489" spans="1:23"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c r="W6489" t="s">
        <v>11047</v>
      </c>
    </row>
    <row r="6490" spans="1:23"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c r="W6490" t="s">
        <v>11047</v>
      </c>
    </row>
    <row r="6491" spans="1:23"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c r="W6491" t="s">
        <v>11145</v>
      </c>
    </row>
    <row r="6492" spans="1:23"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c r="W6492" t="s">
        <v>11256</v>
      </c>
    </row>
    <row r="6493" spans="1:23"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c r="W6493" t="s">
        <v>11005</v>
      </c>
    </row>
    <row r="6494" spans="1:23"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c r="W6494" t="s">
        <v>11005</v>
      </c>
    </row>
    <row r="6495" spans="1:23"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c r="W6495" t="s">
        <v>11005</v>
      </c>
    </row>
    <row r="6496" spans="1:23"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c r="W6496" t="s">
        <v>11062</v>
      </c>
    </row>
    <row r="6497" spans="1:23"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c r="W6497" t="s">
        <v>11062</v>
      </c>
    </row>
    <row r="6498" spans="1:23"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c r="W6498" t="s">
        <v>11062</v>
      </c>
    </row>
    <row r="6499" spans="1:23"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c r="W6499" t="s">
        <v>11002</v>
      </c>
    </row>
    <row r="6500" spans="1:23"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c r="W6500" t="s">
        <v>11002</v>
      </c>
    </row>
    <row r="6501" spans="1:23"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c r="W6501" t="s">
        <v>11002</v>
      </c>
    </row>
    <row r="6502" spans="1:23"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c r="W6502" t="s">
        <v>11002</v>
      </c>
    </row>
    <row r="6503" spans="1:23"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c r="W6503" t="s">
        <v>11088</v>
      </c>
    </row>
    <row r="6504" spans="1:23"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c r="W6504" t="s">
        <v>11088</v>
      </c>
    </row>
    <row r="6505" spans="1:23"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c r="W6505" t="s">
        <v>11088</v>
      </c>
    </row>
    <row r="6506" spans="1:23"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c r="W6506" t="s">
        <v>11017</v>
      </c>
    </row>
    <row r="6507" spans="1:23"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c r="W6507" t="s">
        <v>11258</v>
      </c>
    </row>
    <row r="6508" spans="1:23"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c r="W6508" t="s">
        <v>11111</v>
      </c>
    </row>
    <row r="6509" spans="1:23"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c r="W6509" t="s">
        <v>11111</v>
      </c>
    </row>
    <row r="6510" spans="1:23"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c r="W6510" t="s">
        <v>11003</v>
      </c>
    </row>
    <row r="6511" spans="1:23"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c r="W6511" t="s">
        <v>11003</v>
      </c>
    </row>
    <row r="6512" spans="1:23"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c r="W6512" t="s">
        <v>11003</v>
      </c>
    </row>
    <row r="6513" spans="1:23"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c r="W6513" t="s">
        <v>11005</v>
      </c>
    </row>
    <row r="6514" spans="1:23"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c r="W6514" t="s">
        <v>11005</v>
      </c>
    </row>
    <row r="6515" spans="1:23"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c r="W6515" t="s">
        <v>11005</v>
      </c>
    </row>
    <row r="6516" spans="1:23"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c r="W6516" t="s">
        <v>11005</v>
      </c>
    </row>
    <row r="6517" spans="1:23"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c r="W6517" t="s">
        <v>10978</v>
      </c>
    </row>
    <row r="6518" spans="1:23"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c r="W6518" t="s">
        <v>10978</v>
      </c>
    </row>
    <row r="6519" spans="1:23"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c r="W6519" t="s">
        <v>10978</v>
      </c>
    </row>
    <row r="6520" spans="1:23"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c r="W6520" t="s">
        <v>10978</v>
      </c>
    </row>
    <row r="6521" spans="1:23"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c r="W6521" t="s">
        <v>10978</v>
      </c>
    </row>
    <row r="6522" spans="1:23"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c r="W6522" t="s">
        <v>11036</v>
      </c>
    </row>
    <row r="6523" spans="1:23"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c r="W6523" t="s">
        <v>11036</v>
      </c>
    </row>
    <row r="6524" spans="1:23"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c r="W6524" t="s">
        <v>11036</v>
      </c>
    </row>
    <row r="6525" spans="1:23"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c r="W6525" t="s">
        <v>11000</v>
      </c>
    </row>
    <row r="6526" spans="1:23"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c r="W6526" t="s">
        <v>11000</v>
      </c>
    </row>
    <row r="6527" spans="1:23"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c r="W6527" t="s">
        <v>11000</v>
      </c>
    </row>
    <row r="6528" spans="1:23"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c r="W6528" t="s">
        <v>11000</v>
      </c>
    </row>
    <row r="6529" spans="1:23"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c r="W6529" t="s">
        <v>11114</v>
      </c>
    </row>
    <row r="6530" spans="1:23"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c r="W6530" t="s">
        <v>11083</v>
      </c>
    </row>
    <row r="6531" spans="1:23"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c r="W6531" t="s">
        <v>11016</v>
      </c>
    </row>
    <row r="6532" spans="1:23"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c r="W6532" t="s">
        <v>11016</v>
      </c>
    </row>
    <row r="6533" spans="1:23"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c r="W6533" t="s">
        <v>11099</v>
      </c>
    </row>
    <row r="6534" spans="1:23"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c r="W6534" t="s">
        <v>11099</v>
      </c>
    </row>
    <row r="6535" spans="1:23"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c r="W6535" t="s">
        <v>11099</v>
      </c>
    </row>
    <row r="6536" spans="1:23"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c r="W6536" t="s">
        <v>10983</v>
      </c>
    </row>
    <row r="6537" spans="1:23"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c r="W6537" t="s">
        <v>10983</v>
      </c>
    </row>
    <row r="6538" spans="1:23"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c r="W6538" t="s">
        <v>11011</v>
      </c>
    </row>
    <row r="6539" spans="1:23"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c r="W6539" t="s">
        <v>11011</v>
      </c>
    </row>
    <row r="6540" spans="1:23"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c r="W6540" t="s">
        <v>11014</v>
      </c>
    </row>
    <row r="6541" spans="1:23"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c r="W6541" t="s">
        <v>11014</v>
      </c>
    </row>
    <row r="6542" spans="1:23"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c r="W6542" t="s">
        <v>11129</v>
      </c>
    </row>
    <row r="6543" spans="1:23"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c r="W6543" t="s">
        <v>11129</v>
      </c>
    </row>
    <row r="6544" spans="1:23"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c r="W6544" t="s">
        <v>11129</v>
      </c>
    </row>
    <row r="6545" spans="1:23"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c r="W6545" t="s">
        <v>11129</v>
      </c>
    </row>
    <row r="6546" spans="1:23"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c r="W6546" t="s">
        <v>10958</v>
      </c>
    </row>
    <row r="6547" spans="1:23"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c r="W6547" t="s">
        <v>10958</v>
      </c>
    </row>
    <row r="6548" spans="1:23"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c r="W6548" t="s">
        <v>10958</v>
      </c>
    </row>
    <row r="6549" spans="1:23"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c r="W6549" t="s">
        <v>11242</v>
      </c>
    </row>
    <row r="6550" spans="1:23"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c r="W6550" t="s">
        <v>11242</v>
      </c>
    </row>
    <row r="6551" spans="1:23"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c r="W6551" t="s">
        <v>10971</v>
      </c>
    </row>
    <row r="6552" spans="1:23"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c r="W6552" t="s">
        <v>10993</v>
      </c>
    </row>
    <row r="6553" spans="1:23"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c r="W6553" t="s">
        <v>10978</v>
      </c>
    </row>
    <row r="6554" spans="1:23"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c r="W6554" t="s">
        <v>10978</v>
      </c>
    </row>
    <row r="6555" spans="1:23"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c r="W6555" t="s">
        <v>10987</v>
      </c>
    </row>
    <row r="6556" spans="1:23"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c r="W6556" t="s">
        <v>10987</v>
      </c>
    </row>
    <row r="6557" spans="1:23"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c r="W6557" t="s">
        <v>10987</v>
      </c>
    </row>
    <row r="6558" spans="1:23"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c r="W6558" t="s">
        <v>10987</v>
      </c>
    </row>
    <row r="6559" spans="1:23"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c r="W6559" t="s">
        <v>10987</v>
      </c>
    </row>
    <row r="6560" spans="1:23"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c r="W6560" t="s">
        <v>11202</v>
      </c>
    </row>
    <row r="6561" spans="1:23"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c r="W6561" t="s">
        <v>11188</v>
      </c>
    </row>
    <row r="6562" spans="1:23"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c r="W6562" t="s">
        <v>11188</v>
      </c>
    </row>
    <row r="6563" spans="1:23"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c r="W6563" t="s">
        <v>11148</v>
      </c>
    </row>
    <row r="6564" spans="1:23"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c r="W6564" t="s">
        <v>11114</v>
      </c>
    </row>
    <row r="6565" spans="1:23"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c r="W6565" t="s">
        <v>11114</v>
      </c>
    </row>
    <row r="6566" spans="1:23"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c r="W6566" t="s">
        <v>11114</v>
      </c>
    </row>
    <row r="6567" spans="1:23"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c r="W6567" t="s">
        <v>11114</v>
      </c>
    </row>
    <row r="6568" spans="1:23"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c r="W6568" t="s">
        <v>11009</v>
      </c>
    </row>
    <row r="6569" spans="1:23"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c r="W6569" t="s">
        <v>11009</v>
      </c>
    </row>
    <row r="6570" spans="1:23"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c r="W6570" t="s">
        <v>10961</v>
      </c>
    </row>
    <row r="6571" spans="1:23"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c r="W6571" t="s">
        <v>10961</v>
      </c>
    </row>
    <row r="6572" spans="1:23"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c r="W6572" t="s">
        <v>10961</v>
      </c>
    </row>
    <row r="6573" spans="1:23"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c r="W6573" t="s">
        <v>10961</v>
      </c>
    </row>
    <row r="6574" spans="1:23"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c r="W6574" t="s">
        <v>10974</v>
      </c>
    </row>
    <row r="6575" spans="1:23"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c r="W6575" t="s">
        <v>11029</v>
      </c>
    </row>
    <row r="6576" spans="1:23"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c r="W6576" t="s">
        <v>11029</v>
      </c>
    </row>
    <row r="6577" spans="1:23"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c r="W6577" t="s">
        <v>11070</v>
      </c>
    </row>
    <row r="6578" spans="1:23"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c r="W6578" t="s">
        <v>11070</v>
      </c>
    </row>
    <row r="6579" spans="1:23"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c r="W6579" t="s">
        <v>11080</v>
      </c>
    </row>
    <row r="6580" spans="1:23"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c r="W6580" t="s">
        <v>11152</v>
      </c>
    </row>
    <row r="6581" spans="1:23"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c r="W6581" t="s">
        <v>11239</v>
      </c>
    </row>
    <row r="6582" spans="1:23"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c r="W6582" t="s">
        <v>11239</v>
      </c>
    </row>
    <row r="6583" spans="1:23"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c r="W6583" t="s">
        <v>11239</v>
      </c>
    </row>
    <row r="6584" spans="1:23"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c r="W6584" t="s">
        <v>10988</v>
      </c>
    </row>
    <row r="6585" spans="1:23"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c r="W6585" t="s">
        <v>11169</v>
      </c>
    </row>
    <row r="6586" spans="1:23"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c r="W6586" t="s">
        <v>11169</v>
      </c>
    </row>
    <row r="6587" spans="1:23"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c r="W6587" t="s">
        <v>11169</v>
      </c>
    </row>
    <row r="6588" spans="1:23"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c r="W6588" t="s">
        <v>11169</v>
      </c>
    </row>
    <row r="6589" spans="1:23"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c r="W6589" t="s">
        <v>11169</v>
      </c>
    </row>
    <row r="6590" spans="1:23"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c r="W6590" t="s">
        <v>11169</v>
      </c>
    </row>
    <row r="6591" spans="1:23"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c r="W6591" t="s">
        <v>11169</v>
      </c>
    </row>
    <row r="6592" spans="1:23"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c r="W6592" t="s">
        <v>11013</v>
      </c>
    </row>
    <row r="6593" spans="1:23"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c r="W6593" t="s">
        <v>10944</v>
      </c>
    </row>
    <row r="6594" spans="1:23"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c r="W6594" t="s">
        <v>10944</v>
      </c>
    </row>
    <row r="6595" spans="1:23"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c r="W6595" t="s">
        <v>10983</v>
      </c>
    </row>
    <row r="6596" spans="1:23"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c r="W6596" t="s">
        <v>11187</v>
      </c>
    </row>
    <row r="6597" spans="1:23"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c r="W6597" t="s">
        <v>10983</v>
      </c>
    </row>
    <row r="6598" spans="1:23"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c r="W6598" t="s">
        <v>10983</v>
      </c>
    </row>
    <row r="6599" spans="1:23"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c r="W6599" t="s">
        <v>10967</v>
      </c>
    </row>
    <row r="6600" spans="1:23"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c r="W6600" t="s">
        <v>10967</v>
      </c>
    </row>
    <row r="6601" spans="1:23"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c r="W6601" t="s">
        <v>10955</v>
      </c>
    </row>
    <row r="6602" spans="1:23"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c r="W6602" t="s">
        <v>10955</v>
      </c>
    </row>
    <row r="6603" spans="1:23"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c r="W6603" t="s">
        <v>10955</v>
      </c>
    </row>
    <row r="6604" spans="1:23"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c r="W6604" t="s">
        <v>10955</v>
      </c>
    </row>
    <row r="6605" spans="1:23"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c r="W6605" t="s">
        <v>10981</v>
      </c>
    </row>
    <row r="6606" spans="1:23"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c r="W6606" t="s">
        <v>10967</v>
      </c>
    </row>
    <row r="6607" spans="1:23"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c r="W6607" t="s">
        <v>10967</v>
      </c>
    </row>
    <row r="6608" spans="1:23"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c r="W6608" t="s">
        <v>10967</v>
      </c>
    </row>
    <row r="6609" spans="1:23"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c r="W6609" t="s">
        <v>10967</v>
      </c>
    </row>
    <row r="6610" spans="1:23"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c r="W6610" t="s">
        <v>10967</v>
      </c>
    </row>
    <row r="6611" spans="1:23"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c r="W6611" t="s">
        <v>10944</v>
      </c>
    </row>
    <row r="6612" spans="1:23"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c r="W6612" t="s">
        <v>10938</v>
      </c>
    </row>
    <row r="6613" spans="1:23"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c r="W6613" t="s">
        <v>11257</v>
      </c>
    </row>
    <row r="6614" spans="1:23"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c r="W6614" t="s">
        <v>11257</v>
      </c>
    </row>
    <row r="6615" spans="1:23"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c r="W6615" t="s">
        <v>11257</v>
      </c>
    </row>
    <row r="6616" spans="1:23"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c r="W6616" t="s">
        <v>11257</v>
      </c>
    </row>
    <row r="6617" spans="1:23"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c r="W6617" t="s">
        <v>11055</v>
      </c>
    </row>
    <row r="6618" spans="1:23"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c r="W6618" t="s">
        <v>11055</v>
      </c>
    </row>
    <row r="6619" spans="1:23"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c r="W6619" t="s">
        <v>11055</v>
      </c>
    </row>
    <row r="6620" spans="1:23"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c r="W6620" t="s">
        <v>11170</v>
      </c>
    </row>
    <row r="6621" spans="1:23"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c r="W6621" t="s">
        <v>11170</v>
      </c>
    </row>
    <row r="6622" spans="1:23"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c r="W6622" t="s">
        <v>11170</v>
      </c>
    </row>
    <row r="6623" spans="1:23"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c r="W6623" t="s">
        <v>11170</v>
      </c>
    </row>
    <row r="6624" spans="1:23"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c r="W6624" t="s">
        <v>11017</v>
      </c>
    </row>
    <row r="6625" spans="1:23"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c r="W6625" t="s">
        <v>11017</v>
      </c>
    </row>
    <row r="6626" spans="1:23"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c r="W6626" t="s">
        <v>10962</v>
      </c>
    </row>
    <row r="6627" spans="1:23"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c r="W6627" t="s">
        <v>10962</v>
      </c>
    </row>
    <row r="6628" spans="1:23"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c r="W6628" t="s">
        <v>11197</v>
      </c>
    </row>
    <row r="6629" spans="1:23"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c r="W6629" t="s">
        <v>11132</v>
      </c>
    </row>
    <row r="6630" spans="1:23"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c r="W6630" t="s">
        <v>11102</v>
      </c>
    </row>
    <row r="6631" spans="1:23"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c r="W6631" t="s">
        <v>10997</v>
      </c>
    </row>
    <row r="6632" spans="1:23"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c r="W6632" t="s">
        <v>11131</v>
      </c>
    </row>
    <row r="6633" spans="1:23"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c r="W6633" t="s">
        <v>11131</v>
      </c>
    </row>
    <row r="6634" spans="1:23"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c r="W6634" t="s">
        <v>11120</v>
      </c>
    </row>
    <row r="6635" spans="1:23"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c r="W6635" t="s">
        <v>11079</v>
      </c>
    </row>
    <row r="6636" spans="1:23"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c r="W6636" t="s">
        <v>11175</v>
      </c>
    </row>
    <row r="6637" spans="1:23"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c r="W6637" t="s">
        <v>11175</v>
      </c>
    </row>
    <row r="6638" spans="1:23"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c r="W6638" t="s">
        <v>11175</v>
      </c>
    </row>
    <row r="6639" spans="1:23"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c r="W6639" t="s">
        <v>11113</v>
      </c>
    </row>
    <row r="6640" spans="1:23"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c r="W6640" t="s">
        <v>11113</v>
      </c>
    </row>
    <row r="6641" spans="1:23"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c r="W6641" t="s">
        <v>11110</v>
      </c>
    </row>
    <row r="6642" spans="1:23"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c r="W6642" t="s">
        <v>10956</v>
      </c>
    </row>
    <row r="6643" spans="1:23"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c r="W6643" t="s">
        <v>10956</v>
      </c>
    </row>
    <row r="6644" spans="1:23"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c r="W6644" t="s">
        <v>10956</v>
      </c>
    </row>
    <row r="6645" spans="1:23"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c r="W6645" t="s">
        <v>11224</v>
      </c>
    </row>
    <row r="6646" spans="1:23"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c r="W6646" t="s">
        <v>11224</v>
      </c>
    </row>
    <row r="6647" spans="1:23"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c r="W6647" t="s">
        <v>11224</v>
      </c>
    </row>
    <row r="6648" spans="1:23"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c r="W6648" t="s">
        <v>11055</v>
      </c>
    </row>
    <row r="6649" spans="1:23"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c r="W6649" t="s">
        <v>11055</v>
      </c>
    </row>
    <row r="6650" spans="1:23"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c r="W6650" t="s">
        <v>11029</v>
      </c>
    </row>
    <row r="6651" spans="1:23"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c r="W6651" t="s">
        <v>11029</v>
      </c>
    </row>
    <row r="6652" spans="1:23"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c r="W6652" t="s">
        <v>11029</v>
      </c>
    </row>
    <row r="6653" spans="1:23"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c r="W6653" t="s">
        <v>11029</v>
      </c>
    </row>
    <row r="6654" spans="1:23"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c r="W6654" t="s">
        <v>11029</v>
      </c>
    </row>
    <row r="6655" spans="1:23"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c r="W6655" t="s">
        <v>11029</v>
      </c>
    </row>
    <row r="6656" spans="1:23"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c r="W6656" t="s">
        <v>10976</v>
      </c>
    </row>
    <row r="6657" spans="1:23"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c r="W6657" t="s">
        <v>10976</v>
      </c>
    </row>
    <row r="6658" spans="1:23"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c r="W6658" t="s">
        <v>10976</v>
      </c>
    </row>
    <row r="6659" spans="1:23"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c r="W6659" t="s">
        <v>10976</v>
      </c>
    </row>
    <row r="6660" spans="1:23"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c r="W6660" t="s">
        <v>10976</v>
      </c>
    </row>
    <row r="6661" spans="1:23"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c r="W6661" t="s">
        <v>10976</v>
      </c>
    </row>
    <row r="6662" spans="1:23"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c r="W6662" t="s">
        <v>11053</v>
      </c>
    </row>
    <row r="6663" spans="1:23"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c r="W6663" t="s">
        <v>11053</v>
      </c>
    </row>
    <row r="6664" spans="1:23"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c r="W6664" t="s">
        <v>11053</v>
      </c>
    </row>
    <row r="6665" spans="1:23"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c r="W6665" t="s">
        <v>11092</v>
      </c>
    </row>
    <row r="6666" spans="1:23"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c r="W6666" t="s">
        <v>11092</v>
      </c>
    </row>
    <row r="6667" spans="1:23"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c r="W6667" t="s">
        <v>11041</v>
      </c>
    </row>
    <row r="6668" spans="1:23"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c r="W6668" t="s">
        <v>10979</v>
      </c>
    </row>
    <row r="6669" spans="1:23"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c r="W6669" t="s">
        <v>10979</v>
      </c>
    </row>
    <row r="6670" spans="1:23"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c r="W6670" t="s">
        <v>10979</v>
      </c>
    </row>
    <row r="6671" spans="1:23"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c r="W6671" t="s">
        <v>10979</v>
      </c>
    </row>
    <row r="6672" spans="1:23"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c r="W6672" t="s">
        <v>11175</v>
      </c>
    </row>
    <row r="6673" spans="1:23"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c r="W6673" t="s">
        <v>11004</v>
      </c>
    </row>
    <row r="6674" spans="1:23"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c r="W6674" t="s">
        <v>10936</v>
      </c>
    </row>
    <row r="6675" spans="1:23"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c r="W6675" t="s">
        <v>10994</v>
      </c>
    </row>
    <row r="6676" spans="1:23"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c r="W6676" t="s">
        <v>11241</v>
      </c>
    </row>
    <row r="6677" spans="1:23"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c r="W6677" t="s">
        <v>11241</v>
      </c>
    </row>
    <row r="6678" spans="1:23"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c r="W6678" t="s">
        <v>11241</v>
      </c>
    </row>
    <row r="6679" spans="1:23"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c r="W6679" t="s">
        <v>11241</v>
      </c>
    </row>
    <row r="6680" spans="1:23"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c r="W6680" t="s">
        <v>11002</v>
      </c>
    </row>
    <row r="6681" spans="1:23"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c r="W6681" t="s">
        <v>10960</v>
      </c>
    </row>
    <row r="6682" spans="1:23"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c r="W6682" t="s">
        <v>10960</v>
      </c>
    </row>
    <row r="6683" spans="1:23"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c r="W6683" t="s">
        <v>10960</v>
      </c>
    </row>
    <row r="6684" spans="1:23"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c r="W6684" t="s">
        <v>11205</v>
      </c>
    </row>
    <row r="6685" spans="1:23"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c r="W6685" t="s">
        <v>11156</v>
      </c>
    </row>
    <row r="6686" spans="1:23"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c r="W6686" t="s">
        <v>11175</v>
      </c>
    </row>
    <row r="6687" spans="1:23"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c r="W6687" t="s">
        <v>11175</v>
      </c>
    </row>
    <row r="6688" spans="1:23"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c r="W6688" t="s">
        <v>11175</v>
      </c>
    </row>
    <row r="6689" spans="1:23"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c r="W6689" t="s">
        <v>11142</v>
      </c>
    </row>
    <row r="6690" spans="1:23"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c r="W6690" t="s">
        <v>11247</v>
      </c>
    </row>
    <row r="6691" spans="1:23"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c r="W6691" t="s">
        <v>11025</v>
      </c>
    </row>
    <row r="6692" spans="1:23"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c r="W6692" t="s">
        <v>11061</v>
      </c>
    </row>
    <row r="6693" spans="1:23"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c r="W6693" t="s">
        <v>11061</v>
      </c>
    </row>
    <row r="6694" spans="1:23"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c r="W6694" t="s">
        <v>11149</v>
      </c>
    </row>
    <row r="6695" spans="1:23"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c r="W6695" t="s">
        <v>11192</v>
      </c>
    </row>
    <row r="6696" spans="1:23"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c r="W6696" t="s">
        <v>11002</v>
      </c>
    </row>
    <row r="6697" spans="1:23"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c r="W6697" t="s">
        <v>11181</v>
      </c>
    </row>
    <row r="6698" spans="1:23"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c r="W6698" t="s">
        <v>11181</v>
      </c>
    </row>
    <row r="6699" spans="1:23"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c r="W6699" t="s">
        <v>11181</v>
      </c>
    </row>
    <row r="6700" spans="1:23"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c r="W6700" t="s">
        <v>11190</v>
      </c>
    </row>
    <row r="6701" spans="1:23"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c r="W6701" t="s">
        <v>11190</v>
      </c>
    </row>
    <row r="6702" spans="1:23"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c r="W6702" t="s">
        <v>11190</v>
      </c>
    </row>
    <row r="6703" spans="1:23"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c r="W6703" t="s">
        <v>11203</v>
      </c>
    </row>
    <row r="6704" spans="1:23"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c r="W6704" t="s">
        <v>11203</v>
      </c>
    </row>
    <row r="6705" spans="1:23"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c r="W6705" t="s">
        <v>11027</v>
      </c>
    </row>
    <row r="6706" spans="1:23"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c r="W6706" t="s">
        <v>11027</v>
      </c>
    </row>
    <row r="6707" spans="1:23"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c r="W6707" t="s">
        <v>11027</v>
      </c>
    </row>
    <row r="6708" spans="1:23"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c r="W6708" t="s">
        <v>10951</v>
      </c>
    </row>
    <row r="6709" spans="1:23"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c r="W6709" t="s">
        <v>11034</v>
      </c>
    </row>
    <row r="6710" spans="1:23"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c r="W6710" t="s">
        <v>10971</v>
      </c>
    </row>
    <row r="6711" spans="1:23"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c r="W6711" t="s">
        <v>10971</v>
      </c>
    </row>
    <row r="6712" spans="1:23"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c r="W6712" t="s">
        <v>10995</v>
      </c>
    </row>
    <row r="6713" spans="1:23"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c r="W6713" t="s">
        <v>11133</v>
      </c>
    </row>
    <row r="6714" spans="1:23"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c r="W6714" t="s">
        <v>10982</v>
      </c>
    </row>
    <row r="6715" spans="1:23"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c r="W6715" t="s">
        <v>10982</v>
      </c>
    </row>
    <row r="6716" spans="1:23"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c r="W6716" t="s">
        <v>10982</v>
      </c>
    </row>
    <row r="6717" spans="1:23"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c r="W6717" t="s">
        <v>10982</v>
      </c>
    </row>
    <row r="6718" spans="1:23"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c r="W6718" t="s">
        <v>11027</v>
      </c>
    </row>
    <row r="6719" spans="1:23"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c r="W6719" t="s">
        <v>11027</v>
      </c>
    </row>
    <row r="6720" spans="1:23"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c r="W6720" t="s">
        <v>11027</v>
      </c>
    </row>
    <row r="6721" spans="1:23"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c r="W6721" t="s">
        <v>10945</v>
      </c>
    </row>
    <row r="6722" spans="1:23"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c r="W6722" t="s">
        <v>10982</v>
      </c>
    </row>
    <row r="6723" spans="1:23"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c r="W6723" t="s">
        <v>10982</v>
      </c>
    </row>
    <row r="6724" spans="1:23"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c r="W6724" t="s">
        <v>10982</v>
      </c>
    </row>
    <row r="6725" spans="1:23"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c r="W6725" t="s">
        <v>11248</v>
      </c>
    </row>
    <row r="6726" spans="1:23"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c r="W6726" t="s">
        <v>11094</v>
      </c>
    </row>
    <row r="6727" spans="1:23"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c r="W6727" t="s">
        <v>11094</v>
      </c>
    </row>
    <row r="6728" spans="1:23"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c r="W6728" t="s">
        <v>11094</v>
      </c>
    </row>
    <row r="6729" spans="1:23"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c r="W6729" t="s">
        <v>10951</v>
      </c>
    </row>
    <row r="6730" spans="1:23"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c r="W6730" t="s">
        <v>10992</v>
      </c>
    </row>
    <row r="6731" spans="1:23"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c r="W6731" t="s">
        <v>11130</v>
      </c>
    </row>
    <row r="6732" spans="1:23"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c r="W6732" t="s">
        <v>11130</v>
      </c>
    </row>
    <row r="6733" spans="1:23"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c r="W6733" t="s">
        <v>11130</v>
      </c>
    </row>
    <row r="6734" spans="1:23"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c r="W6734" t="s">
        <v>11046</v>
      </c>
    </row>
    <row r="6735" spans="1:23"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c r="W6735" t="s">
        <v>11046</v>
      </c>
    </row>
    <row r="6736" spans="1:23"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c r="W6736" t="s">
        <v>11180</v>
      </c>
    </row>
    <row r="6737" spans="1:23"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c r="W6737" t="s">
        <v>11084</v>
      </c>
    </row>
    <row r="6738" spans="1:23"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c r="W6738" t="s">
        <v>11084</v>
      </c>
    </row>
    <row r="6739" spans="1:23"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c r="W6739" t="s">
        <v>11084</v>
      </c>
    </row>
    <row r="6740" spans="1:23"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c r="W6740" t="s">
        <v>11084</v>
      </c>
    </row>
    <row r="6741" spans="1:23"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c r="W6741" t="s">
        <v>11075</v>
      </c>
    </row>
    <row r="6742" spans="1:23"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c r="W6742" t="s">
        <v>11075</v>
      </c>
    </row>
    <row r="6743" spans="1:23"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c r="W6743" t="s">
        <v>11075</v>
      </c>
    </row>
    <row r="6744" spans="1:23"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c r="W6744" t="s">
        <v>10956</v>
      </c>
    </row>
    <row r="6745" spans="1:23"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c r="W6745" t="s">
        <v>11037</v>
      </c>
    </row>
    <row r="6746" spans="1:23"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c r="W6746" t="s">
        <v>11027</v>
      </c>
    </row>
    <row r="6747" spans="1:23"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c r="W6747" t="s">
        <v>11027</v>
      </c>
    </row>
    <row r="6748" spans="1:23"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c r="W6748" t="s">
        <v>10944</v>
      </c>
    </row>
    <row r="6749" spans="1:23"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c r="W6749" t="s">
        <v>4155</v>
      </c>
    </row>
    <row r="6750" spans="1:23"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c r="W6750" t="s">
        <v>4155</v>
      </c>
    </row>
    <row r="6751" spans="1:23"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c r="W6751" t="s">
        <v>4155</v>
      </c>
    </row>
    <row r="6752" spans="1:23"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c r="W6752" t="s">
        <v>10999</v>
      </c>
    </row>
    <row r="6753" spans="1:23"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c r="W6753" t="s">
        <v>10999</v>
      </c>
    </row>
    <row r="6754" spans="1:23"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c r="W6754" t="s">
        <v>10999</v>
      </c>
    </row>
    <row r="6755" spans="1:23"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c r="W6755" t="s">
        <v>10999</v>
      </c>
    </row>
    <row r="6756" spans="1:23"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c r="W6756" t="s">
        <v>10999</v>
      </c>
    </row>
    <row r="6757" spans="1:23"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c r="W6757" t="s">
        <v>11161</v>
      </c>
    </row>
    <row r="6758" spans="1:23"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c r="W6758" t="s">
        <v>11161</v>
      </c>
    </row>
    <row r="6759" spans="1:23"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c r="W6759" t="s">
        <v>11161</v>
      </c>
    </row>
    <row r="6760" spans="1:23"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c r="W6760" t="s">
        <v>11161</v>
      </c>
    </row>
    <row r="6761" spans="1:23"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c r="W6761" t="s">
        <v>11029</v>
      </c>
    </row>
    <row r="6762" spans="1:23"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c r="W6762" t="s">
        <v>11053</v>
      </c>
    </row>
    <row r="6763" spans="1:23"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c r="W6763" t="s">
        <v>10958</v>
      </c>
    </row>
    <row r="6764" spans="1:23"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c r="W6764" t="s">
        <v>11087</v>
      </c>
    </row>
    <row r="6765" spans="1:23"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c r="W6765" t="s">
        <v>11087</v>
      </c>
    </row>
    <row r="6766" spans="1:23"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c r="W6766" t="s">
        <v>11087</v>
      </c>
    </row>
    <row r="6767" spans="1:23"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c r="W6767" t="s">
        <v>11094</v>
      </c>
    </row>
    <row r="6768" spans="1:23"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c r="W6768" t="s">
        <v>11094</v>
      </c>
    </row>
    <row r="6769" spans="1:23"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c r="W6769" t="s">
        <v>11094</v>
      </c>
    </row>
    <row r="6770" spans="1:23"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c r="W6770" t="s">
        <v>11097</v>
      </c>
    </row>
    <row r="6771" spans="1:23"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c r="W6771" t="s">
        <v>10969</v>
      </c>
    </row>
    <row r="6772" spans="1:23"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c r="W6772" t="s">
        <v>11031</v>
      </c>
    </row>
    <row r="6773" spans="1:23"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c r="W6773" t="s">
        <v>11031</v>
      </c>
    </row>
    <row r="6774" spans="1:23"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c r="W6774" t="s">
        <v>11077</v>
      </c>
    </row>
    <row r="6775" spans="1:23"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c r="W6775" t="s">
        <v>11077</v>
      </c>
    </row>
    <row r="6776" spans="1:23"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c r="W6776" t="s">
        <v>11077</v>
      </c>
    </row>
    <row r="6777" spans="1:23"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c r="W6777" t="s">
        <v>11000</v>
      </c>
    </row>
    <row r="6778" spans="1:23"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c r="W6778" t="s">
        <v>10941</v>
      </c>
    </row>
    <row r="6779" spans="1:23"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c r="W6779" t="s">
        <v>11023</v>
      </c>
    </row>
    <row r="6780" spans="1:23"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c r="W6780" t="s">
        <v>11212</v>
      </c>
    </row>
    <row r="6781" spans="1:23"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c r="W6781" t="s">
        <v>11212</v>
      </c>
    </row>
    <row r="6782" spans="1:23"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c r="W6782" t="s">
        <v>11212</v>
      </c>
    </row>
    <row r="6783" spans="1:23"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c r="W6783" t="s">
        <v>11212</v>
      </c>
    </row>
    <row r="6784" spans="1:23"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c r="W6784" t="s">
        <v>11041</v>
      </c>
    </row>
    <row r="6785" spans="1:23"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c r="W6785" t="s">
        <v>11041</v>
      </c>
    </row>
    <row r="6786" spans="1:23"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c r="W6786" t="s">
        <v>11041</v>
      </c>
    </row>
    <row r="6787" spans="1:23"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c r="W6787" t="s">
        <v>11041</v>
      </c>
    </row>
    <row r="6788" spans="1:23"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c r="W6788" t="s">
        <v>11041</v>
      </c>
    </row>
    <row r="6789" spans="1:23"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c r="W6789" t="s">
        <v>10989</v>
      </c>
    </row>
    <row r="6790" spans="1:23"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c r="W6790" t="s">
        <v>10989</v>
      </c>
    </row>
    <row r="6791" spans="1:23"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c r="W6791" t="s">
        <v>11032</v>
      </c>
    </row>
    <row r="6792" spans="1:23"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c r="W6792" t="s">
        <v>11259</v>
      </c>
    </row>
    <row r="6793" spans="1:23"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c r="W6793" t="s">
        <v>11034</v>
      </c>
    </row>
    <row r="6794" spans="1:23"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c r="W6794" t="s">
        <v>11027</v>
      </c>
    </row>
    <row r="6795" spans="1:23"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c r="W6795" t="s">
        <v>10949</v>
      </c>
    </row>
    <row r="6796" spans="1:23"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c r="W6796" t="s">
        <v>10949</v>
      </c>
    </row>
    <row r="6797" spans="1:23"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c r="W6797" t="s">
        <v>10949</v>
      </c>
    </row>
    <row r="6798" spans="1:23"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c r="W6798" t="s">
        <v>11175</v>
      </c>
    </row>
    <row r="6799" spans="1:23"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c r="W6799" t="s">
        <v>11175</v>
      </c>
    </row>
    <row r="6800" spans="1:23"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c r="W6800" t="s">
        <v>11175</v>
      </c>
    </row>
    <row r="6801" spans="1:23"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c r="W6801" t="s">
        <v>10445</v>
      </c>
    </row>
    <row r="6802" spans="1:23"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c r="W6802" t="s">
        <v>10445</v>
      </c>
    </row>
    <row r="6803" spans="1:23"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c r="W6803" t="s">
        <v>10445</v>
      </c>
    </row>
    <row r="6804" spans="1:23"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c r="W6804" t="s">
        <v>10445</v>
      </c>
    </row>
    <row r="6805" spans="1:23"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c r="W6805" t="s">
        <v>10445</v>
      </c>
    </row>
    <row r="6806" spans="1:23"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c r="W6806" t="s">
        <v>11062</v>
      </c>
    </row>
    <row r="6807" spans="1:23"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c r="W6807" t="s">
        <v>11004</v>
      </c>
    </row>
    <row r="6808" spans="1:23"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c r="W6808" t="s">
        <v>11102</v>
      </c>
    </row>
    <row r="6809" spans="1:23"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c r="W6809" t="s">
        <v>11070</v>
      </c>
    </row>
    <row r="6810" spans="1:23"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c r="W6810" t="s">
        <v>11070</v>
      </c>
    </row>
    <row r="6811" spans="1:23"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c r="W6811" t="s">
        <v>11141</v>
      </c>
    </row>
    <row r="6812" spans="1:23"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c r="W6812" t="s">
        <v>11141</v>
      </c>
    </row>
    <row r="6813" spans="1:23"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c r="W6813" t="s">
        <v>11141</v>
      </c>
    </row>
    <row r="6814" spans="1:23"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c r="W6814" t="s">
        <v>11141</v>
      </c>
    </row>
    <row r="6815" spans="1:23"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c r="W6815" t="s">
        <v>11141</v>
      </c>
    </row>
    <row r="6816" spans="1:23"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c r="W6816" t="s">
        <v>11141</v>
      </c>
    </row>
    <row r="6817" spans="1:23"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c r="W6817" t="s">
        <v>10971</v>
      </c>
    </row>
    <row r="6818" spans="1:23"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c r="W6818" t="s">
        <v>10971</v>
      </c>
    </row>
    <row r="6819" spans="1:23"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c r="W6819" t="s">
        <v>10971</v>
      </c>
    </row>
    <row r="6820" spans="1:23"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c r="W6820" t="s">
        <v>11235</v>
      </c>
    </row>
    <row r="6821" spans="1:23"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c r="W6821" t="s">
        <v>11235</v>
      </c>
    </row>
    <row r="6822" spans="1:23"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c r="W6822" t="s">
        <v>11235</v>
      </c>
    </row>
    <row r="6823" spans="1:23"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c r="W6823" t="s">
        <v>11235</v>
      </c>
    </row>
    <row r="6824" spans="1:23"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c r="W6824" t="s">
        <v>11192</v>
      </c>
    </row>
    <row r="6825" spans="1:23"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c r="W6825" t="s">
        <v>11186</v>
      </c>
    </row>
    <row r="6826" spans="1:23"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c r="W6826" t="s">
        <v>11186</v>
      </c>
    </row>
    <row r="6827" spans="1:23"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c r="W6827" t="s">
        <v>10994</v>
      </c>
    </row>
    <row r="6828" spans="1:23"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c r="W6828" t="s">
        <v>10994</v>
      </c>
    </row>
    <row r="6829" spans="1:23"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c r="W6829" t="s">
        <v>10994</v>
      </c>
    </row>
    <row r="6830" spans="1:23"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c r="W6830" t="s">
        <v>10994</v>
      </c>
    </row>
    <row r="6831" spans="1:23"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c r="W6831" t="s">
        <v>10994</v>
      </c>
    </row>
    <row r="6832" spans="1:23"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c r="W6832" t="s">
        <v>11133</v>
      </c>
    </row>
    <row r="6833" spans="1:23"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c r="W6833" t="s">
        <v>11246</v>
      </c>
    </row>
    <row r="6834" spans="1:23"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c r="W6834" t="s">
        <v>11003</v>
      </c>
    </row>
    <row r="6835" spans="1:23"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c r="W6835" t="s">
        <v>11133</v>
      </c>
    </row>
    <row r="6836" spans="1:23"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c r="W6836" t="s">
        <v>10963</v>
      </c>
    </row>
    <row r="6837" spans="1:23"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c r="W6837" t="s">
        <v>11166</v>
      </c>
    </row>
    <row r="6838" spans="1:23"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c r="W6838" t="s">
        <v>11166</v>
      </c>
    </row>
    <row r="6839" spans="1:23"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c r="W6839" t="s">
        <v>11215</v>
      </c>
    </row>
    <row r="6840" spans="1:23"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c r="W6840" t="s">
        <v>11011</v>
      </c>
    </row>
    <row r="6841" spans="1:23"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c r="W6841" t="s">
        <v>11011</v>
      </c>
    </row>
    <row r="6842" spans="1:23"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c r="W6842" t="s">
        <v>11055</v>
      </c>
    </row>
    <row r="6843" spans="1:23"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c r="W6843" t="s">
        <v>11110</v>
      </c>
    </row>
    <row r="6844" spans="1:23"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c r="W6844" t="s">
        <v>11110</v>
      </c>
    </row>
    <row r="6845" spans="1:23"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c r="W6845" t="s">
        <v>11110</v>
      </c>
    </row>
    <row r="6846" spans="1:23"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c r="W6846" t="s">
        <v>11110</v>
      </c>
    </row>
    <row r="6847" spans="1:23"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c r="W6847" t="s">
        <v>10999</v>
      </c>
    </row>
    <row r="6848" spans="1:23"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c r="W6848" t="s">
        <v>11227</v>
      </c>
    </row>
    <row r="6849" spans="1:23"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c r="W6849" t="s">
        <v>10997</v>
      </c>
    </row>
    <row r="6850" spans="1:23"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c r="W6850" t="s">
        <v>11200</v>
      </c>
    </row>
    <row r="6851" spans="1:23"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c r="W6851" t="s">
        <v>11130</v>
      </c>
    </row>
    <row r="6852" spans="1:23"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c r="W6852" t="s">
        <v>11056</v>
      </c>
    </row>
    <row r="6853" spans="1:23"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c r="W6853" t="s">
        <v>11056</v>
      </c>
    </row>
    <row r="6854" spans="1:23"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c r="W6854" t="s">
        <v>11256</v>
      </c>
    </row>
    <row r="6855" spans="1:23"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c r="W6855" t="s">
        <v>11256</v>
      </c>
    </row>
    <row r="6856" spans="1:23"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c r="W6856" t="s">
        <v>11256</v>
      </c>
    </row>
    <row r="6857" spans="1:23"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c r="W6857" t="s">
        <v>11256</v>
      </c>
    </row>
    <row r="6858" spans="1:23"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c r="W6858" t="s">
        <v>11256</v>
      </c>
    </row>
    <row r="6859" spans="1:23"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c r="W6859" t="s">
        <v>11141</v>
      </c>
    </row>
    <row r="6860" spans="1:23"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c r="W6860" t="s">
        <v>11141</v>
      </c>
    </row>
    <row r="6861" spans="1:23"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c r="W6861" t="s">
        <v>11141</v>
      </c>
    </row>
    <row r="6862" spans="1:23"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c r="W6862" t="s">
        <v>11141</v>
      </c>
    </row>
    <row r="6863" spans="1:23"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c r="W6863" t="s">
        <v>11141</v>
      </c>
    </row>
    <row r="6864" spans="1:23"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c r="W6864" t="s">
        <v>11141</v>
      </c>
    </row>
    <row r="6865" spans="1:23"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c r="W6865" t="s">
        <v>11081</v>
      </c>
    </row>
    <row r="6866" spans="1:23"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c r="W6866" t="s">
        <v>11219</v>
      </c>
    </row>
    <row r="6867" spans="1:23"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c r="W6867" t="s">
        <v>11219</v>
      </c>
    </row>
    <row r="6868" spans="1:23"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c r="W6868" t="s">
        <v>11219</v>
      </c>
    </row>
    <row r="6869" spans="1:23"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c r="W6869" t="s">
        <v>11219</v>
      </c>
    </row>
    <row r="6870" spans="1:23"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c r="W6870" t="s">
        <v>11219</v>
      </c>
    </row>
    <row r="6871" spans="1:23"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c r="W6871" t="s">
        <v>11219</v>
      </c>
    </row>
    <row r="6872" spans="1:23"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c r="W6872" t="s">
        <v>11219</v>
      </c>
    </row>
    <row r="6873" spans="1:23"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c r="W6873" t="s">
        <v>11223</v>
      </c>
    </row>
    <row r="6874" spans="1:23"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c r="W6874" t="s">
        <v>10945</v>
      </c>
    </row>
    <row r="6875" spans="1:23"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c r="W6875" t="s">
        <v>10948</v>
      </c>
    </row>
    <row r="6876" spans="1:23"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c r="W6876" t="s">
        <v>10948</v>
      </c>
    </row>
    <row r="6877" spans="1:23"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c r="W6877" t="s">
        <v>11016</v>
      </c>
    </row>
    <row r="6878" spans="1:23"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c r="W6878" t="s">
        <v>11016</v>
      </c>
    </row>
    <row r="6879" spans="1:23"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c r="W6879" t="s">
        <v>10934</v>
      </c>
    </row>
    <row r="6880" spans="1:23"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c r="W6880" t="s">
        <v>10934</v>
      </c>
    </row>
    <row r="6881" spans="1:23"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c r="W6881" t="s">
        <v>10994</v>
      </c>
    </row>
    <row r="6882" spans="1:23"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c r="W6882" t="s">
        <v>10994</v>
      </c>
    </row>
    <row r="6883" spans="1:23"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c r="W6883" t="s">
        <v>10994</v>
      </c>
    </row>
    <row r="6884" spans="1:23"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c r="W6884" t="s">
        <v>10994</v>
      </c>
    </row>
    <row r="6885" spans="1:23"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c r="W6885" t="s">
        <v>10994</v>
      </c>
    </row>
    <row r="6886" spans="1:23"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c r="W6886" t="s">
        <v>11090</v>
      </c>
    </row>
    <row r="6887" spans="1:23"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c r="W6887" t="s">
        <v>10991</v>
      </c>
    </row>
    <row r="6888" spans="1:23"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c r="W6888" t="s">
        <v>10991</v>
      </c>
    </row>
    <row r="6889" spans="1:23"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c r="W6889" t="s">
        <v>11139</v>
      </c>
    </row>
    <row r="6890" spans="1:23"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c r="W6890" t="s">
        <v>11139</v>
      </c>
    </row>
    <row r="6891" spans="1:23"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c r="W6891" t="s">
        <v>11059</v>
      </c>
    </row>
    <row r="6892" spans="1:23"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c r="W6892" t="s">
        <v>11059</v>
      </c>
    </row>
    <row r="6893" spans="1:23"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c r="W6893" t="s">
        <v>11059</v>
      </c>
    </row>
    <row r="6894" spans="1:23"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c r="W6894" t="s">
        <v>11059</v>
      </c>
    </row>
    <row r="6895" spans="1:23"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c r="W6895" t="s">
        <v>11059</v>
      </c>
    </row>
    <row r="6896" spans="1:23"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c r="W6896" t="s">
        <v>11059</v>
      </c>
    </row>
    <row r="6897" spans="1:23"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c r="W6897" t="s">
        <v>11059</v>
      </c>
    </row>
    <row r="6898" spans="1:23"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c r="W6898" t="s">
        <v>11059</v>
      </c>
    </row>
    <row r="6899" spans="1:23"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c r="W6899" t="s">
        <v>11100</v>
      </c>
    </row>
    <row r="6900" spans="1:23"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c r="W6900" t="s">
        <v>11153</v>
      </c>
    </row>
    <row r="6901" spans="1:23"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c r="W6901" t="s">
        <v>11153</v>
      </c>
    </row>
    <row r="6902" spans="1:23"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c r="W6902" t="s">
        <v>11072</v>
      </c>
    </row>
    <row r="6903" spans="1:23"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c r="W6903" t="s">
        <v>10940</v>
      </c>
    </row>
    <row r="6904" spans="1:23"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c r="W6904" t="s">
        <v>11140</v>
      </c>
    </row>
    <row r="6905" spans="1:23"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c r="W6905" t="s">
        <v>11140</v>
      </c>
    </row>
    <row r="6906" spans="1:23"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c r="W6906" t="s">
        <v>11140</v>
      </c>
    </row>
    <row r="6907" spans="1:23"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c r="W6907" t="s">
        <v>11120</v>
      </c>
    </row>
    <row r="6908" spans="1:23"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c r="W6908" t="s">
        <v>4155</v>
      </c>
    </row>
    <row r="6909" spans="1:23"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c r="W6909" t="s">
        <v>11190</v>
      </c>
    </row>
    <row r="6910" spans="1:23"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c r="W6910" t="s">
        <v>10993</v>
      </c>
    </row>
    <row r="6911" spans="1:23"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c r="W6911" t="s">
        <v>10957</v>
      </c>
    </row>
    <row r="6912" spans="1:23"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c r="W6912" t="s">
        <v>11153</v>
      </c>
    </row>
    <row r="6913" spans="1:23"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c r="W6913" t="s">
        <v>10947</v>
      </c>
    </row>
    <row r="6914" spans="1:23"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c r="W6914" t="s">
        <v>11229</v>
      </c>
    </row>
    <row r="6915" spans="1:23"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c r="W6915" t="s">
        <v>10989</v>
      </c>
    </row>
    <row r="6916" spans="1:23"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c r="W6916" t="s">
        <v>10997</v>
      </c>
    </row>
    <row r="6917" spans="1:23"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c r="W6917" t="s">
        <v>10997</v>
      </c>
    </row>
    <row r="6918" spans="1:23"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c r="W6918" t="s">
        <v>10997</v>
      </c>
    </row>
    <row r="6919" spans="1:23"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c r="W6919" t="s">
        <v>11255</v>
      </c>
    </row>
    <row r="6920" spans="1:23"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c r="W6920" t="s">
        <v>10498</v>
      </c>
    </row>
    <row r="6921" spans="1:23"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c r="W6921" t="s">
        <v>10965</v>
      </c>
    </row>
    <row r="6922" spans="1:23"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c r="W6922" t="s">
        <v>10999</v>
      </c>
    </row>
    <row r="6923" spans="1:23"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c r="W6923" t="s">
        <v>11164</v>
      </c>
    </row>
    <row r="6924" spans="1:23"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c r="W6924" t="s">
        <v>11163</v>
      </c>
    </row>
    <row r="6925" spans="1:23"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c r="W6925" t="s">
        <v>11163</v>
      </c>
    </row>
    <row r="6926" spans="1:23"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c r="W6926" t="s">
        <v>10959</v>
      </c>
    </row>
    <row r="6927" spans="1:23"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c r="W6927" t="s">
        <v>10959</v>
      </c>
    </row>
    <row r="6928" spans="1:23"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c r="W6928" t="s">
        <v>11251</v>
      </c>
    </row>
    <row r="6929" spans="1:23"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c r="W6929" t="s">
        <v>10953</v>
      </c>
    </row>
    <row r="6930" spans="1:23"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c r="W6930" t="s">
        <v>10953</v>
      </c>
    </row>
    <row r="6931" spans="1:23"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c r="W6931" t="s">
        <v>10953</v>
      </c>
    </row>
    <row r="6932" spans="1:23"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c r="W6932" t="s">
        <v>10953</v>
      </c>
    </row>
    <row r="6933" spans="1:23"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c r="W6933" t="s">
        <v>11189</v>
      </c>
    </row>
    <row r="6934" spans="1:23"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c r="W6934" t="s">
        <v>11189</v>
      </c>
    </row>
    <row r="6935" spans="1:23"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c r="W6935" t="s">
        <v>11189</v>
      </c>
    </row>
    <row r="6936" spans="1:23"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c r="W6936" t="s">
        <v>11189</v>
      </c>
    </row>
    <row r="6937" spans="1:23"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c r="W6937" t="s">
        <v>11057</v>
      </c>
    </row>
    <row r="6938" spans="1:23"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c r="W6938" t="s">
        <v>11197</v>
      </c>
    </row>
    <row r="6939" spans="1:23"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c r="W6939" t="s">
        <v>11141</v>
      </c>
    </row>
    <row r="6940" spans="1:23"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c r="W6940" t="s">
        <v>10997</v>
      </c>
    </row>
    <row r="6941" spans="1:23"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c r="W6941" t="s">
        <v>11148</v>
      </c>
    </row>
    <row r="6942" spans="1:23"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c r="W6942" t="s">
        <v>11148</v>
      </c>
    </row>
    <row r="6943" spans="1:23"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c r="W6943" t="s">
        <v>11148</v>
      </c>
    </row>
    <row r="6944" spans="1:23"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c r="W6944" t="s">
        <v>11148</v>
      </c>
    </row>
    <row r="6945" spans="1:23"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c r="W6945" t="s">
        <v>11051</v>
      </c>
    </row>
    <row r="6946" spans="1:23"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c r="W6946" t="s">
        <v>11210</v>
      </c>
    </row>
    <row r="6947" spans="1:23"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c r="W6947" t="s">
        <v>10983</v>
      </c>
    </row>
    <row r="6948" spans="1:23"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c r="W6948" t="s">
        <v>11118</v>
      </c>
    </row>
    <row r="6949" spans="1:23"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c r="W6949" t="s">
        <v>10943</v>
      </c>
    </row>
    <row r="6950" spans="1:23"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c r="W6950" t="s">
        <v>10943</v>
      </c>
    </row>
    <row r="6951" spans="1:23"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c r="W6951" t="s">
        <v>11169</v>
      </c>
    </row>
    <row r="6952" spans="1:23"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c r="W6952" t="s">
        <v>11169</v>
      </c>
    </row>
    <row r="6953" spans="1:23"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c r="W6953" t="s">
        <v>11039</v>
      </c>
    </row>
    <row r="6954" spans="1:23"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c r="W6954" t="s">
        <v>10965</v>
      </c>
    </row>
    <row r="6955" spans="1:23"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c r="W6955" t="s">
        <v>10965</v>
      </c>
    </row>
    <row r="6956" spans="1:23"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c r="W6956" t="s">
        <v>10965</v>
      </c>
    </row>
    <row r="6957" spans="1:23"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c r="W6957" t="s">
        <v>10952</v>
      </c>
    </row>
    <row r="6958" spans="1:23"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c r="W6958" t="s">
        <v>11260</v>
      </c>
    </row>
    <row r="6959" spans="1:23"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c r="W6959" t="s">
        <v>11260</v>
      </c>
    </row>
    <row r="6960" spans="1:23"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c r="W6960" t="s">
        <v>10978</v>
      </c>
    </row>
    <row r="6961" spans="1:23"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c r="W6961" t="s">
        <v>10978</v>
      </c>
    </row>
    <row r="6962" spans="1:23"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c r="W6962" t="s">
        <v>10978</v>
      </c>
    </row>
    <row r="6963" spans="1:23"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c r="W6963" t="s">
        <v>11035</v>
      </c>
    </row>
    <row r="6964" spans="1:23"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c r="W6964" t="s">
        <v>10989</v>
      </c>
    </row>
    <row r="6965" spans="1:23"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c r="W6965" t="s">
        <v>10989</v>
      </c>
    </row>
    <row r="6966" spans="1:23"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c r="W6966" t="s">
        <v>10989</v>
      </c>
    </row>
    <row r="6967" spans="1:23"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c r="W6967" t="s">
        <v>10989</v>
      </c>
    </row>
    <row r="6968" spans="1:23"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c r="W6968" t="s">
        <v>10989</v>
      </c>
    </row>
    <row r="6969" spans="1:23"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c r="W6969" t="s">
        <v>10989</v>
      </c>
    </row>
    <row r="6970" spans="1:23"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c r="W6970" t="s">
        <v>11016</v>
      </c>
    </row>
    <row r="6971" spans="1:23"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c r="W6971" t="s">
        <v>11220</v>
      </c>
    </row>
    <row r="6972" spans="1:23"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c r="W6972" t="s">
        <v>11089</v>
      </c>
    </row>
    <row r="6973" spans="1:23"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c r="W6973" t="s">
        <v>11089</v>
      </c>
    </row>
    <row r="6974" spans="1:23"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c r="W6974" t="s">
        <v>11089</v>
      </c>
    </row>
    <row r="6975" spans="1:23"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c r="W6975" t="s">
        <v>11089</v>
      </c>
    </row>
    <row r="6976" spans="1:23"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c r="W6976" t="s">
        <v>11097</v>
      </c>
    </row>
    <row r="6977" spans="1:23"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c r="W6977" t="s">
        <v>11023</v>
      </c>
    </row>
    <row r="6978" spans="1:23"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c r="W6978" t="s">
        <v>11023</v>
      </c>
    </row>
    <row r="6979" spans="1:23"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c r="W6979" t="s">
        <v>10946</v>
      </c>
    </row>
    <row r="6980" spans="1:23"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c r="W6980" t="s">
        <v>11021</v>
      </c>
    </row>
    <row r="6981" spans="1:23"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c r="W6981" t="s">
        <v>10936</v>
      </c>
    </row>
    <row r="6982" spans="1:23"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c r="W6982" t="s">
        <v>11057</v>
      </c>
    </row>
    <row r="6983" spans="1:23"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c r="W6983" t="s">
        <v>11057</v>
      </c>
    </row>
    <row r="6984" spans="1:23"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c r="W6984" t="s">
        <v>11015</v>
      </c>
    </row>
    <row r="6985" spans="1:23"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c r="W6985" t="s">
        <v>11015</v>
      </c>
    </row>
    <row r="6986" spans="1:23"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c r="W6986" t="s">
        <v>11015</v>
      </c>
    </row>
    <row r="6987" spans="1:23"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c r="W6987" t="s">
        <v>11015</v>
      </c>
    </row>
    <row r="6988" spans="1:23"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c r="W6988" t="s">
        <v>11015</v>
      </c>
    </row>
    <row r="6989" spans="1:23"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c r="W6989" t="s">
        <v>11015</v>
      </c>
    </row>
    <row r="6990" spans="1:23"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c r="W6990" t="s">
        <v>11068</v>
      </c>
    </row>
    <row r="6991" spans="1:23"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c r="W6991" t="s">
        <v>11205</v>
      </c>
    </row>
    <row r="6992" spans="1:23"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c r="W6992" t="s">
        <v>11087</v>
      </c>
    </row>
    <row r="6993" spans="1:23"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c r="W6993" t="s">
        <v>11087</v>
      </c>
    </row>
    <row r="6994" spans="1:23"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c r="W6994" t="s">
        <v>11087</v>
      </c>
    </row>
    <row r="6995" spans="1:23"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c r="W6995" t="s">
        <v>11087</v>
      </c>
    </row>
    <row r="6996" spans="1:23"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c r="W6996" t="s">
        <v>11087</v>
      </c>
    </row>
    <row r="6997" spans="1:23"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c r="W6997" t="s">
        <v>11236</v>
      </c>
    </row>
    <row r="6998" spans="1:23"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c r="W6998" t="s">
        <v>11001</v>
      </c>
    </row>
    <row r="6999" spans="1:23"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c r="W6999" t="s">
        <v>11001</v>
      </c>
    </row>
    <row r="7000" spans="1:23"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c r="W7000" t="s">
        <v>10999</v>
      </c>
    </row>
    <row r="7001" spans="1:23"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c r="W7001" t="s">
        <v>11063</v>
      </c>
    </row>
    <row r="7002" spans="1:23"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c r="W7002" t="s">
        <v>11063</v>
      </c>
    </row>
    <row r="7003" spans="1:23"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c r="W7003" t="s">
        <v>11149</v>
      </c>
    </row>
    <row r="7004" spans="1:23"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c r="W7004" t="s">
        <v>11003</v>
      </c>
    </row>
    <row r="7005" spans="1:23"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c r="W7005" t="s">
        <v>11003</v>
      </c>
    </row>
    <row r="7006" spans="1:23"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c r="W7006" t="s">
        <v>11075</v>
      </c>
    </row>
    <row r="7007" spans="1:23"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c r="W7007" t="s">
        <v>11045</v>
      </c>
    </row>
    <row r="7008" spans="1:23"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c r="W7008" t="s">
        <v>11037</v>
      </c>
    </row>
    <row r="7009" spans="1:23"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c r="W7009" t="s">
        <v>10976</v>
      </c>
    </row>
    <row r="7010" spans="1:23"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c r="W7010" t="s">
        <v>10976</v>
      </c>
    </row>
    <row r="7011" spans="1:23"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c r="W7011" t="s">
        <v>10976</v>
      </c>
    </row>
    <row r="7012" spans="1:23"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c r="W7012" t="s">
        <v>10983</v>
      </c>
    </row>
    <row r="7013" spans="1:23"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c r="W7013" t="s">
        <v>10983</v>
      </c>
    </row>
    <row r="7014" spans="1:23"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c r="W7014" t="s">
        <v>10983</v>
      </c>
    </row>
    <row r="7015" spans="1:23"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c r="W7015" t="s">
        <v>11149</v>
      </c>
    </row>
    <row r="7016" spans="1:23"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c r="W7016" t="s">
        <v>11214</v>
      </c>
    </row>
    <row r="7017" spans="1:23"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c r="W7017" t="s">
        <v>11214</v>
      </c>
    </row>
    <row r="7018" spans="1:23"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c r="W7018" t="s">
        <v>11214</v>
      </c>
    </row>
    <row r="7019" spans="1:23"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c r="W7019" t="s">
        <v>11214</v>
      </c>
    </row>
    <row r="7020" spans="1:23"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c r="W7020" t="s">
        <v>10990</v>
      </c>
    </row>
    <row r="7021" spans="1:23"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c r="W7021" t="s">
        <v>11049</v>
      </c>
    </row>
    <row r="7022" spans="1:23"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c r="W7022" t="s">
        <v>11049</v>
      </c>
    </row>
    <row r="7023" spans="1:23"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c r="W7023" t="s">
        <v>11049</v>
      </c>
    </row>
    <row r="7024" spans="1:23"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c r="W7024" t="s">
        <v>11049</v>
      </c>
    </row>
    <row r="7025" spans="1:23"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c r="W7025" t="s">
        <v>11049</v>
      </c>
    </row>
    <row r="7026" spans="1:23"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c r="W7026" t="s">
        <v>11049</v>
      </c>
    </row>
    <row r="7027" spans="1:23"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c r="W7027" t="s">
        <v>11111</v>
      </c>
    </row>
    <row r="7028" spans="1:23"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c r="W7028" t="s">
        <v>11111</v>
      </c>
    </row>
    <row r="7029" spans="1:23"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c r="W7029" t="s">
        <v>11087</v>
      </c>
    </row>
    <row r="7030" spans="1:23"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c r="W7030" t="s">
        <v>10949</v>
      </c>
    </row>
    <row r="7031" spans="1:23"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c r="W7031" t="s">
        <v>11202</v>
      </c>
    </row>
    <row r="7032" spans="1:23"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c r="W7032" t="s">
        <v>11202</v>
      </c>
    </row>
    <row r="7033" spans="1:23"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c r="W7033" t="s">
        <v>11202</v>
      </c>
    </row>
    <row r="7034" spans="1:23"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c r="W7034" t="s">
        <v>11202</v>
      </c>
    </row>
    <row r="7035" spans="1:23"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c r="W7035" t="s">
        <v>11202</v>
      </c>
    </row>
    <row r="7036" spans="1:23"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c r="W7036" t="s">
        <v>11202</v>
      </c>
    </row>
    <row r="7037" spans="1:23"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c r="W7037" t="s">
        <v>10972</v>
      </c>
    </row>
    <row r="7038" spans="1:23"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c r="W7038" t="s">
        <v>11246</v>
      </c>
    </row>
    <row r="7039" spans="1:23"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c r="W7039" t="s">
        <v>11125</v>
      </c>
    </row>
    <row r="7040" spans="1:23"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c r="W7040" t="s">
        <v>11125</v>
      </c>
    </row>
    <row r="7041" spans="1:23"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c r="W7041" t="s">
        <v>11108</v>
      </c>
    </row>
    <row r="7042" spans="1:23"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c r="W7042" t="s">
        <v>11108</v>
      </c>
    </row>
    <row r="7043" spans="1:23"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c r="W7043" t="s">
        <v>11108</v>
      </c>
    </row>
    <row r="7044" spans="1:23"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c r="W7044" t="s">
        <v>11122</v>
      </c>
    </row>
    <row r="7045" spans="1:23"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c r="W7045" t="s">
        <v>11122</v>
      </c>
    </row>
    <row r="7046" spans="1:23"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c r="W7046" t="s">
        <v>11122</v>
      </c>
    </row>
    <row r="7047" spans="1:23"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c r="W7047" t="s">
        <v>10956</v>
      </c>
    </row>
    <row r="7048" spans="1:23"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c r="W7048" t="s">
        <v>11038</v>
      </c>
    </row>
    <row r="7049" spans="1:23"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c r="W7049" t="s">
        <v>11038</v>
      </c>
    </row>
    <row r="7050" spans="1:23"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c r="W7050" t="s">
        <v>11134</v>
      </c>
    </row>
    <row r="7051" spans="1:23"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c r="W7051" t="s">
        <v>11029</v>
      </c>
    </row>
    <row r="7052" spans="1:23"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c r="W7052" t="s">
        <v>11224</v>
      </c>
    </row>
    <row r="7053" spans="1:23"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c r="W7053" t="s">
        <v>11224</v>
      </c>
    </row>
    <row r="7054" spans="1:23"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c r="W7054" t="s">
        <v>11224</v>
      </c>
    </row>
    <row r="7055" spans="1:23"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c r="W7055" t="s">
        <v>11224</v>
      </c>
    </row>
    <row r="7056" spans="1:23"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c r="W7056" t="s">
        <v>11224</v>
      </c>
    </row>
    <row r="7057" spans="1:23"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c r="W7057" t="s">
        <v>11224</v>
      </c>
    </row>
    <row r="7058" spans="1:23"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c r="W7058" t="s">
        <v>11224</v>
      </c>
    </row>
    <row r="7059" spans="1:23"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c r="W7059" t="s">
        <v>11224</v>
      </c>
    </row>
    <row r="7060" spans="1:23"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c r="W7060" t="s">
        <v>11224</v>
      </c>
    </row>
    <row r="7061" spans="1:23"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c r="W7061" t="s">
        <v>11224</v>
      </c>
    </row>
    <row r="7062" spans="1:23"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c r="W7062" t="s">
        <v>11224</v>
      </c>
    </row>
    <row r="7063" spans="1:23"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c r="W7063" t="s">
        <v>10944</v>
      </c>
    </row>
    <row r="7064" spans="1:23"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c r="W7064" t="s">
        <v>10944</v>
      </c>
    </row>
    <row r="7065" spans="1:23"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c r="W7065" t="s">
        <v>11016</v>
      </c>
    </row>
    <row r="7066" spans="1:23"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c r="W7066" t="s">
        <v>11119</v>
      </c>
    </row>
    <row r="7067" spans="1:23"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c r="W7067" t="s">
        <v>11121</v>
      </c>
    </row>
    <row r="7068" spans="1:23"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c r="W7068" t="s">
        <v>11238</v>
      </c>
    </row>
    <row r="7069" spans="1:23"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c r="W7069" t="s">
        <v>10942</v>
      </c>
    </row>
    <row r="7070" spans="1:23"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c r="W7070" t="s">
        <v>10942</v>
      </c>
    </row>
    <row r="7071" spans="1:23"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c r="W7071" t="s">
        <v>10950</v>
      </c>
    </row>
    <row r="7072" spans="1:23"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c r="W7072" t="s">
        <v>10995</v>
      </c>
    </row>
    <row r="7073" spans="1:23"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c r="W7073" t="s">
        <v>11100</v>
      </c>
    </row>
    <row r="7074" spans="1:23"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c r="W7074" t="s">
        <v>11100</v>
      </c>
    </row>
    <row r="7075" spans="1:23"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c r="W7075" t="s">
        <v>11100</v>
      </c>
    </row>
    <row r="7076" spans="1:23"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c r="W7076" t="s">
        <v>11100</v>
      </c>
    </row>
    <row r="7077" spans="1:23"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c r="W7077" t="s">
        <v>11100</v>
      </c>
    </row>
    <row r="7078" spans="1:23"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c r="W7078" t="s">
        <v>11140</v>
      </c>
    </row>
    <row r="7079" spans="1:23"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c r="W7079" t="s">
        <v>11131</v>
      </c>
    </row>
    <row r="7080" spans="1:23"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c r="W7080" t="s">
        <v>11131</v>
      </c>
    </row>
    <row r="7081" spans="1:23"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c r="W7081" t="s">
        <v>11131</v>
      </c>
    </row>
    <row r="7082" spans="1:23"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c r="W7082" t="s">
        <v>11131</v>
      </c>
    </row>
    <row r="7083" spans="1:23"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c r="W7083" t="s">
        <v>11131</v>
      </c>
    </row>
    <row r="7084" spans="1:23"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c r="W7084" t="s">
        <v>11131</v>
      </c>
    </row>
    <row r="7085" spans="1:23"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c r="W7085" t="s">
        <v>11110</v>
      </c>
    </row>
    <row r="7086" spans="1:23"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c r="W7086" t="s">
        <v>11110</v>
      </c>
    </row>
    <row r="7087" spans="1:23"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c r="W7087" t="s">
        <v>11044</v>
      </c>
    </row>
    <row r="7088" spans="1:23"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c r="W7088" t="s">
        <v>11044</v>
      </c>
    </row>
    <row r="7089" spans="1:23"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c r="W7089" t="s">
        <v>11143</v>
      </c>
    </row>
    <row r="7090" spans="1:23"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c r="W7090" t="s">
        <v>11001</v>
      </c>
    </row>
    <row r="7091" spans="1:23"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c r="W7091" t="s">
        <v>11028</v>
      </c>
    </row>
    <row r="7092" spans="1:23"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c r="W7092" t="s">
        <v>11023</v>
      </c>
    </row>
    <row r="7093" spans="1:23"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c r="W7093" t="s">
        <v>11023</v>
      </c>
    </row>
    <row r="7094" spans="1:23"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c r="W7094" t="s">
        <v>11023</v>
      </c>
    </row>
    <row r="7095" spans="1:23"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c r="W7095" t="s">
        <v>11023</v>
      </c>
    </row>
    <row r="7096" spans="1:23"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c r="W7096" t="s">
        <v>11140</v>
      </c>
    </row>
    <row r="7097" spans="1:23"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c r="W7097" t="s">
        <v>11113</v>
      </c>
    </row>
    <row r="7098" spans="1:23"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c r="W7098" t="s">
        <v>11113</v>
      </c>
    </row>
    <row r="7099" spans="1:23"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c r="W7099" t="s">
        <v>11113</v>
      </c>
    </row>
    <row r="7100" spans="1:23"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c r="W7100" t="s">
        <v>11114</v>
      </c>
    </row>
    <row r="7101" spans="1:23"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c r="W7101" t="s">
        <v>11003</v>
      </c>
    </row>
    <row r="7102" spans="1:23"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c r="W7102" t="s">
        <v>10990</v>
      </c>
    </row>
    <row r="7103" spans="1:23"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c r="W7103" t="s">
        <v>11228</v>
      </c>
    </row>
    <row r="7104" spans="1:23"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c r="W7104" t="s">
        <v>11168</v>
      </c>
    </row>
    <row r="7105" spans="1:23"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c r="W7105" t="s">
        <v>11174</v>
      </c>
    </row>
    <row r="7106" spans="1:23"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c r="W7106" t="s">
        <v>11216</v>
      </c>
    </row>
    <row r="7107" spans="1:23"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c r="W7107" t="s">
        <v>11216</v>
      </c>
    </row>
    <row r="7108" spans="1:23"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c r="W7108" t="s">
        <v>11216</v>
      </c>
    </row>
    <row r="7109" spans="1:23"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c r="W7109" t="s">
        <v>10961</v>
      </c>
    </row>
    <row r="7110" spans="1:23"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c r="W7110" t="s">
        <v>10961</v>
      </c>
    </row>
    <row r="7111" spans="1:23"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c r="W7111" t="s">
        <v>10961</v>
      </c>
    </row>
    <row r="7112" spans="1:23"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c r="W7112" t="s">
        <v>10961</v>
      </c>
    </row>
    <row r="7113" spans="1:23"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c r="W7113" t="s">
        <v>10961</v>
      </c>
    </row>
    <row r="7114" spans="1:23"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c r="W7114" t="s">
        <v>10961</v>
      </c>
    </row>
    <row r="7115" spans="1:23"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c r="W7115" t="s">
        <v>10961</v>
      </c>
    </row>
    <row r="7116" spans="1:23"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c r="W7116" t="s">
        <v>10987</v>
      </c>
    </row>
    <row r="7117" spans="1:23"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c r="W7117" t="s">
        <v>10987</v>
      </c>
    </row>
    <row r="7118" spans="1:23"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c r="W7118" t="s">
        <v>11199</v>
      </c>
    </row>
    <row r="7119" spans="1:23"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c r="W7119" t="s">
        <v>11199</v>
      </c>
    </row>
    <row r="7120" spans="1:23"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c r="W7120" t="s">
        <v>11001</v>
      </c>
    </row>
    <row r="7121" spans="1:23"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c r="W7121" t="s">
        <v>10983</v>
      </c>
    </row>
    <row r="7122" spans="1:23"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c r="W7122" t="s">
        <v>11050</v>
      </c>
    </row>
    <row r="7123" spans="1:23"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c r="W7123" t="s">
        <v>10936</v>
      </c>
    </row>
    <row r="7124" spans="1:23"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c r="W7124" t="s">
        <v>10936</v>
      </c>
    </row>
    <row r="7125" spans="1:23"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c r="W7125" t="s">
        <v>11256</v>
      </c>
    </row>
    <row r="7126" spans="1:23"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c r="W7126" t="s">
        <v>11256</v>
      </c>
    </row>
    <row r="7127" spans="1:23"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c r="W7127" t="s">
        <v>11135</v>
      </c>
    </row>
    <row r="7128" spans="1:23"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c r="W7128" t="s">
        <v>11135</v>
      </c>
    </row>
    <row r="7129" spans="1:23"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c r="W7129" t="s">
        <v>10993</v>
      </c>
    </row>
    <row r="7130" spans="1:23"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c r="W7130" t="s">
        <v>10993</v>
      </c>
    </row>
    <row r="7131" spans="1:23"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c r="W7131" t="s">
        <v>10941</v>
      </c>
    </row>
    <row r="7132" spans="1:23"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c r="W7132" t="s">
        <v>10941</v>
      </c>
    </row>
    <row r="7133" spans="1:23"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c r="W7133" t="s">
        <v>11204</v>
      </c>
    </row>
    <row r="7134" spans="1:23"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c r="W7134" t="s">
        <v>11204</v>
      </c>
    </row>
    <row r="7135" spans="1:23"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c r="W7135" t="s">
        <v>11204</v>
      </c>
    </row>
    <row r="7136" spans="1:23"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c r="W7136" t="s">
        <v>11204</v>
      </c>
    </row>
    <row r="7137" spans="1:23"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c r="W7137" t="s">
        <v>11204</v>
      </c>
    </row>
    <row r="7138" spans="1:23"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c r="W7138" t="s">
        <v>11037</v>
      </c>
    </row>
    <row r="7139" spans="1:23"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c r="W7139" t="s">
        <v>11037</v>
      </c>
    </row>
    <row r="7140" spans="1:23"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c r="W7140" t="s">
        <v>11037</v>
      </c>
    </row>
    <row r="7141" spans="1:23"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c r="W7141" t="s">
        <v>11037</v>
      </c>
    </row>
    <row r="7142" spans="1:23"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c r="W7142" t="s">
        <v>11095</v>
      </c>
    </row>
    <row r="7143" spans="1:23"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c r="W7143" t="s">
        <v>11095</v>
      </c>
    </row>
    <row r="7144" spans="1:23"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c r="W7144" t="s">
        <v>10940</v>
      </c>
    </row>
    <row r="7145" spans="1:23"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c r="W7145" t="s">
        <v>11208</v>
      </c>
    </row>
    <row r="7146" spans="1:23"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c r="W7146" t="s">
        <v>11208</v>
      </c>
    </row>
    <row r="7147" spans="1:23"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c r="W7147" t="s">
        <v>11208</v>
      </c>
    </row>
    <row r="7148" spans="1:23"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c r="W7148" t="s">
        <v>11208</v>
      </c>
    </row>
    <row r="7149" spans="1:23"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c r="W7149" t="s">
        <v>11221</v>
      </c>
    </row>
    <row r="7150" spans="1:23"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c r="W7150" t="s">
        <v>11221</v>
      </c>
    </row>
    <row r="7151" spans="1:23"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c r="W7151" t="s">
        <v>11010</v>
      </c>
    </row>
    <row r="7152" spans="1:23"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c r="W7152" t="s">
        <v>11243</v>
      </c>
    </row>
    <row r="7153" spans="1:23"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c r="W7153" t="s">
        <v>11167</v>
      </c>
    </row>
    <row r="7154" spans="1:23"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c r="W7154" t="s">
        <v>11057</v>
      </c>
    </row>
    <row r="7155" spans="1:23"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c r="W7155" t="s">
        <v>11047</v>
      </c>
    </row>
    <row r="7156" spans="1:23"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c r="W7156" t="s">
        <v>10957</v>
      </c>
    </row>
    <row r="7157" spans="1:23"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c r="W7157" t="s">
        <v>10957</v>
      </c>
    </row>
    <row r="7158" spans="1:23"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c r="W7158" t="s">
        <v>11172</v>
      </c>
    </row>
    <row r="7159" spans="1:23"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c r="W7159" t="s">
        <v>11129</v>
      </c>
    </row>
    <row r="7160" spans="1:23"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c r="W7160" t="s">
        <v>11129</v>
      </c>
    </row>
    <row r="7161" spans="1:23"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c r="W7161" t="s">
        <v>11034</v>
      </c>
    </row>
    <row r="7162" spans="1:23"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c r="W7162" t="s">
        <v>11034</v>
      </c>
    </row>
    <row r="7163" spans="1:23"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c r="W7163" t="s">
        <v>11193</v>
      </c>
    </row>
    <row r="7164" spans="1:23"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c r="W7164" t="s">
        <v>11193</v>
      </c>
    </row>
    <row r="7165" spans="1:23"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c r="W7165" t="s">
        <v>11182</v>
      </c>
    </row>
    <row r="7166" spans="1:23"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c r="W7166" t="s">
        <v>11182</v>
      </c>
    </row>
    <row r="7167" spans="1:23"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c r="W7167" t="s">
        <v>11103</v>
      </c>
    </row>
    <row r="7168" spans="1:23"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c r="W7168" t="s">
        <v>11117</v>
      </c>
    </row>
    <row r="7169" spans="1:23"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c r="W7169" t="s">
        <v>11117</v>
      </c>
    </row>
    <row r="7170" spans="1:23"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c r="W7170" t="s">
        <v>11117</v>
      </c>
    </row>
    <row r="7171" spans="1:23"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c r="W7171" t="s">
        <v>11117</v>
      </c>
    </row>
    <row r="7172" spans="1:23"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c r="W7172" t="s">
        <v>10971</v>
      </c>
    </row>
    <row r="7173" spans="1:23"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c r="W7173" t="s">
        <v>11231</v>
      </c>
    </row>
    <row r="7174" spans="1:23"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c r="W7174" t="s">
        <v>11014</v>
      </c>
    </row>
    <row r="7175" spans="1:23"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c r="W7175" t="s">
        <v>11014</v>
      </c>
    </row>
    <row r="7176" spans="1:23"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c r="W7176" t="s">
        <v>11014</v>
      </c>
    </row>
    <row r="7177" spans="1:23"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c r="W7177" t="s">
        <v>11014</v>
      </c>
    </row>
    <row r="7178" spans="1:23"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c r="W7178" t="s">
        <v>11014</v>
      </c>
    </row>
    <row r="7179" spans="1:23"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c r="W7179" t="s">
        <v>11050</v>
      </c>
    </row>
    <row r="7180" spans="1:23"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c r="W7180" t="s">
        <v>11050</v>
      </c>
    </row>
    <row r="7181" spans="1:23"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c r="W7181" t="s">
        <v>10981</v>
      </c>
    </row>
    <row r="7182" spans="1:23"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c r="W7182" t="s">
        <v>11056</v>
      </c>
    </row>
    <row r="7183" spans="1:23"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c r="W7183" t="s">
        <v>11152</v>
      </c>
    </row>
    <row r="7184" spans="1:23"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c r="W7184" t="s">
        <v>11031</v>
      </c>
    </row>
    <row r="7185" spans="1:23"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c r="W7185" t="s">
        <v>10959</v>
      </c>
    </row>
    <row r="7186" spans="1:23"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c r="W7186" t="s">
        <v>10946</v>
      </c>
    </row>
    <row r="7187" spans="1:23"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c r="W7187" t="s">
        <v>10946</v>
      </c>
    </row>
    <row r="7188" spans="1:23"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c r="W7188" t="s">
        <v>10946</v>
      </c>
    </row>
    <row r="7189" spans="1:23"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c r="W7189" t="s">
        <v>10946</v>
      </c>
    </row>
    <row r="7190" spans="1:23"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c r="W7190" t="s">
        <v>10946</v>
      </c>
    </row>
    <row r="7191" spans="1:23"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c r="W7191" t="s">
        <v>11019</v>
      </c>
    </row>
    <row r="7192" spans="1:23"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c r="W7192" t="s">
        <v>11019</v>
      </c>
    </row>
    <row r="7193" spans="1:23"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c r="W7193" t="s">
        <v>11181</v>
      </c>
    </row>
    <row r="7194" spans="1:23"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c r="W7194" t="s">
        <v>11181</v>
      </c>
    </row>
    <row r="7195" spans="1:23"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c r="W7195" t="s">
        <v>11041</v>
      </c>
    </row>
    <row r="7196" spans="1:23"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c r="W7196" t="s">
        <v>11041</v>
      </c>
    </row>
    <row r="7197" spans="1:23"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c r="W7197" t="s">
        <v>11067</v>
      </c>
    </row>
    <row r="7198" spans="1:23"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c r="W7198" t="s">
        <v>11208</v>
      </c>
    </row>
    <row r="7199" spans="1:23"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c r="W7199" t="s">
        <v>11208</v>
      </c>
    </row>
    <row r="7200" spans="1:23"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c r="W7200" t="s">
        <v>11067</v>
      </c>
    </row>
    <row r="7201" spans="1:23"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c r="W7201" t="s">
        <v>11067</v>
      </c>
    </row>
    <row r="7202" spans="1:23"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c r="W7202" t="s">
        <v>11212</v>
      </c>
    </row>
    <row r="7203" spans="1:23"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c r="W7203" t="s">
        <v>11212</v>
      </c>
    </row>
    <row r="7204" spans="1:23"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c r="W7204" t="s">
        <v>11017</v>
      </c>
    </row>
    <row r="7205" spans="1:23"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c r="W7205" t="s">
        <v>11016</v>
      </c>
    </row>
    <row r="7206" spans="1:23"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c r="W7206" t="s">
        <v>11200</v>
      </c>
    </row>
    <row r="7207" spans="1:23"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c r="W7207" t="s">
        <v>11000</v>
      </c>
    </row>
    <row r="7208" spans="1:23"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c r="W7208" t="s">
        <v>11000</v>
      </c>
    </row>
    <row r="7209" spans="1:23"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c r="W7209" t="s">
        <v>10952</v>
      </c>
    </row>
    <row r="7210" spans="1:23"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c r="W7210" t="s">
        <v>10952</v>
      </c>
    </row>
    <row r="7211" spans="1:23"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c r="W7211" t="s">
        <v>10952</v>
      </c>
    </row>
    <row r="7212" spans="1:23"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c r="W7212" t="s">
        <v>11202</v>
      </c>
    </row>
    <row r="7213" spans="1:23"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c r="W7213" t="s">
        <v>11202</v>
      </c>
    </row>
    <row r="7214" spans="1:23"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c r="W7214" t="s">
        <v>11202</v>
      </c>
    </row>
    <row r="7215" spans="1:23"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c r="W7215" t="s">
        <v>11208</v>
      </c>
    </row>
    <row r="7216" spans="1:23"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c r="W7216" t="s">
        <v>10991</v>
      </c>
    </row>
    <row r="7217" spans="1:23"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c r="W7217" t="s">
        <v>10991</v>
      </c>
    </row>
    <row r="7218" spans="1:23"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c r="W7218" t="s">
        <v>10957</v>
      </c>
    </row>
    <row r="7219" spans="1:23"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c r="W7219" t="s">
        <v>10957</v>
      </c>
    </row>
    <row r="7220" spans="1:23"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c r="W7220" t="s">
        <v>10957</v>
      </c>
    </row>
    <row r="7221" spans="1:23"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c r="W7221" t="s">
        <v>10957</v>
      </c>
    </row>
    <row r="7222" spans="1:23"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c r="W7222" t="s">
        <v>11183</v>
      </c>
    </row>
    <row r="7223" spans="1:23"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c r="W7223" t="s">
        <v>11134</v>
      </c>
    </row>
    <row r="7224" spans="1:23"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c r="W7224" t="s">
        <v>11175</v>
      </c>
    </row>
    <row r="7225" spans="1:23"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c r="W7225" t="s">
        <v>11069</v>
      </c>
    </row>
    <row r="7226" spans="1:23"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c r="W7226" t="s">
        <v>11069</v>
      </c>
    </row>
    <row r="7227" spans="1:23"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c r="W7227" t="s">
        <v>11069</v>
      </c>
    </row>
    <row r="7228" spans="1:23"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c r="W7228" t="s">
        <v>10954</v>
      </c>
    </row>
    <row r="7229" spans="1:23"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c r="W7229" t="s">
        <v>10954</v>
      </c>
    </row>
    <row r="7230" spans="1:23"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c r="W7230" t="s">
        <v>10974</v>
      </c>
    </row>
    <row r="7231" spans="1:23"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c r="W7231" t="s">
        <v>10974</v>
      </c>
    </row>
    <row r="7232" spans="1:23"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c r="W7232" t="s">
        <v>11033</v>
      </c>
    </row>
    <row r="7233" spans="1:23"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c r="W7233" t="s">
        <v>11033</v>
      </c>
    </row>
    <row r="7234" spans="1:23"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c r="W7234" t="s">
        <v>11033</v>
      </c>
    </row>
    <row r="7235" spans="1:23"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c r="W7235" t="s">
        <v>11102</v>
      </c>
    </row>
    <row r="7236" spans="1:23"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c r="W7236" t="s">
        <v>11102</v>
      </c>
    </row>
    <row r="7237" spans="1:23"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c r="W7237" t="s">
        <v>11102</v>
      </c>
    </row>
    <row r="7238" spans="1:23"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c r="W7238" t="s">
        <v>11005</v>
      </c>
    </row>
    <row r="7239" spans="1:23"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c r="W7239" t="s">
        <v>10954</v>
      </c>
    </row>
    <row r="7240" spans="1:23"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c r="W7240" t="s">
        <v>10936</v>
      </c>
    </row>
    <row r="7241" spans="1:23"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c r="W7241" t="s">
        <v>10936</v>
      </c>
    </row>
    <row r="7242" spans="1:23"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c r="W7242" t="s">
        <v>11119</v>
      </c>
    </row>
    <row r="7243" spans="1:23"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c r="W7243" t="s">
        <v>11119</v>
      </c>
    </row>
    <row r="7244" spans="1:23"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c r="W7244" t="s">
        <v>11119</v>
      </c>
    </row>
    <row r="7245" spans="1:23"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c r="W7245" t="s">
        <v>11197</v>
      </c>
    </row>
    <row r="7246" spans="1:23"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c r="W7246" t="s">
        <v>11087</v>
      </c>
    </row>
    <row r="7247" spans="1:23"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c r="W7247" t="s">
        <v>11094</v>
      </c>
    </row>
    <row r="7248" spans="1:23"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c r="W7248" t="s">
        <v>11140</v>
      </c>
    </row>
    <row r="7249" spans="1:23"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c r="W7249" t="s">
        <v>11140</v>
      </c>
    </row>
    <row r="7250" spans="1:23"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c r="W7250" t="s">
        <v>11140</v>
      </c>
    </row>
    <row r="7251" spans="1:23"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c r="W7251" t="s">
        <v>10999</v>
      </c>
    </row>
    <row r="7252" spans="1:23"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c r="W7252" t="s">
        <v>10999</v>
      </c>
    </row>
    <row r="7253" spans="1:23"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c r="W7253" t="s">
        <v>11229</v>
      </c>
    </row>
    <row r="7254" spans="1:23"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c r="W7254" t="s">
        <v>10951</v>
      </c>
    </row>
    <row r="7255" spans="1:23"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c r="W7255" t="s">
        <v>8824</v>
      </c>
    </row>
    <row r="7256" spans="1:23"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c r="W7256" t="s">
        <v>8824</v>
      </c>
    </row>
    <row r="7257" spans="1:23"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c r="W7257" t="s">
        <v>8824</v>
      </c>
    </row>
    <row r="7258" spans="1:23"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c r="W7258" t="s">
        <v>8824</v>
      </c>
    </row>
    <row r="7259" spans="1:23"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c r="W7259" t="s">
        <v>8824</v>
      </c>
    </row>
    <row r="7260" spans="1:23"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c r="W7260" t="s">
        <v>8824</v>
      </c>
    </row>
    <row r="7261" spans="1:23"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c r="W7261" t="s">
        <v>8824</v>
      </c>
    </row>
    <row r="7262" spans="1:23"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c r="W7262" t="s">
        <v>8824</v>
      </c>
    </row>
    <row r="7263" spans="1:23"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c r="W7263" t="s">
        <v>11143</v>
      </c>
    </row>
    <row r="7264" spans="1:23"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c r="W7264" t="s">
        <v>11206</v>
      </c>
    </row>
    <row r="7265" spans="1:23"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c r="W7265" t="s">
        <v>11206</v>
      </c>
    </row>
    <row r="7266" spans="1:23"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c r="W7266" t="s">
        <v>10962</v>
      </c>
    </row>
    <row r="7267" spans="1:23"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c r="W7267" t="s">
        <v>11188</v>
      </c>
    </row>
    <row r="7268" spans="1:23"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c r="W7268" t="s">
        <v>11094</v>
      </c>
    </row>
    <row r="7269" spans="1:23"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c r="W7269" t="s">
        <v>11094</v>
      </c>
    </row>
    <row r="7270" spans="1:23"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c r="W7270" t="s">
        <v>11060</v>
      </c>
    </row>
    <row r="7271" spans="1:23"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c r="W7271" t="s">
        <v>11060</v>
      </c>
    </row>
    <row r="7272" spans="1:23"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c r="W7272" t="s">
        <v>11062</v>
      </c>
    </row>
    <row r="7273" spans="1:23"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c r="W7273" t="s">
        <v>11062</v>
      </c>
    </row>
    <row r="7274" spans="1:23"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c r="W7274" t="s">
        <v>11132</v>
      </c>
    </row>
    <row r="7275" spans="1:23"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c r="W7275" t="s">
        <v>11132</v>
      </c>
    </row>
    <row r="7276" spans="1:23"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c r="W7276" t="s">
        <v>11049</v>
      </c>
    </row>
    <row r="7277" spans="1:23"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c r="W7277" t="s">
        <v>11049</v>
      </c>
    </row>
    <row r="7278" spans="1:23"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c r="W7278" t="s">
        <v>10969</v>
      </c>
    </row>
    <row r="7279" spans="1:23"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c r="W7279" t="s">
        <v>10948</v>
      </c>
    </row>
    <row r="7280" spans="1:23"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c r="W7280" t="s">
        <v>10948</v>
      </c>
    </row>
    <row r="7281" spans="1:23"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c r="W7281" t="s">
        <v>11112</v>
      </c>
    </row>
    <row r="7282" spans="1:23"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c r="W7282" t="s">
        <v>11233</v>
      </c>
    </row>
    <row r="7283" spans="1:23"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c r="W7283" t="s">
        <v>10971</v>
      </c>
    </row>
    <row r="7284" spans="1:23"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c r="W7284" t="s">
        <v>11131</v>
      </c>
    </row>
    <row r="7285" spans="1:23"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c r="W7285" t="s">
        <v>7691</v>
      </c>
    </row>
    <row r="7286" spans="1:23"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c r="W7286" t="s">
        <v>7691</v>
      </c>
    </row>
    <row r="7287" spans="1:23"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c r="W7287" t="s">
        <v>11138</v>
      </c>
    </row>
    <row r="7288" spans="1:23"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c r="W7288" t="s">
        <v>11090</v>
      </c>
    </row>
    <row r="7289" spans="1:23"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c r="W7289" t="s">
        <v>11090</v>
      </c>
    </row>
    <row r="7290" spans="1:23"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c r="W7290" t="s">
        <v>11036</v>
      </c>
    </row>
    <row r="7291" spans="1:23"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c r="W7291" t="s">
        <v>10984</v>
      </c>
    </row>
    <row r="7292" spans="1:23"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c r="W7292" t="s">
        <v>10984</v>
      </c>
    </row>
    <row r="7293" spans="1:23"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c r="W7293" t="s">
        <v>10984</v>
      </c>
    </row>
    <row r="7294" spans="1:23"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c r="W7294" t="s">
        <v>10957</v>
      </c>
    </row>
    <row r="7295" spans="1:23"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c r="W7295" t="s">
        <v>11221</v>
      </c>
    </row>
    <row r="7296" spans="1:23"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c r="W7296" t="s">
        <v>10953</v>
      </c>
    </row>
    <row r="7297" spans="1:23"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c r="W7297" t="s">
        <v>11104</v>
      </c>
    </row>
    <row r="7298" spans="1:23"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c r="W7298" t="s">
        <v>11104</v>
      </c>
    </row>
    <row r="7299" spans="1:23"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c r="W7299" t="s">
        <v>11101</v>
      </c>
    </row>
    <row r="7300" spans="1:23"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c r="W7300" t="s">
        <v>11131</v>
      </c>
    </row>
    <row r="7301" spans="1:23"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c r="W7301" t="s">
        <v>11131</v>
      </c>
    </row>
    <row r="7302" spans="1:23"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c r="W7302" t="s">
        <v>11131</v>
      </c>
    </row>
    <row r="7303" spans="1:23"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c r="W7303" t="s">
        <v>11131</v>
      </c>
    </row>
    <row r="7304" spans="1:23"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c r="W7304" t="s">
        <v>11131</v>
      </c>
    </row>
    <row r="7305" spans="1:23"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c r="W7305" t="s">
        <v>11042</v>
      </c>
    </row>
    <row r="7306" spans="1:23"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c r="W7306" t="s">
        <v>11042</v>
      </c>
    </row>
    <row r="7307" spans="1:23"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c r="W7307" t="s">
        <v>11055</v>
      </c>
    </row>
    <row r="7308" spans="1:23"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c r="W7308" t="s">
        <v>7691</v>
      </c>
    </row>
    <row r="7309" spans="1:23"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c r="W7309" t="s">
        <v>7691</v>
      </c>
    </row>
    <row r="7310" spans="1:23"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c r="W7310" t="s">
        <v>7691</v>
      </c>
    </row>
    <row r="7311" spans="1:23"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c r="W7311" t="s">
        <v>11050</v>
      </c>
    </row>
    <row r="7312" spans="1:23"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c r="W7312" t="s">
        <v>11090</v>
      </c>
    </row>
    <row r="7313" spans="1:23"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c r="W7313" t="s">
        <v>11079</v>
      </c>
    </row>
    <row r="7314" spans="1:23"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c r="W7314" t="s">
        <v>11079</v>
      </c>
    </row>
    <row r="7315" spans="1:23"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c r="W7315" t="s">
        <v>11079</v>
      </c>
    </row>
    <row r="7316" spans="1:23"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c r="W7316" t="s">
        <v>11072</v>
      </c>
    </row>
    <row r="7317" spans="1:23"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c r="W7317" t="s">
        <v>10943</v>
      </c>
    </row>
    <row r="7318" spans="1:23"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c r="W7318" t="s">
        <v>11101</v>
      </c>
    </row>
    <row r="7319" spans="1:23"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c r="W7319" t="s">
        <v>11216</v>
      </c>
    </row>
    <row r="7320" spans="1:23"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c r="W7320" t="s">
        <v>11216</v>
      </c>
    </row>
    <row r="7321" spans="1:23"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c r="W7321" t="s">
        <v>11016</v>
      </c>
    </row>
    <row r="7322" spans="1:23"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c r="W7322" t="s">
        <v>11016</v>
      </c>
    </row>
    <row r="7323" spans="1:23"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c r="W7323" t="s">
        <v>11050</v>
      </c>
    </row>
    <row r="7324" spans="1:23"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c r="W7324" t="s">
        <v>11050</v>
      </c>
    </row>
    <row r="7325" spans="1:23"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c r="W7325" t="s">
        <v>11096</v>
      </c>
    </row>
    <row r="7326" spans="1:23"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c r="W7326" t="s">
        <v>11096</v>
      </c>
    </row>
    <row r="7327" spans="1:23"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c r="W7327" t="s">
        <v>11016</v>
      </c>
    </row>
    <row r="7328" spans="1:23"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c r="W7328" t="s">
        <v>11016</v>
      </c>
    </row>
    <row r="7329" spans="1:23"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c r="W7329" t="s">
        <v>11144</v>
      </c>
    </row>
    <row r="7330" spans="1:23"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c r="W7330" t="s">
        <v>11144</v>
      </c>
    </row>
    <row r="7331" spans="1:23"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c r="W7331" t="s">
        <v>11144</v>
      </c>
    </row>
    <row r="7332" spans="1:23"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c r="W7332" t="s">
        <v>10995</v>
      </c>
    </row>
    <row r="7333" spans="1:23"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c r="W7333" t="s">
        <v>11190</v>
      </c>
    </row>
    <row r="7334" spans="1:23"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c r="W7334" t="s">
        <v>11190</v>
      </c>
    </row>
    <row r="7335" spans="1:23"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c r="W7335" t="s">
        <v>10956</v>
      </c>
    </row>
    <row r="7336" spans="1:23"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c r="W7336" t="s">
        <v>10956</v>
      </c>
    </row>
    <row r="7337" spans="1:23"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c r="W7337" t="s">
        <v>10972</v>
      </c>
    </row>
    <row r="7338" spans="1:23"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c r="W7338" t="s">
        <v>10972</v>
      </c>
    </row>
    <row r="7339" spans="1:23"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c r="W7339" t="s">
        <v>10963</v>
      </c>
    </row>
    <row r="7340" spans="1:23"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c r="W7340" t="s">
        <v>11177</v>
      </c>
    </row>
    <row r="7341" spans="1:23"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c r="W7341" t="s">
        <v>10964</v>
      </c>
    </row>
    <row r="7342" spans="1:23"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c r="W7342" t="s">
        <v>11203</v>
      </c>
    </row>
    <row r="7343" spans="1:23"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c r="W7343" t="s">
        <v>11203</v>
      </c>
    </row>
    <row r="7344" spans="1:23"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c r="W7344" t="s">
        <v>11203</v>
      </c>
    </row>
    <row r="7345" spans="1:23"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c r="W7345" t="s">
        <v>10948</v>
      </c>
    </row>
    <row r="7346" spans="1:23"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c r="W7346" t="s">
        <v>10935</v>
      </c>
    </row>
    <row r="7347" spans="1:23"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c r="W7347" t="s">
        <v>10935</v>
      </c>
    </row>
    <row r="7348" spans="1:23"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c r="W7348" t="s">
        <v>10935</v>
      </c>
    </row>
    <row r="7349" spans="1:23"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c r="W7349" t="s">
        <v>10935</v>
      </c>
    </row>
    <row r="7350" spans="1:23"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c r="W7350" t="s">
        <v>11185</v>
      </c>
    </row>
    <row r="7351" spans="1:23"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c r="W7351" t="s">
        <v>11001</v>
      </c>
    </row>
    <row r="7352" spans="1:23"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c r="W7352" t="s">
        <v>11001</v>
      </c>
    </row>
    <row r="7353" spans="1:23"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c r="W7353" t="s">
        <v>10971</v>
      </c>
    </row>
    <row r="7354" spans="1:23"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c r="W7354" t="s">
        <v>11160</v>
      </c>
    </row>
    <row r="7355" spans="1:23"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c r="W7355" t="s">
        <v>11004</v>
      </c>
    </row>
    <row r="7356" spans="1:23"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c r="W7356" t="s">
        <v>11162</v>
      </c>
    </row>
    <row r="7357" spans="1:23"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c r="W7357" t="s">
        <v>11060</v>
      </c>
    </row>
    <row r="7358" spans="1:23"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c r="W7358" t="s">
        <v>11012</v>
      </c>
    </row>
    <row r="7359" spans="1:23"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c r="W7359" t="s">
        <v>11012</v>
      </c>
    </row>
    <row r="7360" spans="1:23"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c r="W7360" t="s">
        <v>11167</v>
      </c>
    </row>
    <row r="7361" spans="1:23"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c r="W7361" t="s">
        <v>11167</v>
      </c>
    </row>
    <row r="7362" spans="1:23"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c r="W7362" t="s">
        <v>11237</v>
      </c>
    </row>
    <row r="7363" spans="1:23"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c r="W7363" t="s">
        <v>11237</v>
      </c>
    </row>
    <row r="7364" spans="1:23"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c r="W7364" t="s">
        <v>11237</v>
      </c>
    </row>
    <row r="7365" spans="1:23"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c r="W7365" t="s">
        <v>11003</v>
      </c>
    </row>
    <row r="7366" spans="1:23"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c r="W7366" t="s">
        <v>11003</v>
      </c>
    </row>
    <row r="7367" spans="1:23"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c r="W7367" t="s">
        <v>11003</v>
      </c>
    </row>
    <row r="7368" spans="1:23"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c r="W7368" t="s">
        <v>11003</v>
      </c>
    </row>
    <row r="7369" spans="1:23"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c r="W7369" t="s">
        <v>11003</v>
      </c>
    </row>
    <row r="7370" spans="1:23"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c r="W7370" t="s">
        <v>11057</v>
      </c>
    </row>
    <row r="7371" spans="1:23"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c r="W7371" t="s">
        <v>11134</v>
      </c>
    </row>
    <row r="7372" spans="1:23"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c r="W7372" t="s">
        <v>11090</v>
      </c>
    </row>
    <row r="7373" spans="1:23"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c r="W7373" t="s">
        <v>11181</v>
      </c>
    </row>
    <row r="7374" spans="1:23"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c r="W7374" t="s">
        <v>11181</v>
      </c>
    </row>
    <row r="7375" spans="1:23"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c r="W7375" t="s">
        <v>11181</v>
      </c>
    </row>
    <row r="7376" spans="1:23"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c r="W7376" t="s">
        <v>11181</v>
      </c>
    </row>
    <row r="7377" spans="1:23"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c r="W7377" t="s">
        <v>11016</v>
      </c>
    </row>
    <row r="7378" spans="1:23"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c r="W7378" t="s">
        <v>10983</v>
      </c>
    </row>
    <row r="7379" spans="1:23"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c r="W7379" t="s">
        <v>11055</v>
      </c>
    </row>
    <row r="7380" spans="1:23"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c r="W7380" t="s">
        <v>11050</v>
      </c>
    </row>
    <row r="7381" spans="1:23"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c r="W7381" t="s">
        <v>10942</v>
      </c>
    </row>
    <row r="7382" spans="1:23"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c r="W7382" t="s">
        <v>10942</v>
      </c>
    </row>
    <row r="7383" spans="1:23"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c r="W7383" t="s">
        <v>10942</v>
      </c>
    </row>
    <row r="7384" spans="1:23"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c r="W7384" t="s">
        <v>10942</v>
      </c>
    </row>
    <row r="7385" spans="1:23"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c r="W7385" t="s">
        <v>10942</v>
      </c>
    </row>
    <row r="7386" spans="1:23"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c r="W7386" t="s">
        <v>10942</v>
      </c>
    </row>
    <row r="7387" spans="1:23"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c r="W7387" t="s">
        <v>10942</v>
      </c>
    </row>
    <row r="7388" spans="1:23"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c r="W7388" t="s">
        <v>10942</v>
      </c>
    </row>
    <row r="7389" spans="1:23"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c r="W7389" t="s">
        <v>10942</v>
      </c>
    </row>
    <row r="7390" spans="1:23"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c r="W7390" t="s">
        <v>10942</v>
      </c>
    </row>
    <row r="7391" spans="1:23"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c r="W7391" t="s">
        <v>10960</v>
      </c>
    </row>
    <row r="7392" spans="1:23"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c r="W7392" t="s">
        <v>10960</v>
      </c>
    </row>
    <row r="7393" spans="1:23"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c r="W7393" t="s">
        <v>11168</v>
      </c>
    </row>
    <row r="7394" spans="1:23"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c r="W7394" t="s">
        <v>10988</v>
      </c>
    </row>
    <row r="7395" spans="1:23"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c r="W7395" t="s">
        <v>10988</v>
      </c>
    </row>
    <row r="7396" spans="1:23"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c r="W7396" t="s">
        <v>10988</v>
      </c>
    </row>
    <row r="7397" spans="1:23"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c r="W7397" t="s">
        <v>10958</v>
      </c>
    </row>
    <row r="7398" spans="1:23"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c r="W7398" t="s">
        <v>10958</v>
      </c>
    </row>
    <row r="7399" spans="1:23"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c r="W7399" t="s">
        <v>11244</v>
      </c>
    </row>
    <row r="7400" spans="1:23"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c r="W7400" t="s">
        <v>10998</v>
      </c>
    </row>
    <row r="7401" spans="1:23"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c r="W7401" t="s">
        <v>10998</v>
      </c>
    </row>
    <row r="7402" spans="1:23"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c r="W7402" t="s">
        <v>11134</v>
      </c>
    </row>
    <row r="7403" spans="1:23"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c r="W7403" t="s">
        <v>11134</v>
      </c>
    </row>
    <row r="7404" spans="1:23"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c r="W7404" t="s">
        <v>11033</v>
      </c>
    </row>
    <row r="7405" spans="1:23"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c r="W7405" t="s">
        <v>11026</v>
      </c>
    </row>
    <row r="7406" spans="1:23"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c r="W7406" t="s">
        <v>11026</v>
      </c>
    </row>
    <row r="7407" spans="1:23"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c r="W7407" t="s">
        <v>11026</v>
      </c>
    </row>
    <row r="7408" spans="1:23"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c r="W7408" t="s">
        <v>11026</v>
      </c>
    </row>
    <row r="7409" spans="1:23"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c r="W7409" t="s">
        <v>11226</v>
      </c>
    </row>
    <row r="7410" spans="1:23"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c r="W7410" t="s">
        <v>11237</v>
      </c>
    </row>
    <row r="7411" spans="1:23"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c r="W7411" t="s">
        <v>11041</v>
      </c>
    </row>
    <row r="7412" spans="1:23"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c r="W7412" t="s">
        <v>10942</v>
      </c>
    </row>
    <row r="7413" spans="1:23"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c r="W7413" t="s">
        <v>11016</v>
      </c>
    </row>
    <row r="7414" spans="1:23"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c r="W7414" t="s">
        <v>11016</v>
      </c>
    </row>
    <row r="7415" spans="1:23"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c r="W7415" t="s">
        <v>11016</v>
      </c>
    </row>
    <row r="7416" spans="1:23"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c r="W7416" t="s">
        <v>10967</v>
      </c>
    </row>
    <row r="7417" spans="1:23"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c r="W7417" t="s">
        <v>10967</v>
      </c>
    </row>
    <row r="7418" spans="1:23"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c r="W7418" t="s">
        <v>10967</v>
      </c>
    </row>
    <row r="7419" spans="1:23"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c r="W7419" t="s">
        <v>10967</v>
      </c>
    </row>
    <row r="7420" spans="1:23"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c r="W7420" t="s">
        <v>10967</v>
      </c>
    </row>
    <row r="7421" spans="1:23"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c r="W7421" t="s">
        <v>10967</v>
      </c>
    </row>
    <row r="7422" spans="1:23"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c r="W7422" t="s">
        <v>10967</v>
      </c>
    </row>
    <row r="7423" spans="1:23"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c r="W7423" t="s">
        <v>10967</v>
      </c>
    </row>
    <row r="7424" spans="1:23"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c r="W7424" t="s">
        <v>10967</v>
      </c>
    </row>
    <row r="7425" spans="1:23"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c r="W7425" t="s">
        <v>11013</v>
      </c>
    </row>
    <row r="7426" spans="1:23"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c r="W7426" t="s">
        <v>11013</v>
      </c>
    </row>
    <row r="7427" spans="1:23"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c r="W7427" t="s">
        <v>7691</v>
      </c>
    </row>
    <row r="7428" spans="1:23"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c r="W7428" t="s">
        <v>7691</v>
      </c>
    </row>
    <row r="7429" spans="1:23"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c r="W7429" t="s">
        <v>11007</v>
      </c>
    </row>
    <row r="7430" spans="1:23"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c r="W7430" t="s">
        <v>11007</v>
      </c>
    </row>
    <row r="7431" spans="1:23"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c r="W7431" t="s">
        <v>11007</v>
      </c>
    </row>
    <row r="7432" spans="1:23"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c r="W7432" t="s">
        <v>11007</v>
      </c>
    </row>
    <row r="7433" spans="1:23"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c r="W7433" t="s">
        <v>11007</v>
      </c>
    </row>
    <row r="7434" spans="1:23"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c r="W7434" t="s">
        <v>10974</v>
      </c>
    </row>
    <row r="7435" spans="1:23"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c r="W7435" t="s">
        <v>10974</v>
      </c>
    </row>
    <row r="7436" spans="1:23"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c r="W7436" t="s">
        <v>11057</v>
      </c>
    </row>
    <row r="7437" spans="1:23"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c r="W7437" t="s">
        <v>11057</v>
      </c>
    </row>
    <row r="7438" spans="1:23"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c r="W7438" t="s">
        <v>11057</v>
      </c>
    </row>
    <row r="7439" spans="1:23"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c r="W7439" t="s">
        <v>11029</v>
      </c>
    </row>
    <row r="7440" spans="1:23"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c r="W7440" t="s">
        <v>11170</v>
      </c>
    </row>
    <row r="7441" spans="1:23"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c r="W7441" t="s">
        <v>10959</v>
      </c>
    </row>
    <row r="7442" spans="1:23"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c r="W7442" t="s">
        <v>10959</v>
      </c>
    </row>
    <row r="7443" spans="1:23"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c r="W7443" t="s">
        <v>11041</v>
      </c>
    </row>
    <row r="7444" spans="1:23"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c r="W7444" t="s">
        <v>11017</v>
      </c>
    </row>
    <row r="7445" spans="1:23"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c r="W7445" t="s">
        <v>11017</v>
      </c>
    </row>
    <row r="7446" spans="1:23"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c r="W7446" t="s">
        <v>11066</v>
      </c>
    </row>
    <row r="7447" spans="1:23"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c r="W7447" t="s">
        <v>11066</v>
      </c>
    </row>
    <row r="7448" spans="1:23"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c r="W7448" t="s">
        <v>11066</v>
      </c>
    </row>
    <row r="7449" spans="1:23"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c r="W7449" t="s">
        <v>11066</v>
      </c>
    </row>
    <row r="7450" spans="1:23"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c r="W7450" t="s">
        <v>11075</v>
      </c>
    </row>
    <row r="7451" spans="1:23"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c r="W7451" t="s">
        <v>11071</v>
      </c>
    </row>
    <row r="7452" spans="1:23"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c r="W7452" t="s">
        <v>11071</v>
      </c>
    </row>
    <row r="7453" spans="1:23"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c r="W7453" t="s">
        <v>11071</v>
      </c>
    </row>
    <row r="7454" spans="1:23"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c r="W7454" t="s">
        <v>11071</v>
      </c>
    </row>
    <row r="7455" spans="1:23"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c r="W7455" t="s">
        <v>11011</v>
      </c>
    </row>
    <row r="7456" spans="1:23"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c r="W7456" t="s">
        <v>10976</v>
      </c>
    </row>
    <row r="7457" spans="1:23"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c r="W7457" t="s">
        <v>10976</v>
      </c>
    </row>
    <row r="7458" spans="1:23"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c r="W7458" t="s">
        <v>11139</v>
      </c>
    </row>
    <row r="7459" spans="1:23"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c r="W7459" t="s">
        <v>11139</v>
      </c>
    </row>
    <row r="7460" spans="1:23"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c r="W7460" t="s">
        <v>11139</v>
      </c>
    </row>
    <row r="7461" spans="1:23"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c r="W7461" t="s">
        <v>11139</v>
      </c>
    </row>
    <row r="7462" spans="1:23"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c r="W7462" t="s">
        <v>11036</v>
      </c>
    </row>
    <row r="7463" spans="1:23"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c r="W7463" t="s">
        <v>11036</v>
      </c>
    </row>
    <row r="7464" spans="1:23"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c r="W7464" t="s">
        <v>10997</v>
      </c>
    </row>
    <row r="7465" spans="1:23"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c r="W7465" t="s">
        <v>11088</v>
      </c>
    </row>
    <row r="7466" spans="1:23"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c r="W7466" t="s">
        <v>11088</v>
      </c>
    </row>
    <row r="7467" spans="1:23"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c r="W7467" t="s">
        <v>11088</v>
      </c>
    </row>
    <row r="7468" spans="1:23"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c r="W7468" t="s">
        <v>11060</v>
      </c>
    </row>
    <row r="7469" spans="1:23"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c r="W7469" t="s">
        <v>11035</v>
      </c>
    </row>
    <row r="7470" spans="1:23"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c r="W7470" t="s">
        <v>11167</v>
      </c>
    </row>
    <row r="7471" spans="1:23"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c r="W7471" t="s">
        <v>11167</v>
      </c>
    </row>
    <row r="7472" spans="1:23"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c r="W7472" t="s">
        <v>11150</v>
      </c>
    </row>
    <row r="7473" spans="1:23"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c r="W7473" t="s">
        <v>11150</v>
      </c>
    </row>
    <row r="7474" spans="1:23"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c r="W7474" t="s">
        <v>8824</v>
      </c>
    </row>
    <row r="7475" spans="1:23"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c r="W7475" t="s">
        <v>1320</v>
      </c>
    </row>
    <row r="7476" spans="1:23"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c r="W7476" t="s">
        <v>11012</v>
      </c>
    </row>
    <row r="7477" spans="1:23"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c r="W7477" t="s">
        <v>11012</v>
      </c>
    </row>
    <row r="7478" spans="1:23"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c r="W7478" t="s">
        <v>11012</v>
      </c>
    </row>
    <row r="7479" spans="1:23"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c r="W7479" t="s">
        <v>11012</v>
      </c>
    </row>
    <row r="7480" spans="1:23"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c r="W7480" t="s">
        <v>11012</v>
      </c>
    </row>
    <row r="7481" spans="1:23"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c r="W7481" t="s">
        <v>11012</v>
      </c>
    </row>
    <row r="7482" spans="1:23"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c r="W7482" t="s">
        <v>11012</v>
      </c>
    </row>
    <row r="7483" spans="1:23"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c r="W7483" t="s">
        <v>10445</v>
      </c>
    </row>
    <row r="7484" spans="1:23"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c r="W7484" t="s">
        <v>10969</v>
      </c>
    </row>
    <row r="7485" spans="1:23"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c r="W7485" t="s">
        <v>11070</v>
      </c>
    </row>
    <row r="7486" spans="1:23"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c r="W7486" t="s">
        <v>10970</v>
      </c>
    </row>
    <row r="7487" spans="1:23"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c r="W7487" t="s">
        <v>10970</v>
      </c>
    </row>
    <row r="7488" spans="1:23"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c r="W7488" t="s">
        <v>11125</v>
      </c>
    </row>
    <row r="7489" spans="1:23"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c r="W7489" t="s">
        <v>11125</v>
      </c>
    </row>
    <row r="7490" spans="1:23"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c r="W7490" t="s">
        <v>11125</v>
      </c>
    </row>
    <row r="7491" spans="1:23"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c r="W7491" t="s">
        <v>11060</v>
      </c>
    </row>
    <row r="7492" spans="1:23"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c r="W7492" t="s">
        <v>11005</v>
      </c>
    </row>
    <row r="7493" spans="1:23"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c r="W7493" t="s">
        <v>467</v>
      </c>
    </row>
    <row r="7494" spans="1:23"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c r="W7494" t="s">
        <v>11192</v>
      </c>
    </row>
    <row r="7495" spans="1:23"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c r="W7495" t="s">
        <v>11192</v>
      </c>
    </row>
    <row r="7496" spans="1:23"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c r="W7496" t="s">
        <v>11192</v>
      </c>
    </row>
    <row r="7497" spans="1:23"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c r="W7497" t="s">
        <v>11134</v>
      </c>
    </row>
    <row r="7498" spans="1:23"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c r="W7498" t="s">
        <v>11134</v>
      </c>
    </row>
    <row r="7499" spans="1:23"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c r="W7499" t="s">
        <v>11134</v>
      </c>
    </row>
    <row r="7500" spans="1:23"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c r="W7500" t="s">
        <v>11134</v>
      </c>
    </row>
    <row r="7501" spans="1:23"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c r="W7501" t="s">
        <v>11134</v>
      </c>
    </row>
    <row r="7502" spans="1:23"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c r="W7502" t="s">
        <v>11134</v>
      </c>
    </row>
    <row r="7503" spans="1:23"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c r="W7503" t="s">
        <v>11134</v>
      </c>
    </row>
    <row r="7504" spans="1:23"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c r="W7504" t="s">
        <v>11197</v>
      </c>
    </row>
    <row r="7505" spans="1:23"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c r="W7505" t="s">
        <v>11197</v>
      </c>
    </row>
    <row r="7506" spans="1:23"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c r="W7506" t="s">
        <v>11237</v>
      </c>
    </row>
    <row r="7507" spans="1:23"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c r="W7507" t="s">
        <v>11034</v>
      </c>
    </row>
    <row r="7508" spans="1:23"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c r="W7508" t="s">
        <v>11033</v>
      </c>
    </row>
    <row r="7509" spans="1:23"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c r="W7509" t="s">
        <v>11033</v>
      </c>
    </row>
    <row r="7510" spans="1:23"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c r="W7510" t="s">
        <v>11041</v>
      </c>
    </row>
    <row r="7511" spans="1:23"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c r="W7511" t="s">
        <v>11041</v>
      </c>
    </row>
    <row r="7512" spans="1:23"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c r="W7512" t="s">
        <v>11041</v>
      </c>
    </row>
    <row r="7513" spans="1:23"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c r="W7513" t="s">
        <v>11041</v>
      </c>
    </row>
    <row r="7514" spans="1:23"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c r="W7514" t="s">
        <v>11041</v>
      </c>
    </row>
    <row r="7515" spans="1:23"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c r="W7515" t="s">
        <v>11041</v>
      </c>
    </row>
    <row r="7516" spans="1:23"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c r="W7516" t="s">
        <v>11041</v>
      </c>
    </row>
    <row r="7517" spans="1:23"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c r="W7517" t="s">
        <v>11041</v>
      </c>
    </row>
    <row r="7518" spans="1:23"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c r="W7518" t="s">
        <v>11041</v>
      </c>
    </row>
    <row r="7519" spans="1:23"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c r="W7519" t="s">
        <v>11041</v>
      </c>
    </row>
    <row r="7520" spans="1:23"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c r="W7520" t="s">
        <v>11041</v>
      </c>
    </row>
    <row r="7521" spans="1:23"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c r="W7521" t="s">
        <v>11041</v>
      </c>
    </row>
    <row r="7522" spans="1:23"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c r="W7522" t="s">
        <v>11041</v>
      </c>
    </row>
    <row r="7523" spans="1:23"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c r="W7523" t="s">
        <v>11081</v>
      </c>
    </row>
    <row r="7524" spans="1:23"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c r="W7524" t="s">
        <v>11081</v>
      </c>
    </row>
    <row r="7525" spans="1:23"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c r="W7525" t="s">
        <v>11081</v>
      </c>
    </row>
    <row r="7526" spans="1:23"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c r="W7526" t="s">
        <v>10980</v>
      </c>
    </row>
    <row r="7527" spans="1:23"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c r="W7527" t="s">
        <v>10980</v>
      </c>
    </row>
    <row r="7528" spans="1:23"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c r="W7528" t="s">
        <v>10953</v>
      </c>
    </row>
    <row r="7529" spans="1:23"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c r="W7529" t="s">
        <v>10953</v>
      </c>
    </row>
    <row r="7530" spans="1:23"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c r="W7530" t="s">
        <v>10953</v>
      </c>
    </row>
    <row r="7531" spans="1:23"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c r="W7531" t="s">
        <v>10953</v>
      </c>
    </row>
    <row r="7532" spans="1:23"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c r="W7532" t="s">
        <v>10953</v>
      </c>
    </row>
    <row r="7533" spans="1:23"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c r="W7533" t="s">
        <v>10957</v>
      </c>
    </row>
    <row r="7534" spans="1:23"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c r="W7534" t="s">
        <v>10957</v>
      </c>
    </row>
    <row r="7535" spans="1:23"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c r="W7535" t="s">
        <v>11219</v>
      </c>
    </row>
    <row r="7536" spans="1:23"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c r="W7536" t="s">
        <v>11219</v>
      </c>
    </row>
    <row r="7537" spans="1:23"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c r="W7537" t="s">
        <v>10965</v>
      </c>
    </row>
    <row r="7538" spans="1:23"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c r="W7538" t="s">
        <v>11007</v>
      </c>
    </row>
    <row r="7539" spans="1:23"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c r="W7539" t="s">
        <v>10983</v>
      </c>
    </row>
    <row r="7540" spans="1:23"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c r="W7540" t="s">
        <v>11090</v>
      </c>
    </row>
    <row r="7541" spans="1:23"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c r="W7541" t="s">
        <v>11090</v>
      </c>
    </row>
    <row r="7542" spans="1:23"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c r="W7542" t="s">
        <v>11090</v>
      </c>
    </row>
    <row r="7543" spans="1:23"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c r="W7543" t="s">
        <v>11090</v>
      </c>
    </row>
    <row r="7544" spans="1:23"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c r="W7544" t="s">
        <v>11090</v>
      </c>
    </row>
    <row r="7545" spans="1:23"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c r="W7545" t="s">
        <v>11090</v>
      </c>
    </row>
    <row r="7546" spans="1:23"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c r="W7546" t="s">
        <v>11090</v>
      </c>
    </row>
    <row r="7547" spans="1:23"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c r="W7547" t="s">
        <v>11023</v>
      </c>
    </row>
    <row r="7548" spans="1:23"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c r="W7548" t="s">
        <v>11023</v>
      </c>
    </row>
    <row r="7549" spans="1:23"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c r="W7549" t="s">
        <v>11023</v>
      </c>
    </row>
    <row r="7550" spans="1:23"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c r="W7550" t="s">
        <v>11023</v>
      </c>
    </row>
    <row r="7551" spans="1:23"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c r="W7551" t="s">
        <v>11229</v>
      </c>
    </row>
    <row r="7552" spans="1:23"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c r="W7552" t="s">
        <v>11216</v>
      </c>
    </row>
    <row r="7553" spans="1:23"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c r="W7553" t="s">
        <v>11216</v>
      </c>
    </row>
    <row r="7554" spans="1:23"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c r="W7554" t="s">
        <v>11216</v>
      </c>
    </row>
    <row r="7555" spans="1:23"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c r="W7555" t="s">
        <v>11216</v>
      </c>
    </row>
    <row r="7556" spans="1:23"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c r="W7556" t="s">
        <v>68</v>
      </c>
    </row>
    <row r="7557" spans="1:23"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c r="W7557" t="s">
        <v>68</v>
      </c>
    </row>
    <row r="7558" spans="1:23"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c r="W7558" t="s">
        <v>10993</v>
      </c>
    </row>
    <row r="7559" spans="1:23"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c r="W7559" t="s">
        <v>10993</v>
      </c>
    </row>
    <row r="7560" spans="1:23"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c r="W7560" t="s">
        <v>11149</v>
      </c>
    </row>
    <row r="7561" spans="1:23"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c r="W7561" t="s">
        <v>11149</v>
      </c>
    </row>
    <row r="7562" spans="1:23"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c r="W7562" t="s">
        <v>11149</v>
      </c>
    </row>
    <row r="7563" spans="1:23"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c r="W7563" t="s">
        <v>11084</v>
      </c>
    </row>
    <row r="7564" spans="1:23"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c r="W7564" t="s">
        <v>11087</v>
      </c>
    </row>
    <row r="7565" spans="1:23"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c r="W7565" t="s">
        <v>11066</v>
      </c>
    </row>
    <row r="7566" spans="1:23"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c r="W7566" t="s">
        <v>11234</v>
      </c>
    </row>
    <row r="7567" spans="1:23"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c r="W7567" t="s">
        <v>11234</v>
      </c>
    </row>
    <row r="7568" spans="1:23"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c r="W7568" t="s">
        <v>10976</v>
      </c>
    </row>
    <row r="7569" spans="1:23"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c r="W7569" t="s">
        <v>10976</v>
      </c>
    </row>
    <row r="7570" spans="1:23"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c r="W7570" t="s">
        <v>11087</v>
      </c>
    </row>
    <row r="7571" spans="1:23"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c r="W7571" t="s">
        <v>11087</v>
      </c>
    </row>
    <row r="7572" spans="1:23"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c r="W7572" t="s">
        <v>11087</v>
      </c>
    </row>
    <row r="7573" spans="1:23"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c r="W7573" t="s">
        <v>11005</v>
      </c>
    </row>
    <row r="7574" spans="1:23"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c r="W7574" t="s">
        <v>11005</v>
      </c>
    </row>
    <row r="7575" spans="1:23"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c r="W7575" t="s">
        <v>11005</v>
      </c>
    </row>
    <row r="7576" spans="1:23"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c r="W7576" t="s">
        <v>11186</v>
      </c>
    </row>
    <row r="7577" spans="1:23"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c r="W7577" t="s">
        <v>11186</v>
      </c>
    </row>
    <row r="7578" spans="1:23"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c r="W7578" t="s">
        <v>10984</v>
      </c>
    </row>
    <row r="7579" spans="1:23"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c r="W7579" t="s">
        <v>10984</v>
      </c>
    </row>
    <row r="7580" spans="1:23"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c r="W7580" t="s">
        <v>10975</v>
      </c>
    </row>
    <row r="7581" spans="1:23"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c r="W7581" t="s">
        <v>11108</v>
      </c>
    </row>
    <row r="7582" spans="1:23"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c r="W7582" t="s">
        <v>11108</v>
      </c>
    </row>
    <row r="7583" spans="1:23"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c r="W7583" t="s">
        <v>11070</v>
      </c>
    </row>
    <row r="7584" spans="1:23"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c r="W7584" t="s">
        <v>11241</v>
      </c>
    </row>
    <row r="7585" spans="1:23"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c r="W7585" t="s">
        <v>11028</v>
      </c>
    </row>
    <row r="7586" spans="1:23"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c r="W7586" t="s">
        <v>11028</v>
      </c>
    </row>
    <row r="7587" spans="1:23"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c r="W7587" t="s">
        <v>11028</v>
      </c>
    </row>
    <row r="7588" spans="1:23"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c r="W7588" t="s">
        <v>11028</v>
      </c>
    </row>
    <row r="7589" spans="1:23"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c r="W7589" t="s">
        <v>11028</v>
      </c>
    </row>
    <row r="7590" spans="1:23"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c r="W7590" t="s">
        <v>11175</v>
      </c>
    </row>
    <row r="7591" spans="1:23"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c r="W7591" t="s">
        <v>11250</v>
      </c>
    </row>
    <row r="7592" spans="1:23"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c r="W7592" t="s">
        <v>11054</v>
      </c>
    </row>
    <row r="7593" spans="1:23"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c r="W7593" t="s">
        <v>11054</v>
      </c>
    </row>
    <row r="7594" spans="1:23"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c r="W7594" t="s">
        <v>11054</v>
      </c>
    </row>
    <row r="7595" spans="1:23"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c r="W7595" t="s">
        <v>11054</v>
      </c>
    </row>
    <row r="7596" spans="1:23"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c r="W7596" t="s">
        <v>11105</v>
      </c>
    </row>
    <row r="7597" spans="1:23"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c r="W7597" t="s">
        <v>11105</v>
      </c>
    </row>
    <row r="7598" spans="1:23"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c r="W7598" t="s">
        <v>11039</v>
      </c>
    </row>
    <row r="7599" spans="1:23"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c r="W7599" t="s">
        <v>11015</v>
      </c>
    </row>
    <row r="7600" spans="1:23"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c r="W7600" t="s">
        <v>11015</v>
      </c>
    </row>
    <row r="7601" spans="1:23"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c r="W7601" t="s">
        <v>11015</v>
      </c>
    </row>
    <row r="7602" spans="1:23"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c r="W7602" t="s">
        <v>11015</v>
      </c>
    </row>
    <row r="7603" spans="1:23"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c r="W7603" t="s">
        <v>11015</v>
      </c>
    </row>
    <row r="7604" spans="1:23"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c r="W7604" t="s">
        <v>11015</v>
      </c>
    </row>
    <row r="7605" spans="1:23"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c r="W7605" t="s">
        <v>11210</v>
      </c>
    </row>
    <row r="7606" spans="1:23"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c r="W7606" t="s">
        <v>11084</v>
      </c>
    </row>
    <row r="7607" spans="1:23"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c r="W7607" t="s">
        <v>11084</v>
      </c>
    </row>
    <row r="7608" spans="1:23"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c r="W7608" t="s">
        <v>11084</v>
      </c>
    </row>
    <row r="7609" spans="1:23"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c r="W7609" t="s">
        <v>11211</v>
      </c>
    </row>
    <row r="7610" spans="1:23"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c r="W7610" t="s">
        <v>11055</v>
      </c>
    </row>
    <row r="7611" spans="1:23"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c r="W7611" t="s">
        <v>11055</v>
      </c>
    </row>
    <row r="7612" spans="1:23"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c r="W7612" t="s">
        <v>11076</v>
      </c>
    </row>
    <row r="7613" spans="1:23"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c r="W7613" t="s">
        <v>10937</v>
      </c>
    </row>
    <row r="7614" spans="1:23"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c r="W7614" t="s">
        <v>10937</v>
      </c>
    </row>
    <row r="7615" spans="1:23"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c r="W7615" t="s">
        <v>10937</v>
      </c>
    </row>
    <row r="7616" spans="1:23"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c r="W7616" t="s">
        <v>11033</v>
      </c>
    </row>
    <row r="7617" spans="1:23"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c r="W7617" t="s">
        <v>11223</v>
      </c>
    </row>
    <row r="7618" spans="1:23"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c r="W7618" t="s">
        <v>11129</v>
      </c>
    </row>
    <row r="7619" spans="1:23"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c r="W7619" t="s">
        <v>11129</v>
      </c>
    </row>
    <row r="7620" spans="1:23"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c r="W7620" t="s">
        <v>10972</v>
      </c>
    </row>
    <row r="7621" spans="1:23"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c r="W7621" t="s">
        <v>10972</v>
      </c>
    </row>
    <row r="7622" spans="1:23"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c r="W7622" t="s">
        <v>11225</v>
      </c>
    </row>
    <row r="7623" spans="1:23"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c r="W7623" t="s">
        <v>11225</v>
      </c>
    </row>
    <row r="7624" spans="1:23"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c r="W7624" t="s">
        <v>11225</v>
      </c>
    </row>
    <row r="7625" spans="1:23"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c r="W7625" t="s">
        <v>11002</v>
      </c>
    </row>
    <row r="7626" spans="1:23"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c r="W7626" t="s">
        <v>11038</v>
      </c>
    </row>
    <row r="7627" spans="1:23"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c r="W7627" t="s">
        <v>11038</v>
      </c>
    </row>
    <row r="7628" spans="1:23"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c r="W7628" t="s">
        <v>11136</v>
      </c>
    </row>
    <row r="7629" spans="1:23"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c r="W7629" t="s">
        <v>11136</v>
      </c>
    </row>
    <row r="7630" spans="1:23"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c r="W7630" t="s">
        <v>11136</v>
      </c>
    </row>
    <row r="7631" spans="1:23"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c r="W7631" t="s">
        <v>11007</v>
      </c>
    </row>
    <row r="7632" spans="1:23"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c r="W7632" t="s">
        <v>11007</v>
      </c>
    </row>
    <row r="7633" spans="1:23"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c r="W7633" t="s">
        <v>11007</v>
      </c>
    </row>
    <row r="7634" spans="1:23"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c r="W7634" t="s">
        <v>10976</v>
      </c>
    </row>
    <row r="7635" spans="1:23"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c r="W7635" t="s">
        <v>10976</v>
      </c>
    </row>
    <row r="7636" spans="1:23"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c r="W7636" t="s">
        <v>10976</v>
      </c>
    </row>
    <row r="7637" spans="1:23"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c r="W7637" t="s">
        <v>10976</v>
      </c>
    </row>
    <row r="7638" spans="1:23"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c r="W7638" t="s">
        <v>10976</v>
      </c>
    </row>
    <row r="7639" spans="1:23"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c r="W7639" t="s">
        <v>10988</v>
      </c>
    </row>
    <row r="7640" spans="1:23"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c r="W7640" t="s">
        <v>10988</v>
      </c>
    </row>
    <row r="7641" spans="1:23"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c r="W7641" t="s">
        <v>10988</v>
      </c>
    </row>
    <row r="7642" spans="1:23"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c r="W7642" t="s">
        <v>10988</v>
      </c>
    </row>
    <row r="7643" spans="1:23"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c r="W7643" t="s">
        <v>10445</v>
      </c>
    </row>
    <row r="7644" spans="1:23"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c r="W7644" t="s">
        <v>10445</v>
      </c>
    </row>
    <row r="7645" spans="1:23"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c r="W7645" t="s">
        <v>10445</v>
      </c>
    </row>
    <row r="7646" spans="1:23"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c r="W7646" t="s">
        <v>10445</v>
      </c>
    </row>
    <row r="7647" spans="1:23"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c r="W7647" t="s">
        <v>11114</v>
      </c>
    </row>
    <row r="7648" spans="1:23"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c r="W7648" t="s">
        <v>11149</v>
      </c>
    </row>
    <row r="7649" spans="1:23"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c r="W7649" t="s">
        <v>11011</v>
      </c>
    </row>
    <row r="7650" spans="1:23"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c r="W7650" t="s">
        <v>11011</v>
      </c>
    </row>
    <row r="7651" spans="1:23"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c r="W7651" t="s">
        <v>11003</v>
      </c>
    </row>
    <row r="7652" spans="1:23"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c r="W7652" t="s">
        <v>11003</v>
      </c>
    </row>
    <row r="7653" spans="1:23"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c r="W7653" t="s">
        <v>11100</v>
      </c>
    </row>
    <row r="7654" spans="1:23"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c r="W7654" t="s">
        <v>11100</v>
      </c>
    </row>
    <row r="7655" spans="1:23"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c r="W7655" t="s">
        <v>11011</v>
      </c>
    </row>
    <row r="7656" spans="1:23"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c r="W7656" t="s">
        <v>11041</v>
      </c>
    </row>
    <row r="7657" spans="1:23"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c r="W7657" t="s">
        <v>11041</v>
      </c>
    </row>
    <row r="7658" spans="1:23"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c r="W7658" t="s">
        <v>10962</v>
      </c>
    </row>
    <row r="7659" spans="1:23"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c r="W7659" t="s">
        <v>10962</v>
      </c>
    </row>
    <row r="7660" spans="1:23"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c r="W7660" t="s">
        <v>11245</v>
      </c>
    </row>
    <row r="7661" spans="1:23"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c r="W7661" t="s">
        <v>10979</v>
      </c>
    </row>
    <row r="7662" spans="1:23"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c r="W7662" t="s">
        <v>11153</v>
      </c>
    </row>
    <row r="7663" spans="1:23"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c r="W7663" t="s">
        <v>11153</v>
      </c>
    </row>
    <row r="7664" spans="1:23"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c r="W7664" t="s">
        <v>11079</v>
      </c>
    </row>
    <row r="7665" spans="1:23"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c r="W7665" t="s">
        <v>11231</v>
      </c>
    </row>
    <row r="7666" spans="1:23"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c r="W7666" t="s">
        <v>11159</v>
      </c>
    </row>
    <row r="7667" spans="1:23"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c r="W7667" t="s">
        <v>11149</v>
      </c>
    </row>
    <row r="7668" spans="1:23"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c r="W7668" t="s">
        <v>11149</v>
      </c>
    </row>
    <row r="7669" spans="1:23"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c r="W7669" t="s">
        <v>11149</v>
      </c>
    </row>
    <row r="7670" spans="1:23"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c r="W7670" t="s">
        <v>10949</v>
      </c>
    </row>
    <row r="7671" spans="1:23"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c r="W7671" t="s">
        <v>10949</v>
      </c>
    </row>
    <row r="7672" spans="1:23"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c r="W7672" t="s">
        <v>10949</v>
      </c>
    </row>
    <row r="7673" spans="1:23"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c r="W7673" t="s">
        <v>10949</v>
      </c>
    </row>
    <row r="7674" spans="1:23"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c r="W7674" t="s">
        <v>10949</v>
      </c>
    </row>
    <row r="7675" spans="1:23"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c r="W7675" t="s">
        <v>10949</v>
      </c>
    </row>
    <row r="7676" spans="1:23"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c r="W7676" t="s">
        <v>10949</v>
      </c>
    </row>
    <row r="7677" spans="1:23"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c r="W7677" t="s">
        <v>11095</v>
      </c>
    </row>
    <row r="7678" spans="1:23"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c r="W7678" t="s">
        <v>11056</v>
      </c>
    </row>
    <row r="7679" spans="1:23"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c r="W7679" t="s">
        <v>10976</v>
      </c>
    </row>
    <row r="7680" spans="1:23"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c r="W7680" t="s">
        <v>10976</v>
      </c>
    </row>
    <row r="7681" spans="1:23"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c r="W7681" t="s">
        <v>10976</v>
      </c>
    </row>
    <row r="7682" spans="1:23"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c r="W7682" t="s">
        <v>10976</v>
      </c>
    </row>
    <row r="7683" spans="1:23"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c r="W7683" t="s">
        <v>10976</v>
      </c>
    </row>
    <row r="7684" spans="1:23"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c r="W7684" t="s">
        <v>11002</v>
      </c>
    </row>
    <row r="7685" spans="1:23"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c r="W7685" t="s">
        <v>11002</v>
      </c>
    </row>
    <row r="7686" spans="1:23"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c r="W7686" t="s">
        <v>10960</v>
      </c>
    </row>
    <row r="7687" spans="1:23"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c r="W7687" t="s">
        <v>10960</v>
      </c>
    </row>
    <row r="7688" spans="1:23"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c r="W7688" t="s">
        <v>11068</v>
      </c>
    </row>
    <row r="7689" spans="1:23"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c r="W7689" t="s">
        <v>11068</v>
      </c>
    </row>
    <row r="7690" spans="1:23"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c r="W7690" t="s">
        <v>11068</v>
      </c>
    </row>
    <row r="7691" spans="1:23"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c r="W7691" t="s">
        <v>11227</v>
      </c>
    </row>
    <row r="7692" spans="1:23"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c r="W7692" t="s">
        <v>11227</v>
      </c>
    </row>
    <row r="7693" spans="1:23"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c r="W7693" t="s">
        <v>11227</v>
      </c>
    </row>
    <row r="7694" spans="1:23"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c r="W7694" t="s">
        <v>11196</v>
      </c>
    </row>
    <row r="7695" spans="1:23"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c r="W7695" t="s">
        <v>11196</v>
      </c>
    </row>
    <row r="7696" spans="1:23"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c r="W7696" t="s">
        <v>11208</v>
      </c>
    </row>
    <row r="7697" spans="1:23"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c r="W7697" t="s">
        <v>11089</v>
      </c>
    </row>
    <row r="7698" spans="1:23"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c r="W7698" t="s">
        <v>11089</v>
      </c>
    </row>
    <row r="7699" spans="1:23"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c r="W7699" t="s">
        <v>11034</v>
      </c>
    </row>
    <row r="7700" spans="1:23"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c r="W7700" t="s">
        <v>11034</v>
      </c>
    </row>
    <row r="7701" spans="1:23"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c r="W7701" t="s">
        <v>11034</v>
      </c>
    </row>
    <row r="7702" spans="1:23"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c r="W7702" t="s">
        <v>11034</v>
      </c>
    </row>
    <row r="7703" spans="1:23"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c r="W7703" t="s">
        <v>11034</v>
      </c>
    </row>
    <row r="7704" spans="1:23"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c r="W7704" t="s">
        <v>10938</v>
      </c>
    </row>
    <row r="7705" spans="1:23"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c r="W7705" t="s">
        <v>10938</v>
      </c>
    </row>
    <row r="7706" spans="1:23"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c r="W7706" t="s">
        <v>10938</v>
      </c>
    </row>
    <row r="7707" spans="1:23"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c r="W7707" t="s">
        <v>10938</v>
      </c>
    </row>
    <row r="7708" spans="1:23"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c r="W7708" t="s">
        <v>10938</v>
      </c>
    </row>
    <row r="7709" spans="1:23"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c r="W7709" t="s">
        <v>11187</v>
      </c>
    </row>
    <row r="7710" spans="1:23"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c r="W7710" t="s">
        <v>11180</v>
      </c>
    </row>
    <row r="7711" spans="1:23"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c r="W7711" t="s">
        <v>11180</v>
      </c>
    </row>
    <row r="7712" spans="1:23"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c r="W7712" t="s">
        <v>11041</v>
      </c>
    </row>
    <row r="7713" spans="1:23"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c r="W7713" t="s">
        <v>10959</v>
      </c>
    </row>
    <row r="7714" spans="1:23"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c r="W7714" t="s">
        <v>10959</v>
      </c>
    </row>
    <row r="7715" spans="1:23"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c r="W7715" t="s">
        <v>10959</v>
      </c>
    </row>
    <row r="7716" spans="1:23"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c r="W7716" t="s">
        <v>11018</v>
      </c>
    </row>
    <row r="7717" spans="1:23"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c r="W7717" t="s">
        <v>11125</v>
      </c>
    </row>
    <row r="7718" spans="1:23"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c r="W7718" t="s">
        <v>11171</v>
      </c>
    </row>
    <row r="7719" spans="1:23"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c r="W7719" t="s">
        <v>11171</v>
      </c>
    </row>
    <row r="7720" spans="1:23"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c r="W7720" t="s">
        <v>10949</v>
      </c>
    </row>
    <row r="7721" spans="1:23"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c r="W7721" t="s">
        <v>11173</v>
      </c>
    </row>
    <row r="7722" spans="1:23"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c r="W7722" t="s">
        <v>11173</v>
      </c>
    </row>
    <row r="7723" spans="1:23"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c r="W7723" t="s">
        <v>11173</v>
      </c>
    </row>
    <row r="7724" spans="1:23"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c r="W7724" t="s">
        <v>11118</v>
      </c>
    </row>
    <row r="7725" spans="1:23"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c r="W7725" t="s">
        <v>11167</v>
      </c>
    </row>
    <row r="7726" spans="1:23"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c r="W7726" t="s">
        <v>11245</v>
      </c>
    </row>
    <row r="7727" spans="1:23"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c r="W7727" t="s">
        <v>11245</v>
      </c>
    </row>
    <row r="7728" spans="1:23"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c r="W7728" t="s">
        <v>11245</v>
      </c>
    </row>
    <row r="7729" spans="1:23"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c r="W7729" t="s">
        <v>10972</v>
      </c>
    </row>
    <row r="7730" spans="1:23"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c r="W7730" t="s">
        <v>11143</v>
      </c>
    </row>
    <row r="7731" spans="1:23"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c r="W7731" t="s">
        <v>11072</v>
      </c>
    </row>
    <row r="7732" spans="1:23"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c r="W7732" t="s">
        <v>10994</v>
      </c>
    </row>
    <row r="7733" spans="1:23"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c r="W7733" t="s">
        <v>10941</v>
      </c>
    </row>
    <row r="7734" spans="1:23"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c r="W7734" t="s">
        <v>11041</v>
      </c>
    </row>
    <row r="7735" spans="1:23"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c r="W7735" t="s">
        <v>11016</v>
      </c>
    </row>
    <row r="7736" spans="1:23"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c r="W7736" t="s">
        <v>10950</v>
      </c>
    </row>
    <row r="7737" spans="1:23"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c r="W7737" t="s">
        <v>11158</v>
      </c>
    </row>
    <row r="7738" spans="1:23"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c r="W7738" t="s">
        <v>11135</v>
      </c>
    </row>
    <row r="7739" spans="1:23"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c r="W7739" t="s">
        <v>11167</v>
      </c>
    </row>
    <row r="7740" spans="1:23"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c r="W7740" t="s">
        <v>11119</v>
      </c>
    </row>
    <row r="7741" spans="1:23"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c r="W7741" t="s">
        <v>10951</v>
      </c>
    </row>
    <row r="7742" spans="1:23"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c r="W7742" t="s">
        <v>10951</v>
      </c>
    </row>
    <row r="7743" spans="1:23"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c r="W7743" t="s">
        <v>11096</v>
      </c>
    </row>
    <row r="7744" spans="1:23"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c r="W7744" t="s">
        <v>11172</v>
      </c>
    </row>
    <row r="7745" spans="1:23"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c r="W7745" t="s">
        <v>11027</v>
      </c>
    </row>
    <row r="7746" spans="1:23"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c r="W7746" t="s">
        <v>11027</v>
      </c>
    </row>
    <row r="7747" spans="1:23"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c r="W7747" t="s">
        <v>11027</v>
      </c>
    </row>
    <row r="7748" spans="1:23"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c r="W7748" t="s">
        <v>11252</v>
      </c>
    </row>
    <row r="7749" spans="1:23"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c r="W7749" t="s">
        <v>11077</v>
      </c>
    </row>
    <row r="7750" spans="1:23"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c r="W7750" t="s">
        <v>11062</v>
      </c>
    </row>
    <row r="7751" spans="1:23"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c r="W7751" t="s">
        <v>11062</v>
      </c>
    </row>
    <row r="7752" spans="1:23"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c r="W7752" t="s">
        <v>11062</v>
      </c>
    </row>
    <row r="7753" spans="1:23"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c r="W7753" t="s">
        <v>11062</v>
      </c>
    </row>
    <row r="7754" spans="1:23"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c r="W7754" t="s">
        <v>11062</v>
      </c>
    </row>
    <row r="7755" spans="1:23"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c r="W7755" t="s">
        <v>11150</v>
      </c>
    </row>
    <row r="7756" spans="1:23"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c r="W7756" t="s">
        <v>11044</v>
      </c>
    </row>
    <row r="7757" spans="1:23"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c r="W7757" t="s">
        <v>11103</v>
      </c>
    </row>
    <row r="7758" spans="1:23"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c r="W7758" t="s">
        <v>11103</v>
      </c>
    </row>
    <row r="7759" spans="1:23"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c r="W7759" t="s">
        <v>11171</v>
      </c>
    </row>
    <row r="7760" spans="1:23"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c r="W7760" t="s">
        <v>11171</v>
      </c>
    </row>
    <row r="7761" spans="1:23"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c r="W7761" t="s">
        <v>11001</v>
      </c>
    </row>
    <row r="7762" spans="1:23"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c r="W7762" t="s">
        <v>11029</v>
      </c>
    </row>
    <row r="7763" spans="1:23"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c r="W7763" t="s">
        <v>10980</v>
      </c>
    </row>
    <row r="7764" spans="1:23"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c r="W7764" t="s">
        <v>11151</v>
      </c>
    </row>
    <row r="7765" spans="1:23"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c r="W7765" t="s">
        <v>11005</v>
      </c>
    </row>
    <row r="7766" spans="1:23"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c r="W7766" t="s">
        <v>11068</v>
      </c>
    </row>
    <row r="7767" spans="1:23"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c r="W7767" t="s">
        <v>11068</v>
      </c>
    </row>
    <row r="7768" spans="1:23"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c r="W7768" t="s">
        <v>11068</v>
      </c>
    </row>
    <row r="7769" spans="1:23"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c r="W7769" t="s">
        <v>11053</v>
      </c>
    </row>
    <row r="7770" spans="1:23"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c r="W7770" t="s">
        <v>11168</v>
      </c>
    </row>
    <row r="7771" spans="1:23"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c r="W7771" t="s">
        <v>11035</v>
      </c>
    </row>
    <row r="7772" spans="1:23"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c r="W7772" t="s">
        <v>11035</v>
      </c>
    </row>
    <row r="7773" spans="1:23"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c r="W7773" t="s">
        <v>11192</v>
      </c>
    </row>
    <row r="7774" spans="1:23"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c r="W7774" t="s">
        <v>11192</v>
      </c>
    </row>
    <row r="7775" spans="1:23"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c r="W7775" t="s">
        <v>11192</v>
      </c>
    </row>
    <row r="7776" spans="1:23"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c r="W7776" t="s">
        <v>11228</v>
      </c>
    </row>
    <row r="7777" spans="1:23"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c r="W7777" t="s">
        <v>10979</v>
      </c>
    </row>
    <row r="7778" spans="1:23"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c r="W7778" t="s">
        <v>10979</v>
      </c>
    </row>
    <row r="7779" spans="1:23"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c r="W7779" t="s">
        <v>10979</v>
      </c>
    </row>
    <row r="7780" spans="1:23"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c r="W7780" t="s">
        <v>10979</v>
      </c>
    </row>
    <row r="7781" spans="1:23"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c r="W7781" t="s">
        <v>11025</v>
      </c>
    </row>
    <row r="7782" spans="1:23"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c r="W7782" t="s">
        <v>11025</v>
      </c>
    </row>
    <row r="7783" spans="1:23"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c r="W7783" t="s">
        <v>11005</v>
      </c>
    </row>
    <row r="7784" spans="1:23"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c r="W7784" t="s">
        <v>10977</v>
      </c>
    </row>
    <row r="7785" spans="1:23"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c r="W7785" t="s">
        <v>10977</v>
      </c>
    </row>
    <row r="7786" spans="1:23"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c r="W7786" t="s">
        <v>10977</v>
      </c>
    </row>
    <row r="7787" spans="1:23"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c r="W7787" t="s">
        <v>10986</v>
      </c>
    </row>
    <row r="7788" spans="1:23"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c r="W7788" t="s">
        <v>11061</v>
      </c>
    </row>
    <row r="7789" spans="1:23"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c r="W7789" t="s">
        <v>11061</v>
      </c>
    </row>
    <row r="7790" spans="1:23"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c r="W7790" t="s">
        <v>11061</v>
      </c>
    </row>
    <row r="7791" spans="1:23"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c r="W7791" t="s">
        <v>11061</v>
      </c>
    </row>
    <row r="7792" spans="1:23"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c r="W7792" t="s">
        <v>11005</v>
      </c>
    </row>
    <row r="7793" spans="1:23"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c r="W7793" t="s">
        <v>11029</v>
      </c>
    </row>
    <row r="7794" spans="1:23"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c r="W7794" t="s">
        <v>11037</v>
      </c>
    </row>
    <row r="7795" spans="1:23"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c r="W7795" t="s">
        <v>10989</v>
      </c>
    </row>
    <row r="7796" spans="1:23"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c r="W7796" t="s">
        <v>10989</v>
      </c>
    </row>
    <row r="7797" spans="1:23"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c r="W7797" t="s">
        <v>11011</v>
      </c>
    </row>
    <row r="7798" spans="1:23"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c r="W7798" t="s">
        <v>11016</v>
      </c>
    </row>
    <row r="7799" spans="1:23"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c r="W7799" t="s">
        <v>10940</v>
      </c>
    </row>
    <row r="7800" spans="1:23"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c r="W7800" t="s">
        <v>10940</v>
      </c>
    </row>
    <row r="7801" spans="1:23"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c r="W7801" t="s">
        <v>10940</v>
      </c>
    </row>
    <row r="7802" spans="1:23"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c r="W7802" t="s">
        <v>11029</v>
      </c>
    </row>
    <row r="7803" spans="1:23"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c r="W7803" t="s">
        <v>11163</v>
      </c>
    </row>
    <row r="7804" spans="1:23"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c r="W7804" t="s">
        <v>11071</v>
      </c>
    </row>
    <row r="7805" spans="1:23"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c r="W7805" t="s">
        <v>11071</v>
      </c>
    </row>
    <row r="7806" spans="1:23"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c r="W7806" t="s">
        <v>11071</v>
      </c>
    </row>
    <row r="7807" spans="1:23"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c r="W7807" t="s">
        <v>11071</v>
      </c>
    </row>
    <row r="7808" spans="1:23"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c r="W7808" t="s">
        <v>11071</v>
      </c>
    </row>
    <row r="7809" spans="1:23"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c r="W7809" t="s">
        <v>11153</v>
      </c>
    </row>
    <row r="7810" spans="1:23"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c r="W7810" t="s">
        <v>11153</v>
      </c>
    </row>
    <row r="7811" spans="1:23"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c r="W7811" t="s">
        <v>11153</v>
      </c>
    </row>
    <row r="7812" spans="1:23"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c r="W7812" t="s">
        <v>10982</v>
      </c>
    </row>
    <row r="7813" spans="1:23"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c r="W7813" t="s">
        <v>10982</v>
      </c>
    </row>
    <row r="7814" spans="1:23"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c r="W7814" t="s">
        <v>10982</v>
      </c>
    </row>
    <row r="7815" spans="1:23"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c r="W7815" t="s">
        <v>10982</v>
      </c>
    </row>
    <row r="7816" spans="1:23"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c r="W7816" t="s">
        <v>10992</v>
      </c>
    </row>
    <row r="7817" spans="1:23"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c r="W7817" t="s">
        <v>10992</v>
      </c>
    </row>
    <row r="7818" spans="1:23"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c r="W7818" t="s">
        <v>11205</v>
      </c>
    </row>
    <row r="7819" spans="1:23"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c r="W7819" t="s">
        <v>11205</v>
      </c>
    </row>
    <row r="7820" spans="1:23"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c r="W7820" t="s">
        <v>11205</v>
      </c>
    </row>
    <row r="7821" spans="1:23"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c r="W7821" t="s">
        <v>11064</v>
      </c>
    </row>
    <row r="7822" spans="1:23"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c r="W7822" t="s">
        <v>11077</v>
      </c>
    </row>
    <row r="7823" spans="1:23"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c r="W7823" t="s">
        <v>11102</v>
      </c>
    </row>
    <row r="7824" spans="1:23"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c r="W7824" t="s">
        <v>10962</v>
      </c>
    </row>
    <row r="7825" spans="1:23"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c r="W7825" t="s">
        <v>10962</v>
      </c>
    </row>
    <row r="7826" spans="1:23"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c r="W7826" t="s">
        <v>11133</v>
      </c>
    </row>
    <row r="7827" spans="1:23"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c r="W7827" t="s">
        <v>11133</v>
      </c>
    </row>
    <row r="7828" spans="1:23"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c r="W7828" t="s">
        <v>11023</v>
      </c>
    </row>
    <row r="7829" spans="1:23"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c r="W7829" t="s">
        <v>11023</v>
      </c>
    </row>
    <row r="7830" spans="1:23"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c r="W7830" t="s">
        <v>11057</v>
      </c>
    </row>
    <row r="7831" spans="1:23"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c r="W7831" t="s">
        <v>11057</v>
      </c>
    </row>
    <row r="7832" spans="1:23"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c r="W7832" t="s">
        <v>11057</v>
      </c>
    </row>
    <row r="7833" spans="1:23"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c r="W7833" t="s">
        <v>11057</v>
      </c>
    </row>
    <row r="7834" spans="1:23"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c r="W7834" t="s">
        <v>11175</v>
      </c>
    </row>
    <row r="7835" spans="1:23"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c r="W7835" t="s">
        <v>11253</v>
      </c>
    </row>
    <row r="7836" spans="1:23"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c r="W7836" t="s">
        <v>8824</v>
      </c>
    </row>
    <row r="7837" spans="1:23"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c r="W7837" t="s">
        <v>8824</v>
      </c>
    </row>
    <row r="7838" spans="1:23"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c r="W7838" t="s">
        <v>10990</v>
      </c>
    </row>
    <row r="7839" spans="1:23"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c r="W7839" t="s">
        <v>10990</v>
      </c>
    </row>
    <row r="7840" spans="1:23"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c r="W7840" t="s">
        <v>10990</v>
      </c>
    </row>
    <row r="7841" spans="1:23"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c r="W7841" t="s">
        <v>11105</v>
      </c>
    </row>
    <row r="7842" spans="1:23"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c r="W7842" t="s">
        <v>11105</v>
      </c>
    </row>
    <row r="7843" spans="1:23"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c r="W7843" t="s">
        <v>11108</v>
      </c>
    </row>
    <row r="7844" spans="1:23"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c r="W7844" t="s">
        <v>4155</v>
      </c>
    </row>
    <row r="7845" spans="1:23"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c r="W7845" t="s">
        <v>4155</v>
      </c>
    </row>
    <row r="7846" spans="1:23"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c r="W7846" t="s">
        <v>10950</v>
      </c>
    </row>
    <row r="7847" spans="1:23"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c r="W7847" t="s">
        <v>11181</v>
      </c>
    </row>
    <row r="7848" spans="1:23"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c r="W7848" t="s">
        <v>11181</v>
      </c>
    </row>
    <row r="7849" spans="1:23"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c r="W7849" t="s">
        <v>11040</v>
      </c>
    </row>
    <row r="7850" spans="1:23"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c r="W7850" t="s">
        <v>11044</v>
      </c>
    </row>
    <row r="7851" spans="1:23"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c r="W7851" t="s">
        <v>11044</v>
      </c>
    </row>
    <row r="7852" spans="1:23"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c r="W7852" t="s">
        <v>11044</v>
      </c>
    </row>
    <row r="7853" spans="1:23"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c r="W7853" t="s">
        <v>11035</v>
      </c>
    </row>
    <row r="7854" spans="1:23"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c r="W7854" t="s">
        <v>11035</v>
      </c>
    </row>
    <row r="7855" spans="1:23"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c r="W7855" t="s">
        <v>10936</v>
      </c>
    </row>
    <row r="7856" spans="1:23"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c r="W7856" t="s">
        <v>10937</v>
      </c>
    </row>
    <row r="7857" spans="1:23"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c r="W7857" t="s">
        <v>10937</v>
      </c>
    </row>
    <row r="7858" spans="1:23"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c r="W7858" t="s">
        <v>10445</v>
      </c>
    </row>
    <row r="7859" spans="1:23"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c r="W7859" t="s">
        <v>10445</v>
      </c>
    </row>
    <row r="7860" spans="1:23"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c r="W7860" t="s">
        <v>10445</v>
      </c>
    </row>
    <row r="7861" spans="1:23"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c r="W7861" t="s">
        <v>10445</v>
      </c>
    </row>
    <row r="7862" spans="1:23"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c r="W7862" t="s">
        <v>11015</v>
      </c>
    </row>
    <row r="7863" spans="1:23"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c r="W7863" t="s">
        <v>11020</v>
      </c>
    </row>
    <row r="7864" spans="1:23"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c r="W7864" t="s">
        <v>11020</v>
      </c>
    </row>
    <row r="7865" spans="1:23"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c r="W7865" t="s">
        <v>11134</v>
      </c>
    </row>
    <row r="7866" spans="1:23"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c r="W7866" t="s">
        <v>11134</v>
      </c>
    </row>
    <row r="7867" spans="1:23"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c r="W7867" t="s">
        <v>11134</v>
      </c>
    </row>
    <row r="7868" spans="1:23"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c r="W7868" t="s">
        <v>11134</v>
      </c>
    </row>
    <row r="7869" spans="1:23"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c r="W7869" t="s">
        <v>11205</v>
      </c>
    </row>
    <row r="7870" spans="1:23"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c r="W7870" t="s">
        <v>11082</v>
      </c>
    </row>
    <row r="7871" spans="1:23"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c r="W7871" t="s">
        <v>11016</v>
      </c>
    </row>
    <row r="7872" spans="1:23"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c r="W7872" t="s">
        <v>11114</v>
      </c>
    </row>
    <row r="7873" spans="1:23"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c r="W7873" t="s">
        <v>11149</v>
      </c>
    </row>
    <row r="7874" spans="1:23"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c r="W7874" t="s">
        <v>11149</v>
      </c>
    </row>
    <row r="7875" spans="1:23"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c r="W7875" t="s">
        <v>11149</v>
      </c>
    </row>
    <row r="7876" spans="1:23"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c r="W7876" t="s">
        <v>11149</v>
      </c>
    </row>
    <row r="7877" spans="1:23"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c r="W7877" t="s">
        <v>11188</v>
      </c>
    </row>
    <row r="7878" spans="1:23"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c r="W7878" t="s">
        <v>11188</v>
      </c>
    </row>
    <row r="7879" spans="1:23"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c r="W7879" t="s">
        <v>11180</v>
      </c>
    </row>
    <row r="7880" spans="1:23"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c r="W7880" t="s">
        <v>11149</v>
      </c>
    </row>
    <row r="7881" spans="1:23"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c r="W7881" t="s">
        <v>10972</v>
      </c>
    </row>
    <row r="7882" spans="1:23"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c r="W7882" t="s">
        <v>10957</v>
      </c>
    </row>
    <row r="7883" spans="1:23"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c r="W7883" t="s">
        <v>10957</v>
      </c>
    </row>
    <row r="7884" spans="1:23"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c r="W7884" t="s">
        <v>10957</v>
      </c>
    </row>
    <row r="7885" spans="1:23"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c r="W7885" t="s">
        <v>10957</v>
      </c>
    </row>
    <row r="7886" spans="1:23"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c r="W7886" t="s">
        <v>10957</v>
      </c>
    </row>
    <row r="7887" spans="1:23"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c r="W7887" t="s">
        <v>10957</v>
      </c>
    </row>
    <row r="7888" spans="1:23"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c r="W7888" t="s">
        <v>10957</v>
      </c>
    </row>
    <row r="7889" spans="1:23"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c r="W7889" t="s">
        <v>10957</v>
      </c>
    </row>
    <row r="7890" spans="1:23"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c r="W7890" t="s">
        <v>11045</v>
      </c>
    </row>
    <row r="7891" spans="1:23"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c r="W7891" t="s">
        <v>11095</v>
      </c>
    </row>
    <row r="7892" spans="1:23"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c r="W7892" t="s">
        <v>11095</v>
      </c>
    </row>
    <row r="7893" spans="1:23"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c r="W7893" t="s">
        <v>11095</v>
      </c>
    </row>
    <row r="7894" spans="1:23"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c r="W7894" t="s">
        <v>11095</v>
      </c>
    </row>
    <row r="7895" spans="1:23"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c r="W7895" t="s">
        <v>11038</v>
      </c>
    </row>
    <row r="7896" spans="1:23"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c r="W7896" t="s">
        <v>8824</v>
      </c>
    </row>
    <row r="7897" spans="1:23"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c r="W7897" t="s">
        <v>8824</v>
      </c>
    </row>
    <row r="7898" spans="1:23"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c r="W7898" t="s">
        <v>8824</v>
      </c>
    </row>
    <row r="7899" spans="1:23"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c r="W7899" t="s">
        <v>11022</v>
      </c>
    </row>
    <row r="7900" spans="1:23"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c r="W7900" t="s">
        <v>11022</v>
      </c>
    </row>
    <row r="7901" spans="1:23"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c r="W7901" t="s">
        <v>11022</v>
      </c>
    </row>
    <row r="7902" spans="1:23"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c r="W7902" t="s">
        <v>11022</v>
      </c>
    </row>
    <row r="7903" spans="1:23"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c r="W7903" t="s">
        <v>11022</v>
      </c>
    </row>
    <row r="7904" spans="1:23"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c r="W7904" t="s">
        <v>11022</v>
      </c>
    </row>
    <row r="7905" spans="1:23"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c r="W7905" t="s">
        <v>11022</v>
      </c>
    </row>
    <row r="7906" spans="1:23"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c r="W7906" t="s">
        <v>11042</v>
      </c>
    </row>
    <row r="7907" spans="1:23"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c r="W7907" t="s">
        <v>10987</v>
      </c>
    </row>
    <row r="7908" spans="1:23"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c r="W7908" t="s">
        <v>10987</v>
      </c>
    </row>
    <row r="7909" spans="1:23"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c r="W7909" t="s">
        <v>11087</v>
      </c>
    </row>
    <row r="7910" spans="1:23"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c r="W7910" t="s">
        <v>10974</v>
      </c>
    </row>
    <row r="7911" spans="1:23"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c r="W7911" t="s">
        <v>10974</v>
      </c>
    </row>
    <row r="7912" spans="1:23"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c r="W7912" t="s">
        <v>10974</v>
      </c>
    </row>
    <row r="7913" spans="1:23"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c r="W7913" t="s">
        <v>10974</v>
      </c>
    </row>
    <row r="7914" spans="1:23"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c r="W7914" t="s">
        <v>11087</v>
      </c>
    </row>
    <row r="7915" spans="1:23"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c r="W7915" t="s">
        <v>11131</v>
      </c>
    </row>
    <row r="7916" spans="1:23"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c r="W7916" t="s">
        <v>10984</v>
      </c>
    </row>
    <row r="7917" spans="1:23"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c r="W7917" t="s">
        <v>10984</v>
      </c>
    </row>
    <row r="7918" spans="1:23"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c r="W7918" t="s">
        <v>11124</v>
      </c>
    </row>
    <row r="7919" spans="1:23"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c r="W7919" t="s">
        <v>10969</v>
      </c>
    </row>
    <row r="7920" spans="1:23"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c r="W7920" t="s">
        <v>10969</v>
      </c>
    </row>
    <row r="7921" spans="1:23"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c r="W7921" t="s">
        <v>11054</v>
      </c>
    </row>
    <row r="7922" spans="1:23"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c r="W7922" t="s">
        <v>11054</v>
      </c>
    </row>
    <row r="7923" spans="1:23"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c r="W7923" t="s">
        <v>11220</v>
      </c>
    </row>
    <row r="7924" spans="1:23"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c r="W7924" t="s">
        <v>10962</v>
      </c>
    </row>
    <row r="7925" spans="1:23"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c r="W7925" t="s">
        <v>10962</v>
      </c>
    </row>
    <row r="7926" spans="1:23"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c r="W7926" t="s">
        <v>11025</v>
      </c>
    </row>
    <row r="7927" spans="1:23"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c r="W7927" t="s">
        <v>11025</v>
      </c>
    </row>
    <row r="7928" spans="1:23"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c r="W7928" t="s">
        <v>11216</v>
      </c>
    </row>
    <row r="7929" spans="1:23"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c r="W7929" t="s">
        <v>11216</v>
      </c>
    </row>
    <row r="7930" spans="1:23"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c r="W7930" t="s">
        <v>11216</v>
      </c>
    </row>
    <row r="7931" spans="1:23"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c r="W7931" t="s">
        <v>11180</v>
      </c>
    </row>
    <row r="7932" spans="1:23"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c r="W7932" t="s">
        <v>11188</v>
      </c>
    </row>
    <row r="7933" spans="1:23"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c r="W7933" t="s">
        <v>11007</v>
      </c>
    </row>
    <row r="7934" spans="1:23"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c r="W7934" t="s">
        <v>11007</v>
      </c>
    </row>
    <row r="7935" spans="1:23"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c r="W7935" t="s">
        <v>10978</v>
      </c>
    </row>
    <row r="7936" spans="1:23"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c r="W7936" t="s">
        <v>10978</v>
      </c>
    </row>
    <row r="7937" spans="1:23"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c r="W7937" t="s">
        <v>10978</v>
      </c>
    </row>
    <row r="7938" spans="1:23"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c r="W7938" t="s">
        <v>10978</v>
      </c>
    </row>
    <row r="7939" spans="1:23"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c r="W7939" t="s">
        <v>10978</v>
      </c>
    </row>
    <row r="7940" spans="1:23"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c r="W7940" t="s">
        <v>10978</v>
      </c>
    </row>
    <row r="7941" spans="1:23"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c r="W7941" t="s">
        <v>10978</v>
      </c>
    </row>
    <row r="7942" spans="1:23"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c r="W7942" t="s">
        <v>11003</v>
      </c>
    </row>
    <row r="7943" spans="1:23"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c r="W7943" t="s">
        <v>11003</v>
      </c>
    </row>
    <row r="7944" spans="1:23"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c r="W7944" t="s">
        <v>11048</v>
      </c>
    </row>
    <row r="7945" spans="1:23"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c r="W7945" t="s">
        <v>11048</v>
      </c>
    </row>
    <row r="7946" spans="1:23"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c r="W7946" t="s">
        <v>11048</v>
      </c>
    </row>
    <row r="7947" spans="1:23"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c r="W7947" t="s">
        <v>11048</v>
      </c>
    </row>
    <row r="7948" spans="1:23"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c r="W7948" t="s">
        <v>11048</v>
      </c>
    </row>
    <row r="7949" spans="1:23"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c r="W7949" t="s">
        <v>11033</v>
      </c>
    </row>
    <row r="7950" spans="1:23"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c r="W7950" t="s">
        <v>11033</v>
      </c>
    </row>
    <row r="7951" spans="1:23"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c r="W7951" t="s">
        <v>11033</v>
      </c>
    </row>
    <row r="7952" spans="1:23"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c r="W7952" t="s">
        <v>11033</v>
      </c>
    </row>
    <row r="7953" spans="1:23"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c r="W7953" t="s">
        <v>10976</v>
      </c>
    </row>
    <row r="7954" spans="1:23"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c r="W7954" t="s">
        <v>10976</v>
      </c>
    </row>
    <row r="7955" spans="1:23"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c r="W7955" t="s">
        <v>11216</v>
      </c>
    </row>
    <row r="7956" spans="1:23"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c r="W7956" t="s">
        <v>11216</v>
      </c>
    </row>
    <row r="7957" spans="1:23"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c r="W7957" t="s">
        <v>10983</v>
      </c>
    </row>
    <row r="7958" spans="1:23"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c r="W7958" t="s">
        <v>10983</v>
      </c>
    </row>
    <row r="7959" spans="1:23"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c r="W7959" t="s">
        <v>10983</v>
      </c>
    </row>
    <row r="7960" spans="1:23"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c r="W7960" t="s">
        <v>10983</v>
      </c>
    </row>
    <row r="7961" spans="1:23"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c r="W7961" t="s">
        <v>10983</v>
      </c>
    </row>
    <row r="7962" spans="1:23"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c r="W7962" t="s">
        <v>10983</v>
      </c>
    </row>
    <row r="7963" spans="1:23"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c r="W7963" t="s">
        <v>10972</v>
      </c>
    </row>
    <row r="7964" spans="1:23"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c r="W7964" t="s">
        <v>10972</v>
      </c>
    </row>
    <row r="7965" spans="1:23"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c r="W7965" t="s">
        <v>10972</v>
      </c>
    </row>
    <row r="7966" spans="1:23"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c r="W7966" t="s">
        <v>10972</v>
      </c>
    </row>
    <row r="7967" spans="1:23"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c r="W7967" t="s">
        <v>10972</v>
      </c>
    </row>
    <row r="7968" spans="1:23"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c r="W7968" t="s">
        <v>11057</v>
      </c>
    </row>
    <row r="7969" spans="1:23"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c r="W7969" t="s">
        <v>11032</v>
      </c>
    </row>
    <row r="7970" spans="1:23"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c r="W7970" t="s">
        <v>11032</v>
      </c>
    </row>
    <row r="7971" spans="1:23"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c r="W7971" t="s">
        <v>11032</v>
      </c>
    </row>
    <row r="7972" spans="1:23"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c r="W7972" t="s">
        <v>11037</v>
      </c>
    </row>
    <row r="7973" spans="1:23"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c r="W7973" t="s">
        <v>11037</v>
      </c>
    </row>
    <row r="7974" spans="1:23"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c r="W7974" t="s">
        <v>11037</v>
      </c>
    </row>
    <row r="7975" spans="1:23"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c r="W7975" t="s">
        <v>11037</v>
      </c>
    </row>
    <row r="7976" spans="1:23"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c r="W7976" t="s">
        <v>11037</v>
      </c>
    </row>
    <row r="7977" spans="1:23"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c r="W7977" t="s">
        <v>11037</v>
      </c>
    </row>
    <row r="7978" spans="1:23"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c r="W7978" t="s">
        <v>11037</v>
      </c>
    </row>
    <row r="7979" spans="1:23"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c r="W7979" t="s">
        <v>10972</v>
      </c>
    </row>
    <row r="7980" spans="1:23"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c r="W7980" t="s">
        <v>10972</v>
      </c>
    </row>
    <row r="7981" spans="1:23"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c r="W7981" t="s">
        <v>11000</v>
      </c>
    </row>
    <row r="7982" spans="1:23"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c r="W7982" t="s">
        <v>10958</v>
      </c>
    </row>
    <row r="7983" spans="1:23"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c r="W7983" t="s">
        <v>10945</v>
      </c>
    </row>
    <row r="7984" spans="1:23"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c r="W7984" t="s">
        <v>10945</v>
      </c>
    </row>
    <row r="7985" spans="1:23"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c r="W7985" t="s">
        <v>11202</v>
      </c>
    </row>
    <row r="7986" spans="1:23"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c r="W7986" t="s">
        <v>11202</v>
      </c>
    </row>
    <row r="7987" spans="1:23"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c r="W7987" t="s">
        <v>10968</v>
      </c>
    </row>
    <row r="7988" spans="1:23"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c r="W7988" t="s">
        <v>11133</v>
      </c>
    </row>
    <row r="7989" spans="1:23"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c r="W7989" t="s">
        <v>10949</v>
      </c>
    </row>
    <row r="7990" spans="1:23"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c r="W7990" t="s">
        <v>10949</v>
      </c>
    </row>
    <row r="7991" spans="1:23"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c r="W7991" t="s">
        <v>10949</v>
      </c>
    </row>
    <row r="7992" spans="1:23"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c r="W7992" t="s">
        <v>10949</v>
      </c>
    </row>
    <row r="7993" spans="1:23"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c r="W7993" t="s">
        <v>11248</v>
      </c>
    </row>
    <row r="7994" spans="1:23"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c r="W7994" t="s">
        <v>11248</v>
      </c>
    </row>
    <row r="7995" spans="1:23"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c r="W7995" t="s">
        <v>11075</v>
      </c>
    </row>
    <row r="7996" spans="1:23"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c r="W7996" t="s">
        <v>11075</v>
      </c>
    </row>
    <row r="7997" spans="1:23"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c r="W7997" t="s">
        <v>11075</v>
      </c>
    </row>
    <row r="7998" spans="1:23"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c r="W7998" t="s">
        <v>10980</v>
      </c>
    </row>
    <row r="7999" spans="1:23"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c r="W7999" t="s">
        <v>10980</v>
      </c>
    </row>
    <row r="8000" spans="1:23"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c r="W8000" t="s">
        <v>11090</v>
      </c>
    </row>
    <row r="8001" spans="1:23"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c r="W8001" t="s">
        <v>11090</v>
      </c>
    </row>
    <row r="8002" spans="1:23"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c r="W8002" t="s">
        <v>11087</v>
      </c>
    </row>
    <row r="8003" spans="1:23"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c r="W8003" t="s">
        <v>10964</v>
      </c>
    </row>
    <row r="8004" spans="1:23"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c r="W8004" t="s">
        <v>10964</v>
      </c>
    </row>
    <row r="8005" spans="1:23"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c r="W8005" t="s">
        <v>11060</v>
      </c>
    </row>
    <row r="8006" spans="1:23"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c r="W8006" t="s">
        <v>11060</v>
      </c>
    </row>
    <row r="8007" spans="1:23"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c r="W8007" t="s">
        <v>11060</v>
      </c>
    </row>
    <row r="8008" spans="1:23"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c r="W8008" t="s">
        <v>11175</v>
      </c>
    </row>
    <row r="8009" spans="1:23"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c r="W8009" t="s">
        <v>11060</v>
      </c>
    </row>
    <row r="8010" spans="1:23"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c r="W8010" t="s">
        <v>11060</v>
      </c>
    </row>
    <row r="8011" spans="1:23"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c r="W8011" t="s">
        <v>11060</v>
      </c>
    </row>
    <row r="8012" spans="1:23"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c r="W8012" t="s">
        <v>1320</v>
      </c>
    </row>
    <row r="8013" spans="1:23"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c r="W8013" t="s">
        <v>10993</v>
      </c>
    </row>
    <row r="8014" spans="1:23"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c r="W8014" t="s">
        <v>11095</v>
      </c>
    </row>
    <row r="8015" spans="1:23"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c r="W8015" t="s">
        <v>11095</v>
      </c>
    </row>
    <row r="8016" spans="1:23"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c r="W8016" t="s">
        <v>11095</v>
      </c>
    </row>
    <row r="8017" spans="1:23"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c r="W8017" t="s">
        <v>11095</v>
      </c>
    </row>
    <row r="8018" spans="1:23"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c r="W8018" t="s">
        <v>11159</v>
      </c>
    </row>
    <row r="8019" spans="1:23"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c r="W8019" t="s">
        <v>11159</v>
      </c>
    </row>
    <row r="8020" spans="1:23"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c r="W8020" t="s">
        <v>11029</v>
      </c>
    </row>
    <row r="8021" spans="1:23"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c r="W8021" t="s">
        <v>10997</v>
      </c>
    </row>
    <row r="8022" spans="1:23"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c r="W8022" t="s">
        <v>10997</v>
      </c>
    </row>
    <row r="8023" spans="1:23"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c r="W8023" t="s">
        <v>11184</v>
      </c>
    </row>
    <row r="8024" spans="1:23"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c r="W8024" t="s">
        <v>11184</v>
      </c>
    </row>
    <row r="8025" spans="1:23"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c r="W8025" t="s">
        <v>11184</v>
      </c>
    </row>
    <row r="8026" spans="1:23"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c r="W8026" t="s">
        <v>11184</v>
      </c>
    </row>
    <row r="8027" spans="1:23"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c r="W8027" t="s">
        <v>11040</v>
      </c>
    </row>
    <row r="8028" spans="1:23"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c r="W8028" t="s">
        <v>11040</v>
      </c>
    </row>
    <row r="8029" spans="1:23"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c r="W8029" t="s">
        <v>11040</v>
      </c>
    </row>
    <row r="8030" spans="1:23"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c r="W8030" t="s">
        <v>11040</v>
      </c>
    </row>
    <row r="8031" spans="1:23"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c r="W8031" t="s">
        <v>11140</v>
      </c>
    </row>
    <row r="8032" spans="1:23"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c r="W8032" t="s">
        <v>11165</v>
      </c>
    </row>
    <row r="8033" spans="1:23"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c r="W8033" t="s">
        <v>11165</v>
      </c>
    </row>
    <row r="8034" spans="1:23"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c r="W8034" t="s">
        <v>11007</v>
      </c>
    </row>
    <row r="8035" spans="1:23"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c r="W8035" t="s">
        <v>11007</v>
      </c>
    </row>
    <row r="8036" spans="1:23"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c r="W8036" t="s">
        <v>11007</v>
      </c>
    </row>
    <row r="8037" spans="1:23"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c r="W8037" t="s">
        <v>11007</v>
      </c>
    </row>
    <row r="8038" spans="1:23"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c r="W8038" t="s">
        <v>10942</v>
      </c>
    </row>
    <row r="8039" spans="1:23"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c r="W8039" t="s">
        <v>11183</v>
      </c>
    </row>
    <row r="8040" spans="1:23"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c r="W8040" t="s">
        <v>11041</v>
      </c>
    </row>
    <row r="8041" spans="1:23"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c r="W8041" t="s">
        <v>11247</v>
      </c>
    </row>
    <row r="8042" spans="1:23"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c r="W8042" t="s">
        <v>11247</v>
      </c>
    </row>
    <row r="8043" spans="1:23"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c r="W8043" t="s">
        <v>11247</v>
      </c>
    </row>
    <row r="8044" spans="1:23"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c r="W8044" t="s">
        <v>10962</v>
      </c>
    </row>
    <row r="8045" spans="1:23"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c r="W8045" t="s">
        <v>10962</v>
      </c>
    </row>
    <row r="8046" spans="1:23"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c r="W8046" t="s">
        <v>11042</v>
      </c>
    </row>
    <row r="8047" spans="1:23"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c r="W8047" t="s">
        <v>10991</v>
      </c>
    </row>
    <row r="8048" spans="1:23"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c r="W8048" t="s">
        <v>11033</v>
      </c>
    </row>
    <row r="8049" spans="1:23"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c r="W8049" t="s">
        <v>10993</v>
      </c>
    </row>
    <row r="8050" spans="1:23"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c r="W8050" t="s">
        <v>11054</v>
      </c>
    </row>
    <row r="8051" spans="1:23"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c r="W8051" t="s">
        <v>11023</v>
      </c>
    </row>
    <row r="8052" spans="1:23"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c r="W8052" t="s">
        <v>11023</v>
      </c>
    </row>
    <row r="8053" spans="1:23"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c r="W8053" t="s">
        <v>11023</v>
      </c>
    </row>
    <row r="8054" spans="1:23"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c r="W8054" t="s">
        <v>11215</v>
      </c>
    </row>
    <row r="8055" spans="1:23"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c r="W8055" t="s">
        <v>11106</v>
      </c>
    </row>
    <row r="8056" spans="1:23"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c r="W8056" t="s">
        <v>11009</v>
      </c>
    </row>
    <row r="8057" spans="1:23"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c r="W8057" t="s">
        <v>11009</v>
      </c>
    </row>
    <row r="8058" spans="1:23"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c r="W8058" t="s">
        <v>11009</v>
      </c>
    </row>
    <row r="8059" spans="1:23"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c r="W8059" t="s">
        <v>11009</v>
      </c>
    </row>
    <row r="8060" spans="1:23"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c r="W8060" t="s">
        <v>11009</v>
      </c>
    </row>
    <row r="8061" spans="1:23"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c r="W8061" t="s">
        <v>11009</v>
      </c>
    </row>
    <row r="8062" spans="1:23"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c r="W8062" t="s">
        <v>10994</v>
      </c>
    </row>
    <row r="8063" spans="1:23"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c r="W8063" t="s">
        <v>10994</v>
      </c>
    </row>
    <row r="8064" spans="1:23"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c r="W8064" t="s">
        <v>11061</v>
      </c>
    </row>
    <row r="8065" spans="1:23"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c r="W8065" t="s">
        <v>11061</v>
      </c>
    </row>
    <row r="8066" spans="1:23"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c r="W8066" t="s">
        <v>11061</v>
      </c>
    </row>
    <row r="8067" spans="1:23"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c r="W8067" t="s">
        <v>11061</v>
      </c>
    </row>
    <row r="8068" spans="1:23"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c r="W8068" t="s">
        <v>11061</v>
      </c>
    </row>
    <row r="8069" spans="1:23"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c r="W8069" t="s">
        <v>11157</v>
      </c>
    </row>
    <row r="8070" spans="1:23"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c r="W8070" t="s">
        <v>11157</v>
      </c>
    </row>
    <row r="8071" spans="1:23"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c r="W8071" t="s">
        <v>10959</v>
      </c>
    </row>
    <row r="8072" spans="1:23"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c r="W8072" t="s">
        <v>10959</v>
      </c>
    </row>
    <row r="8073" spans="1:23"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c r="W8073" t="s">
        <v>10959</v>
      </c>
    </row>
    <row r="8074" spans="1:23"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c r="W8074" t="s">
        <v>10959</v>
      </c>
    </row>
    <row r="8075" spans="1:23"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c r="W8075" t="s">
        <v>10959</v>
      </c>
    </row>
    <row r="8076" spans="1:23"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c r="W8076" t="s">
        <v>10959</v>
      </c>
    </row>
    <row r="8077" spans="1:23"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c r="W8077" t="s">
        <v>10959</v>
      </c>
    </row>
    <row r="8078" spans="1:23"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c r="W8078" t="s">
        <v>11223</v>
      </c>
    </row>
    <row r="8079" spans="1:23"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c r="W8079" t="s">
        <v>11223</v>
      </c>
    </row>
    <row r="8080" spans="1:23"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c r="W8080" t="s">
        <v>11223</v>
      </c>
    </row>
    <row r="8081" spans="1:23"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c r="W8081" t="s">
        <v>11170</v>
      </c>
    </row>
    <row r="8082" spans="1:23"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c r="W8082" t="s">
        <v>11028</v>
      </c>
    </row>
    <row r="8083" spans="1:23"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c r="W8083" t="s">
        <v>11028</v>
      </c>
    </row>
    <row r="8084" spans="1:23"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c r="W8084" t="s">
        <v>11028</v>
      </c>
    </row>
    <row r="8085" spans="1:23"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c r="W8085" t="s">
        <v>11028</v>
      </c>
    </row>
    <row r="8086" spans="1:23"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c r="W8086" t="s">
        <v>11028</v>
      </c>
    </row>
    <row r="8087" spans="1:23"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c r="W8087" t="s">
        <v>10987</v>
      </c>
    </row>
    <row r="8088" spans="1:23"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c r="W8088" t="s">
        <v>11056</v>
      </c>
    </row>
    <row r="8089" spans="1:23"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c r="W8089" t="s">
        <v>11244</v>
      </c>
    </row>
    <row r="8090" spans="1:23"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c r="W8090" t="s">
        <v>11055</v>
      </c>
    </row>
    <row r="8091" spans="1:23"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c r="W8091" t="s">
        <v>11157</v>
      </c>
    </row>
    <row r="8092" spans="1:23"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c r="W8092" t="s">
        <v>11150</v>
      </c>
    </row>
    <row r="8093" spans="1:23"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c r="W8093" t="s">
        <v>11107</v>
      </c>
    </row>
    <row r="8094" spans="1:23"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c r="W8094" t="s">
        <v>11243</v>
      </c>
    </row>
    <row r="8095" spans="1:23"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c r="W8095" t="s">
        <v>11205</v>
      </c>
    </row>
    <row r="8096" spans="1:23"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c r="W8096" t="s">
        <v>11205</v>
      </c>
    </row>
    <row r="8097" spans="1:23"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c r="W8097" t="s">
        <v>11205</v>
      </c>
    </row>
    <row r="8098" spans="1:23"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c r="W8098" t="s">
        <v>11205</v>
      </c>
    </row>
    <row r="8099" spans="1:23"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c r="W8099" t="s">
        <v>11228</v>
      </c>
    </row>
    <row r="8100" spans="1:23"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c r="W8100" t="s">
        <v>11228</v>
      </c>
    </row>
    <row r="8101" spans="1:23"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c r="W8101" t="s">
        <v>10978</v>
      </c>
    </row>
    <row r="8102" spans="1:23"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c r="W8102" t="s">
        <v>10978</v>
      </c>
    </row>
    <row r="8103" spans="1:23"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c r="W8103" t="s">
        <v>11094</v>
      </c>
    </row>
    <row r="8104" spans="1:23"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c r="W8104" t="s">
        <v>11094</v>
      </c>
    </row>
    <row r="8105" spans="1:23"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c r="W8105" t="s">
        <v>11094</v>
      </c>
    </row>
    <row r="8106" spans="1:23"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c r="W8106" t="s">
        <v>11094</v>
      </c>
    </row>
    <row r="8107" spans="1:23"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c r="W8107" t="s">
        <v>11253</v>
      </c>
    </row>
    <row r="8108" spans="1:23"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c r="W8108" t="s">
        <v>11253</v>
      </c>
    </row>
    <row r="8109" spans="1:23"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c r="W8109" t="s">
        <v>11253</v>
      </c>
    </row>
    <row r="8110" spans="1:23"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c r="W8110" t="s">
        <v>10946</v>
      </c>
    </row>
    <row r="8111" spans="1:23"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c r="W8111" t="s">
        <v>11051</v>
      </c>
    </row>
    <row r="8112" spans="1:23"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c r="W8112" t="s">
        <v>11051</v>
      </c>
    </row>
    <row r="8113" spans="1:23"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c r="W8113" t="s">
        <v>11041</v>
      </c>
    </row>
    <row r="8114" spans="1:23"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c r="W8114" t="s">
        <v>11041</v>
      </c>
    </row>
    <row r="8115" spans="1:23"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c r="W8115" t="s">
        <v>11041</v>
      </c>
    </row>
    <row r="8116" spans="1:23"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c r="W8116" t="s">
        <v>10445</v>
      </c>
    </row>
    <row r="8117" spans="1:23"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c r="W8117" t="s">
        <v>10978</v>
      </c>
    </row>
    <row r="8118" spans="1:23"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c r="W8118" t="s">
        <v>11173</v>
      </c>
    </row>
    <row r="8119" spans="1:23"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c r="W8119" t="s">
        <v>11035</v>
      </c>
    </row>
    <row r="8120" spans="1:23"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c r="W8120" t="s">
        <v>10947</v>
      </c>
    </row>
    <row r="8121" spans="1:23"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c r="W8121" t="s">
        <v>11088</v>
      </c>
    </row>
    <row r="8122" spans="1:23"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c r="W8122" t="s">
        <v>11088</v>
      </c>
    </row>
    <row r="8123" spans="1:23"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c r="W8123" t="s">
        <v>11088</v>
      </c>
    </row>
    <row r="8124" spans="1:23"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c r="W8124" t="s">
        <v>11005</v>
      </c>
    </row>
    <row r="8125" spans="1:23"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c r="W8125" t="s">
        <v>11005</v>
      </c>
    </row>
    <row r="8126" spans="1:23"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c r="W8126" t="s">
        <v>11015</v>
      </c>
    </row>
    <row r="8127" spans="1:23"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c r="W8127" t="s">
        <v>11095</v>
      </c>
    </row>
    <row r="8128" spans="1:23"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c r="W8128" t="s">
        <v>11095</v>
      </c>
    </row>
    <row r="8129" spans="1:23"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c r="W8129" t="s">
        <v>11095</v>
      </c>
    </row>
    <row r="8130" spans="1:23"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c r="W8130" t="s">
        <v>10958</v>
      </c>
    </row>
    <row r="8131" spans="1:23"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c r="W8131" t="s">
        <v>10989</v>
      </c>
    </row>
    <row r="8132" spans="1:23"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c r="W8132" t="s">
        <v>10989</v>
      </c>
    </row>
    <row r="8133" spans="1:23"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c r="W8133" t="s">
        <v>10989</v>
      </c>
    </row>
    <row r="8134" spans="1:23"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c r="W8134" t="s">
        <v>10989</v>
      </c>
    </row>
    <row r="8135" spans="1:23"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c r="W8135" t="s">
        <v>10950</v>
      </c>
    </row>
    <row r="8136" spans="1:23"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c r="W8136" t="s">
        <v>11087</v>
      </c>
    </row>
    <row r="8137" spans="1:23"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c r="W8137" t="s">
        <v>11087</v>
      </c>
    </row>
    <row r="8138" spans="1:23"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c r="W8138" t="s">
        <v>11192</v>
      </c>
    </row>
    <row r="8139" spans="1:23"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c r="W8139" t="s">
        <v>11130</v>
      </c>
    </row>
    <row r="8140" spans="1:23"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c r="W8140" t="s">
        <v>10996</v>
      </c>
    </row>
    <row r="8141" spans="1:23"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c r="W8141" t="s">
        <v>10996</v>
      </c>
    </row>
    <row r="8142" spans="1:23"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c r="W8142" t="s">
        <v>10996</v>
      </c>
    </row>
    <row r="8143" spans="1:23"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c r="W8143" t="s">
        <v>11108</v>
      </c>
    </row>
    <row r="8144" spans="1:23"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c r="W8144" t="s">
        <v>11108</v>
      </c>
    </row>
    <row r="8145" spans="1:23"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c r="W8145" t="s">
        <v>11108</v>
      </c>
    </row>
    <row r="8146" spans="1:23"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c r="W8146" t="s">
        <v>11108</v>
      </c>
    </row>
    <row r="8147" spans="1:23"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c r="W8147" t="s">
        <v>11032</v>
      </c>
    </row>
    <row r="8148" spans="1:23"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c r="W8148" t="s">
        <v>11032</v>
      </c>
    </row>
    <row r="8149" spans="1:23"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c r="W8149" t="s">
        <v>11060</v>
      </c>
    </row>
    <row r="8150" spans="1:23"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c r="W8150" t="s">
        <v>8824</v>
      </c>
    </row>
    <row r="8151" spans="1:23"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c r="W8151" t="s">
        <v>11114</v>
      </c>
    </row>
    <row r="8152" spans="1:23"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c r="W8152" t="s">
        <v>11114</v>
      </c>
    </row>
    <row r="8153" spans="1:23"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c r="W8153" t="s">
        <v>11069</v>
      </c>
    </row>
    <row r="8154" spans="1:23"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c r="W8154" t="s">
        <v>11069</v>
      </c>
    </row>
    <row r="8155" spans="1:23"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c r="W8155" t="s">
        <v>11069</v>
      </c>
    </row>
    <row r="8156" spans="1:23"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c r="W8156" t="s">
        <v>10974</v>
      </c>
    </row>
    <row r="8157" spans="1:23"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c r="W8157" t="s">
        <v>10974</v>
      </c>
    </row>
    <row r="8158" spans="1:23"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c r="W8158" t="s">
        <v>11098</v>
      </c>
    </row>
    <row r="8159" spans="1:23"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c r="W8159" t="s">
        <v>10956</v>
      </c>
    </row>
    <row r="8160" spans="1:23"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c r="W8160" t="s">
        <v>10964</v>
      </c>
    </row>
    <row r="8161" spans="1:23"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c r="W8161" t="s">
        <v>10978</v>
      </c>
    </row>
    <row r="8162" spans="1:23"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c r="W8162" t="s">
        <v>11041</v>
      </c>
    </row>
    <row r="8163" spans="1:23"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c r="W8163" t="s">
        <v>11001</v>
      </c>
    </row>
    <row r="8164" spans="1:23"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c r="W8164" t="s">
        <v>11001</v>
      </c>
    </row>
    <row r="8165" spans="1:23"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c r="W8165" t="s">
        <v>11088</v>
      </c>
    </row>
    <row r="8166" spans="1:23"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c r="W8166" t="s">
        <v>11088</v>
      </c>
    </row>
    <row r="8167" spans="1:23"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c r="W8167" t="s">
        <v>11088</v>
      </c>
    </row>
    <row r="8168" spans="1:23"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c r="W8168" t="s">
        <v>11088</v>
      </c>
    </row>
    <row r="8169" spans="1:23"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c r="W8169" t="s">
        <v>11060</v>
      </c>
    </row>
    <row r="8170" spans="1:23"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c r="W8170" t="s">
        <v>11044</v>
      </c>
    </row>
    <row r="8171" spans="1:23"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c r="W8171" t="s">
        <v>11044</v>
      </c>
    </row>
    <row r="8172" spans="1:23"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c r="W8172" t="s">
        <v>11044</v>
      </c>
    </row>
    <row r="8173" spans="1:23"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c r="W8173" t="s">
        <v>11011</v>
      </c>
    </row>
    <row r="8174" spans="1:23"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c r="W8174" t="s">
        <v>10971</v>
      </c>
    </row>
    <row r="8175" spans="1:23"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c r="W8175" t="s">
        <v>10971</v>
      </c>
    </row>
    <row r="8176" spans="1:23"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c r="W8176" t="s">
        <v>10971</v>
      </c>
    </row>
    <row r="8177" spans="1:23"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c r="W8177" t="s">
        <v>10940</v>
      </c>
    </row>
    <row r="8178" spans="1:23"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c r="W8178" t="s">
        <v>11185</v>
      </c>
    </row>
    <row r="8179" spans="1:23"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c r="W8179" t="s">
        <v>11000</v>
      </c>
    </row>
    <row r="8180" spans="1:23"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c r="W8180" t="s">
        <v>11134</v>
      </c>
    </row>
    <row r="8181" spans="1:23"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c r="W8181" t="s">
        <v>10958</v>
      </c>
    </row>
    <row r="8182" spans="1:23"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c r="W8182" t="s">
        <v>11033</v>
      </c>
    </row>
    <row r="8183" spans="1:23"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c r="W8183" t="s">
        <v>11033</v>
      </c>
    </row>
    <row r="8184" spans="1:23"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c r="W8184" t="s">
        <v>10963</v>
      </c>
    </row>
    <row r="8185" spans="1:23"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c r="W8185" t="s">
        <v>10963</v>
      </c>
    </row>
    <row r="8186" spans="1:23"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c r="W8186" t="s">
        <v>11081</v>
      </c>
    </row>
    <row r="8187" spans="1:23"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c r="W8187" t="s">
        <v>11049</v>
      </c>
    </row>
    <row r="8188" spans="1:23"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c r="W8188" t="s">
        <v>11049</v>
      </c>
    </row>
    <row r="8189" spans="1:23"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c r="W8189" t="s">
        <v>11057</v>
      </c>
    </row>
    <row r="8190" spans="1:23"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c r="W8190" t="s">
        <v>11203</v>
      </c>
    </row>
    <row r="8191" spans="1:23"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c r="W8191" t="s">
        <v>11203</v>
      </c>
    </row>
    <row r="8192" spans="1:23"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c r="W8192" t="s">
        <v>10970</v>
      </c>
    </row>
    <row r="8193" spans="1:23"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c r="W8193" t="s">
        <v>10970</v>
      </c>
    </row>
    <row r="8194" spans="1:23"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c r="W8194" t="s">
        <v>10957</v>
      </c>
    </row>
    <row r="8195" spans="1:23"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c r="W8195" t="s">
        <v>10957</v>
      </c>
    </row>
    <row r="8196" spans="1:23"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c r="W8196" t="s">
        <v>10957</v>
      </c>
    </row>
    <row r="8197" spans="1:23"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c r="W8197" t="s">
        <v>11003</v>
      </c>
    </row>
    <row r="8198" spans="1:23"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c r="W8198" t="s">
        <v>11088</v>
      </c>
    </row>
    <row r="8199" spans="1:23"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c r="W8199" t="s">
        <v>11088</v>
      </c>
    </row>
    <row r="8200" spans="1:23"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c r="W8200" t="s">
        <v>11088</v>
      </c>
    </row>
    <row r="8201" spans="1:23"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c r="W8201" t="s">
        <v>68</v>
      </c>
    </row>
    <row r="8202" spans="1:23"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c r="W8202" t="s">
        <v>68</v>
      </c>
    </row>
    <row r="8203" spans="1:23"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c r="W8203" t="s">
        <v>11062</v>
      </c>
    </row>
    <row r="8204" spans="1:23"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c r="W8204" t="s">
        <v>11062</v>
      </c>
    </row>
    <row r="8205" spans="1:23"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c r="W8205" t="s">
        <v>11062</v>
      </c>
    </row>
    <row r="8206" spans="1:23"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c r="W8206" t="s">
        <v>11062</v>
      </c>
    </row>
    <row r="8207" spans="1:23"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c r="W8207" t="s">
        <v>11062</v>
      </c>
    </row>
    <row r="8208" spans="1:23"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c r="W8208" t="s">
        <v>11076</v>
      </c>
    </row>
    <row r="8209" spans="1:23"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c r="W8209" t="s">
        <v>11076</v>
      </c>
    </row>
    <row r="8210" spans="1:23"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c r="W8210" t="s">
        <v>11029</v>
      </c>
    </row>
    <row r="8211" spans="1:23"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c r="W8211" t="s">
        <v>11029</v>
      </c>
    </row>
    <row r="8212" spans="1:23"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c r="W8212" t="s">
        <v>11244</v>
      </c>
    </row>
    <row r="8213" spans="1:23"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c r="W8213" t="s">
        <v>11016</v>
      </c>
    </row>
    <row r="8214" spans="1:23"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c r="W8214" t="s">
        <v>11016</v>
      </c>
    </row>
    <row r="8215" spans="1:23"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c r="W8215" t="s">
        <v>11206</v>
      </c>
    </row>
    <row r="8216" spans="1:23"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c r="W8216" t="s">
        <v>11206</v>
      </c>
    </row>
    <row r="8217" spans="1:23"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c r="W8217" t="s">
        <v>11206</v>
      </c>
    </row>
    <row r="8218" spans="1:23"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c r="W8218" t="s">
        <v>11206</v>
      </c>
    </row>
    <row r="8219" spans="1:23"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c r="W8219" t="s">
        <v>11051</v>
      </c>
    </row>
    <row r="8220" spans="1:23"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c r="W8220" t="s">
        <v>11051</v>
      </c>
    </row>
    <row r="8221" spans="1:23"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c r="W8221" t="s">
        <v>11051</v>
      </c>
    </row>
    <row r="8222" spans="1:23"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c r="W8222" t="s">
        <v>11051</v>
      </c>
    </row>
    <row r="8223" spans="1:23"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c r="W8223" t="s">
        <v>11051</v>
      </c>
    </row>
    <row r="8224" spans="1:23"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c r="W8224" t="s">
        <v>11182</v>
      </c>
    </row>
    <row r="8225" spans="1:23"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c r="W8225" t="s">
        <v>10954</v>
      </c>
    </row>
    <row r="8226" spans="1:23"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c r="W8226" t="s">
        <v>10954</v>
      </c>
    </row>
    <row r="8227" spans="1:23"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c r="W8227" t="s">
        <v>10945</v>
      </c>
    </row>
    <row r="8228" spans="1:23"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c r="W8228" t="s">
        <v>10945</v>
      </c>
    </row>
    <row r="8229" spans="1:23"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c r="W8229" t="s">
        <v>10999</v>
      </c>
    </row>
    <row r="8230" spans="1:23"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c r="W8230" t="s">
        <v>10999</v>
      </c>
    </row>
    <row r="8231" spans="1:23"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c r="W8231" t="s">
        <v>10999</v>
      </c>
    </row>
    <row r="8232" spans="1:23"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c r="W8232" t="s">
        <v>10986</v>
      </c>
    </row>
    <row r="8233" spans="1:23"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c r="W8233" t="s">
        <v>10986</v>
      </c>
    </row>
    <row r="8234" spans="1:23"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c r="W8234" t="s">
        <v>11071</v>
      </c>
    </row>
    <row r="8235" spans="1:23"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c r="W8235" t="s">
        <v>11071</v>
      </c>
    </row>
    <row r="8236" spans="1:23"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c r="W8236" t="s">
        <v>11064</v>
      </c>
    </row>
    <row r="8237" spans="1:23"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c r="W8237" t="s">
        <v>11064</v>
      </c>
    </row>
    <row r="8238" spans="1:23"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c r="W8238" t="s">
        <v>11064</v>
      </c>
    </row>
    <row r="8239" spans="1:23"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c r="W8239" t="s">
        <v>10941</v>
      </c>
    </row>
    <row r="8240" spans="1:23"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c r="W8240" t="s">
        <v>10941</v>
      </c>
    </row>
    <row r="8241" spans="1:23"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c r="W8241" t="s">
        <v>10941</v>
      </c>
    </row>
    <row r="8242" spans="1:23"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c r="W8242" t="s">
        <v>10941</v>
      </c>
    </row>
    <row r="8243" spans="1:23"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c r="W8243" t="s">
        <v>10957</v>
      </c>
    </row>
    <row r="8244" spans="1:23"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c r="W8244" t="s">
        <v>10957</v>
      </c>
    </row>
    <row r="8245" spans="1:23"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c r="W8245" t="s">
        <v>11034</v>
      </c>
    </row>
    <row r="8246" spans="1:23"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c r="W8246" t="s">
        <v>11034</v>
      </c>
    </row>
    <row r="8247" spans="1:23"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c r="W8247" t="s">
        <v>11090</v>
      </c>
    </row>
    <row r="8248" spans="1:23"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c r="W8248" t="s">
        <v>11205</v>
      </c>
    </row>
    <row r="8249" spans="1:23"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c r="W8249" t="s">
        <v>11205</v>
      </c>
    </row>
    <row r="8250" spans="1:23"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c r="W8250" t="s">
        <v>10970</v>
      </c>
    </row>
    <row r="8251" spans="1:23"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c r="W8251" t="s">
        <v>11081</v>
      </c>
    </row>
    <row r="8252" spans="1:23"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c r="W8252" t="s">
        <v>11081</v>
      </c>
    </row>
    <row r="8253" spans="1:23"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c r="W8253" t="s">
        <v>11081</v>
      </c>
    </row>
    <row r="8254" spans="1:23"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c r="W8254" t="s">
        <v>11081</v>
      </c>
    </row>
    <row r="8255" spans="1:23"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c r="W8255" t="s">
        <v>11250</v>
      </c>
    </row>
    <row r="8256" spans="1:23"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c r="W8256" t="s">
        <v>11250</v>
      </c>
    </row>
    <row r="8257" spans="1:23"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c r="W8257" t="s">
        <v>11250</v>
      </c>
    </row>
    <row r="8258" spans="1:23"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c r="W8258" t="s">
        <v>11250</v>
      </c>
    </row>
    <row r="8259" spans="1:23"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c r="W8259" t="s">
        <v>11250</v>
      </c>
    </row>
    <row r="8260" spans="1:23"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c r="W8260" t="s">
        <v>11250</v>
      </c>
    </row>
    <row r="8261" spans="1:23"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c r="W8261" t="s">
        <v>11162</v>
      </c>
    </row>
    <row r="8262" spans="1:23"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c r="W8262" t="s">
        <v>11162</v>
      </c>
    </row>
    <row r="8263" spans="1:23"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c r="W8263" t="s">
        <v>11162</v>
      </c>
    </row>
    <row r="8264" spans="1:23"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c r="W8264" t="s">
        <v>11245</v>
      </c>
    </row>
    <row r="8265" spans="1:23"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c r="W8265" t="s">
        <v>11169</v>
      </c>
    </row>
    <row r="8266" spans="1:23"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c r="W8266" t="s">
        <v>11078</v>
      </c>
    </row>
    <row r="8267" spans="1:23"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c r="W8267" t="s">
        <v>11078</v>
      </c>
    </row>
    <row r="8268" spans="1:23"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c r="W8268" t="s">
        <v>10976</v>
      </c>
    </row>
    <row r="8269" spans="1:23"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c r="W8269" t="s">
        <v>11088</v>
      </c>
    </row>
    <row r="8270" spans="1:23"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c r="W8270" t="s">
        <v>11088</v>
      </c>
    </row>
    <row r="8271" spans="1:23"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c r="W8271" t="s">
        <v>11088</v>
      </c>
    </row>
    <row r="8272" spans="1:23"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c r="W8272" t="s">
        <v>11088</v>
      </c>
    </row>
    <row r="8273" spans="1:23"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c r="W8273" t="s">
        <v>11131</v>
      </c>
    </row>
    <row r="8274" spans="1:23"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c r="W8274" t="s">
        <v>11050</v>
      </c>
    </row>
    <row r="8275" spans="1:23"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c r="W8275" t="s">
        <v>11005</v>
      </c>
    </row>
    <row r="8276" spans="1:23"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c r="W8276" t="s">
        <v>10996</v>
      </c>
    </row>
    <row r="8277" spans="1:23"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c r="W8277" t="s">
        <v>11205</v>
      </c>
    </row>
    <row r="8278" spans="1:23"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c r="W8278" t="s">
        <v>10987</v>
      </c>
    </row>
    <row r="8279" spans="1:23"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c r="W8279" t="s">
        <v>10987</v>
      </c>
    </row>
    <row r="8280" spans="1:23"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c r="W8280" t="s">
        <v>10987</v>
      </c>
    </row>
    <row r="8281" spans="1:23"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c r="W8281" t="s">
        <v>11013</v>
      </c>
    </row>
    <row r="8282" spans="1:23"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c r="W8282" t="s">
        <v>10949</v>
      </c>
    </row>
    <row r="8283" spans="1:23"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c r="W8283" t="s">
        <v>10949</v>
      </c>
    </row>
    <row r="8284" spans="1:23"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c r="W8284" t="s">
        <v>11185</v>
      </c>
    </row>
    <row r="8285" spans="1:23"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c r="W8285" t="s">
        <v>11185</v>
      </c>
    </row>
    <row r="8286" spans="1:23"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c r="W8286" t="s">
        <v>11185</v>
      </c>
    </row>
    <row r="8287" spans="1:23"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c r="W8287" t="s">
        <v>11185</v>
      </c>
    </row>
    <row r="8288" spans="1:23"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c r="W8288" t="s">
        <v>10968</v>
      </c>
    </row>
    <row r="8289" spans="1:23"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c r="W8289" t="s">
        <v>10968</v>
      </c>
    </row>
    <row r="8290" spans="1:23"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c r="W8290" t="s">
        <v>10968</v>
      </c>
    </row>
    <row r="8291" spans="1:23"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c r="W8291" t="s">
        <v>10968</v>
      </c>
    </row>
    <row r="8292" spans="1:23"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c r="W8292" t="s">
        <v>10968</v>
      </c>
    </row>
    <row r="8293" spans="1:23"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c r="W8293" t="s">
        <v>10968</v>
      </c>
    </row>
    <row r="8294" spans="1:23"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c r="W8294" t="s">
        <v>10957</v>
      </c>
    </row>
    <row r="8295" spans="1:23"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c r="W8295" t="s">
        <v>11056</v>
      </c>
    </row>
    <row r="8296" spans="1:23"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c r="W8296" t="s">
        <v>11107</v>
      </c>
    </row>
    <row r="8297" spans="1:23"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c r="W8297" t="s">
        <v>11202</v>
      </c>
    </row>
    <row r="8298" spans="1:23"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c r="W8298" t="s">
        <v>11202</v>
      </c>
    </row>
    <row r="8299" spans="1:23"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c r="W8299" t="s">
        <v>11121</v>
      </c>
    </row>
    <row r="8300" spans="1:23"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c r="W8300" t="s">
        <v>11121</v>
      </c>
    </row>
    <row r="8301" spans="1:23"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c r="W8301" t="s">
        <v>11225</v>
      </c>
    </row>
    <row r="8302" spans="1:23"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c r="W8302" t="s">
        <v>11092</v>
      </c>
    </row>
    <row r="8303" spans="1:23"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c r="W8303" t="s">
        <v>11143</v>
      </c>
    </row>
    <row r="8304" spans="1:23"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c r="W8304" t="s">
        <v>11143</v>
      </c>
    </row>
    <row r="8305" spans="1:23"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c r="W8305" t="s">
        <v>11238</v>
      </c>
    </row>
    <row r="8306" spans="1:23"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c r="W8306" t="s">
        <v>11013</v>
      </c>
    </row>
    <row r="8307" spans="1:23"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c r="W8307" t="s">
        <v>11075</v>
      </c>
    </row>
    <row r="8308" spans="1:23"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c r="W8308" t="s">
        <v>11075</v>
      </c>
    </row>
    <row r="8309" spans="1:23"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c r="W8309" t="s">
        <v>11075</v>
      </c>
    </row>
    <row r="8310" spans="1:23"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c r="W8310" t="s">
        <v>10999</v>
      </c>
    </row>
    <row r="8311" spans="1:23"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c r="W8311" t="s">
        <v>11102</v>
      </c>
    </row>
    <row r="8312" spans="1:23"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c r="W8312" t="s">
        <v>11102</v>
      </c>
    </row>
    <row r="8313" spans="1:23"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c r="W8313" t="s">
        <v>11083</v>
      </c>
    </row>
    <row r="8314" spans="1:23"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c r="W8314" t="s">
        <v>11083</v>
      </c>
    </row>
    <row r="8315" spans="1:23"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c r="W8315" t="s">
        <v>10962</v>
      </c>
    </row>
    <row r="8316" spans="1:23"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c r="W8316" t="s">
        <v>10962</v>
      </c>
    </row>
    <row r="8317" spans="1:23"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c r="W8317" t="s">
        <v>10962</v>
      </c>
    </row>
    <row r="8318" spans="1:23"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c r="W8318" t="s">
        <v>10962</v>
      </c>
    </row>
    <row r="8319" spans="1:23"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c r="W8319" t="s">
        <v>10965</v>
      </c>
    </row>
    <row r="8320" spans="1:23"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c r="W8320" t="s">
        <v>10965</v>
      </c>
    </row>
    <row r="8321" spans="1:23"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c r="W8321" t="s">
        <v>10954</v>
      </c>
    </row>
    <row r="8322" spans="1:23"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c r="W8322" t="s">
        <v>10945</v>
      </c>
    </row>
    <row r="8323" spans="1:23"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c r="W8323" t="s">
        <v>11033</v>
      </c>
    </row>
    <row r="8324" spans="1:23"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c r="W8324" t="s">
        <v>11065</v>
      </c>
    </row>
    <row r="8325" spans="1:23"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c r="W8325" t="s">
        <v>11065</v>
      </c>
    </row>
    <row r="8326" spans="1:23"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c r="W8326" t="s">
        <v>11005</v>
      </c>
    </row>
    <row r="8327" spans="1:23"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c r="W8327" t="s">
        <v>11005</v>
      </c>
    </row>
    <row r="8328" spans="1:23"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c r="W8328" t="s">
        <v>11020</v>
      </c>
    </row>
    <row r="8329" spans="1:23"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c r="W8329" t="s">
        <v>11020</v>
      </c>
    </row>
    <row r="8330" spans="1:23"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c r="W8330" t="s">
        <v>11074</v>
      </c>
    </row>
    <row r="8331" spans="1:23"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c r="W8331" t="s">
        <v>11074</v>
      </c>
    </row>
    <row r="8332" spans="1:23"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c r="W8332" t="s">
        <v>11005</v>
      </c>
    </row>
    <row r="8333" spans="1:23"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c r="W8333" t="s">
        <v>11141</v>
      </c>
    </row>
    <row r="8334" spans="1:23"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c r="W8334" t="s">
        <v>11141</v>
      </c>
    </row>
    <row r="8335" spans="1:23"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c r="W8335" t="s">
        <v>11141</v>
      </c>
    </row>
    <row r="8336" spans="1:23"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c r="W8336" t="s">
        <v>11141</v>
      </c>
    </row>
    <row r="8337" spans="1:23"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c r="W8337" t="s">
        <v>11077</v>
      </c>
    </row>
    <row r="8338" spans="1:23"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c r="W8338" t="s">
        <v>10976</v>
      </c>
    </row>
    <row r="8339" spans="1:23"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c r="W8339" t="s">
        <v>10994</v>
      </c>
    </row>
    <row r="8340" spans="1:23"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c r="W8340" t="s">
        <v>10994</v>
      </c>
    </row>
    <row r="8341" spans="1:23"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c r="W8341" t="s">
        <v>11186</v>
      </c>
    </row>
    <row r="8342" spans="1:23"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c r="W8342" t="s">
        <v>11129</v>
      </c>
    </row>
    <row r="8343" spans="1:23"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c r="W8343" t="s">
        <v>10943</v>
      </c>
    </row>
    <row r="8344" spans="1:23"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c r="W8344" t="s">
        <v>11119</v>
      </c>
    </row>
    <row r="8345" spans="1:23"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c r="W8345" t="s">
        <v>10971</v>
      </c>
    </row>
    <row r="8346" spans="1:23"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c r="W8346" t="s">
        <v>10971</v>
      </c>
    </row>
    <row r="8347" spans="1:23"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c r="W8347" t="s">
        <v>10971</v>
      </c>
    </row>
    <row r="8348" spans="1:23"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c r="W8348" t="s">
        <v>11195</v>
      </c>
    </row>
    <row r="8349" spans="1:23"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c r="W8349" t="s">
        <v>11195</v>
      </c>
    </row>
    <row r="8350" spans="1:23"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c r="W8350" t="s">
        <v>11195</v>
      </c>
    </row>
    <row r="8351" spans="1:23"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c r="W8351" t="s">
        <v>11195</v>
      </c>
    </row>
    <row r="8352" spans="1:23"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c r="W8352" t="s">
        <v>11195</v>
      </c>
    </row>
    <row r="8353" spans="1:23"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c r="W8353" t="s">
        <v>11090</v>
      </c>
    </row>
    <row r="8354" spans="1:23"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c r="W8354" t="s">
        <v>11090</v>
      </c>
    </row>
    <row r="8355" spans="1:23"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c r="W8355" t="s">
        <v>11090</v>
      </c>
    </row>
    <row r="8356" spans="1:23"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c r="W8356" t="s">
        <v>11090</v>
      </c>
    </row>
    <row r="8357" spans="1:23"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c r="W8357" t="s">
        <v>11090</v>
      </c>
    </row>
    <row r="8358" spans="1:23"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c r="W8358" t="s">
        <v>11074</v>
      </c>
    </row>
    <row r="8359" spans="1:23"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c r="W8359" t="s">
        <v>11075</v>
      </c>
    </row>
    <row r="8360" spans="1:23"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c r="W8360" t="s">
        <v>11075</v>
      </c>
    </row>
    <row r="8361" spans="1:23"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c r="W8361" t="s">
        <v>11075</v>
      </c>
    </row>
    <row r="8362" spans="1:23"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c r="W8362" t="s">
        <v>11095</v>
      </c>
    </row>
    <row r="8363" spans="1:23"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c r="W8363" t="s">
        <v>11095</v>
      </c>
    </row>
    <row r="8364" spans="1:23"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c r="W8364" t="s">
        <v>11095</v>
      </c>
    </row>
    <row r="8365" spans="1:23"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c r="W8365" t="s">
        <v>11095</v>
      </c>
    </row>
    <row r="8366" spans="1:23"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c r="W8366" t="s">
        <v>10959</v>
      </c>
    </row>
    <row r="8367" spans="1:23"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c r="W8367" t="s">
        <v>11185</v>
      </c>
    </row>
    <row r="8368" spans="1:23"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c r="W8368" t="s">
        <v>11128</v>
      </c>
    </row>
    <row r="8369" spans="1:23"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c r="W8369" t="s">
        <v>11128</v>
      </c>
    </row>
    <row r="8370" spans="1:23"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c r="W8370" t="s">
        <v>11128</v>
      </c>
    </row>
    <row r="8371" spans="1:23"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c r="W8371" t="s">
        <v>11122</v>
      </c>
    </row>
    <row r="8372" spans="1:23"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c r="W8372" t="s">
        <v>11016</v>
      </c>
    </row>
    <row r="8373" spans="1:23"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c r="W8373" t="s">
        <v>11038</v>
      </c>
    </row>
    <row r="8374" spans="1:23"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c r="W8374" t="s">
        <v>10951</v>
      </c>
    </row>
    <row r="8375" spans="1:23"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c r="W8375" t="s">
        <v>11080</v>
      </c>
    </row>
    <row r="8376" spans="1:23"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c r="W8376" t="s">
        <v>11135</v>
      </c>
    </row>
    <row r="8377" spans="1:23"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c r="W8377" t="s">
        <v>11135</v>
      </c>
    </row>
    <row r="8378" spans="1:23"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c r="W8378" t="s">
        <v>11133</v>
      </c>
    </row>
    <row r="8379" spans="1:23"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c r="W8379" t="s">
        <v>11256</v>
      </c>
    </row>
    <row r="8380" spans="1:23"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c r="W8380" t="s">
        <v>11256</v>
      </c>
    </row>
    <row r="8381" spans="1:23"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c r="W8381" t="s">
        <v>11256</v>
      </c>
    </row>
    <row r="8382" spans="1:23"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c r="W8382" t="s">
        <v>11129</v>
      </c>
    </row>
    <row r="8383" spans="1:23"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c r="W8383" t="s">
        <v>11060</v>
      </c>
    </row>
    <row r="8384" spans="1:23"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c r="W8384" t="s">
        <v>11007</v>
      </c>
    </row>
    <row r="8385" spans="1:23"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c r="W8385" t="s">
        <v>10979</v>
      </c>
    </row>
    <row r="8386" spans="1:23"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c r="W8386" t="s">
        <v>10979</v>
      </c>
    </row>
    <row r="8387" spans="1:23"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c r="W8387" t="s">
        <v>10979</v>
      </c>
    </row>
    <row r="8388" spans="1:23"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c r="W8388" t="s">
        <v>11095</v>
      </c>
    </row>
    <row r="8389" spans="1:23"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c r="W8389" t="s">
        <v>11095</v>
      </c>
    </row>
    <row r="8390" spans="1:23"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c r="W8390" t="s">
        <v>11158</v>
      </c>
    </row>
    <row r="8391" spans="1:23"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c r="W8391" t="s">
        <v>11066</v>
      </c>
    </row>
    <row r="8392" spans="1:23"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c r="W8392" t="s">
        <v>11129</v>
      </c>
    </row>
    <row r="8393" spans="1:23"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c r="W8393" t="s">
        <v>11047</v>
      </c>
    </row>
    <row r="8394" spans="1:23"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c r="W8394" t="s">
        <v>11174</v>
      </c>
    </row>
    <row r="8395" spans="1:23"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c r="W8395" t="s">
        <v>11174</v>
      </c>
    </row>
    <row r="8396" spans="1:23"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c r="W8396" t="s">
        <v>11174</v>
      </c>
    </row>
    <row r="8397" spans="1:23"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c r="W8397" t="s">
        <v>11174</v>
      </c>
    </row>
    <row r="8398" spans="1:23"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c r="W8398" t="s">
        <v>11084</v>
      </c>
    </row>
    <row r="8399" spans="1:23"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c r="W8399" t="s">
        <v>11123</v>
      </c>
    </row>
    <row r="8400" spans="1:23"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c r="W8400" t="s">
        <v>11243</v>
      </c>
    </row>
    <row r="8401" spans="1:23"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c r="W8401" t="s">
        <v>11210</v>
      </c>
    </row>
    <row r="8402" spans="1:23"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c r="W8402" t="s">
        <v>11084</v>
      </c>
    </row>
    <row r="8403" spans="1:23"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c r="W8403" t="s">
        <v>11084</v>
      </c>
    </row>
    <row r="8404" spans="1:23"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c r="W8404" t="s">
        <v>11084</v>
      </c>
    </row>
    <row r="8405" spans="1:23"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c r="W8405" t="s">
        <v>11177</v>
      </c>
    </row>
    <row r="8406" spans="1:23"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c r="W8406" t="s">
        <v>10940</v>
      </c>
    </row>
    <row r="8407" spans="1:23"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c r="W8407" t="s">
        <v>10940</v>
      </c>
    </row>
    <row r="8408" spans="1:23"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c r="W8408" t="s">
        <v>10940</v>
      </c>
    </row>
    <row r="8409" spans="1:23"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c r="W8409" t="s">
        <v>10940</v>
      </c>
    </row>
    <row r="8410" spans="1:23"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c r="W8410" t="s">
        <v>10940</v>
      </c>
    </row>
    <row r="8411" spans="1:23"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c r="W8411" t="s">
        <v>10972</v>
      </c>
    </row>
    <row r="8412" spans="1:23"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c r="W8412" t="s">
        <v>10955</v>
      </c>
    </row>
    <row r="8413" spans="1:23"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c r="W8413" t="s">
        <v>11210</v>
      </c>
    </row>
    <row r="8414" spans="1:23"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c r="W8414" t="s">
        <v>11081</v>
      </c>
    </row>
    <row r="8415" spans="1:23"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c r="W8415" t="s">
        <v>11044</v>
      </c>
    </row>
    <row r="8416" spans="1:23"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c r="W8416" t="s">
        <v>11044</v>
      </c>
    </row>
    <row r="8417" spans="1:23"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c r="W8417" t="s">
        <v>10998</v>
      </c>
    </row>
    <row r="8418" spans="1:23"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c r="W8418" t="s">
        <v>10445</v>
      </c>
    </row>
    <row r="8419" spans="1:23"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c r="W8419" t="s">
        <v>10445</v>
      </c>
    </row>
    <row r="8420" spans="1:23"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c r="W8420" t="s">
        <v>10445</v>
      </c>
    </row>
    <row r="8421" spans="1:23"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c r="W8421" t="s">
        <v>10445</v>
      </c>
    </row>
    <row r="8422" spans="1:23"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c r="W8422" t="s">
        <v>10445</v>
      </c>
    </row>
    <row r="8423" spans="1:23"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c r="W8423" t="s">
        <v>10997</v>
      </c>
    </row>
    <row r="8424" spans="1:23"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c r="W8424" t="s">
        <v>10997</v>
      </c>
    </row>
    <row r="8425" spans="1:23"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c r="W8425" t="s">
        <v>10997</v>
      </c>
    </row>
    <row r="8426" spans="1:23"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c r="W8426" t="s">
        <v>10997</v>
      </c>
    </row>
    <row r="8427" spans="1:23"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c r="W8427" t="s">
        <v>11202</v>
      </c>
    </row>
    <row r="8428" spans="1:23"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c r="W8428" t="s">
        <v>11113</v>
      </c>
    </row>
    <row r="8429" spans="1:23"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c r="W8429" t="s">
        <v>11022</v>
      </c>
    </row>
    <row r="8430" spans="1:23"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c r="W8430" t="s">
        <v>11040</v>
      </c>
    </row>
    <row r="8431" spans="1:23"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c r="W8431" t="s">
        <v>10980</v>
      </c>
    </row>
    <row r="8432" spans="1:23"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c r="W8432" t="s">
        <v>11104</v>
      </c>
    </row>
    <row r="8433" spans="1:23"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c r="W8433" t="s">
        <v>11172</v>
      </c>
    </row>
    <row r="8434" spans="1:23"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c r="W8434" t="s">
        <v>11148</v>
      </c>
    </row>
    <row r="8435" spans="1:23"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c r="W8435" t="s">
        <v>11148</v>
      </c>
    </row>
    <row r="8436" spans="1:23"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c r="W8436" t="s">
        <v>11148</v>
      </c>
    </row>
    <row r="8437" spans="1:23"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c r="W8437" t="s">
        <v>11148</v>
      </c>
    </row>
    <row r="8438" spans="1:23"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c r="W8438" t="s">
        <v>11169</v>
      </c>
    </row>
    <row r="8439" spans="1:23"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c r="W8439" t="s">
        <v>10981</v>
      </c>
    </row>
    <row r="8440" spans="1:23"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c r="W8440" t="s">
        <v>11222</v>
      </c>
    </row>
    <row r="8441" spans="1:23"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c r="W8441" t="s">
        <v>11120</v>
      </c>
    </row>
    <row r="8442" spans="1:23"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c r="W8442" t="s">
        <v>11047</v>
      </c>
    </row>
    <row r="8443" spans="1:23"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c r="W8443" t="s">
        <v>11042</v>
      </c>
    </row>
    <row r="8444" spans="1:23"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c r="W8444" t="s">
        <v>11047</v>
      </c>
    </row>
    <row r="8445" spans="1:23"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c r="W8445" t="s">
        <v>11047</v>
      </c>
    </row>
    <row r="8446" spans="1:23"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c r="W8446" t="s">
        <v>11047</v>
      </c>
    </row>
    <row r="8447" spans="1:23"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c r="W8447" t="s">
        <v>11044</v>
      </c>
    </row>
    <row r="8448" spans="1:23"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c r="W8448" t="s">
        <v>11044</v>
      </c>
    </row>
    <row r="8449" spans="1:23"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c r="W8449" t="s">
        <v>11044</v>
      </c>
    </row>
    <row r="8450" spans="1:23"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c r="W8450" t="s">
        <v>11044</v>
      </c>
    </row>
    <row r="8451" spans="1:23"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c r="W8451" t="s">
        <v>11044</v>
      </c>
    </row>
    <row r="8452" spans="1:23"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c r="W8452" t="s">
        <v>11044</v>
      </c>
    </row>
    <row r="8453" spans="1:23"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c r="W8453" t="s">
        <v>11196</v>
      </c>
    </row>
    <row r="8454" spans="1:23"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c r="W8454" t="s">
        <v>11210</v>
      </c>
    </row>
    <row r="8455" spans="1:23"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c r="W8455" t="s">
        <v>11210</v>
      </c>
    </row>
    <row r="8456" spans="1:23"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c r="W8456" t="s">
        <v>11210</v>
      </c>
    </row>
    <row r="8457" spans="1:23"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c r="W8457" t="s">
        <v>10972</v>
      </c>
    </row>
    <row r="8458" spans="1:23"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c r="W8458" t="s">
        <v>11112</v>
      </c>
    </row>
    <row r="8459" spans="1:23"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c r="W8459" t="s">
        <v>11112</v>
      </c>
    </row>
    <row r="8460" spans="1:23"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c r="W8460" t="s">
        <v>11131</v>
      </c>
    </row>
    <row r="8461" spans="1:23"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c r="W8461" t="s">
        <v>11131</v>
      </c>
    </row>
    <row r="8462" spans="1:23"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c r="W8462" t="s">
        <v>11108</v>
      </c>
    </row>
    <row r="8463" spans="1:23"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c r="W8463" t="s">
        <v>11108</v>
      </c>
    </row>
    <row r="8464" spans="1:23"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c r="W8464" t="s">
        <v>11041</v>
      </c>
    </row>
    <row r="8465" spans="1:23"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c r="W8465" t="s">
        <v>11149</v>
      </c>
    </row>
    <row r="8466" spans="1:23"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c r="W8466" t="s">
        <v>10985</v>
      </c>
    </row>
    <row r="8467" spans="1:23"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c r="W8467" t="s">
        <v>11175</v>
      </c>
    </row>
    <row r="8468" spans="1:23"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c r="W8468" t="s">
        <v>11199</v>
      </c>
    </row>
    <row r="8469" spans="1:23"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c r="W8469" t="s">
        <v>11005</v>
      </c>
    </row>
    <row r="8470" spans="1:23"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c r="W8470" t="s">
        <v>10942</v>
      </c>
    </row>
    <row r="8471" spans="1:23"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c r="W8471" t="s">
        <v>10975</v>
      </c>
    </row>
    <row r="8472" spans="1:23"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c r="W8472" t="s">
        <v>10975</v>
      </c>
    </row>
    <row r="8473" spans="1:23"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c r="W8473" t="s">
        <v>10975</v>
      </c>
    </row>
    <row r="8474" spans="1:23"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c r="W8474" t="s">
        <v>10975</v>
      </c>
    </row>
    <row r="8475" spans="1:23"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c r="W8475" t="s">
        <v>10950</v>
      </c>
    </row>
    <row r="8476" spans="1:23"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c r="W8476" t="s">
        <v>11217</v>
      </c>
    </row>
    <row r="8477" spans="1:23"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c r="W8477" t="s">
        <v>11217</v>
      </c>
    </row>
    <row r="8478" spans="1:23"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c r="W8478" t="s">
        <v>10994</v>
      </c>
    </row>
    <row r="8479" spans="1:23"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c r="W8479" t="s">
        <v>11029</v>
      </c>
    </row>
    <row r="8480" spans="1:23"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c r="W8480" t="s">
        <v>11204</v>
      </c>
    </row>
    <row r="8481" spans="1:23"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c r="W8481" t="s">
        <v>11219</v>
      </c>
    </row>
    <row r="8482" spans="1:23"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c r="W8482" t="s">
        <v>10956</v>
      </c>
    </row>
    <row r="8483" spans="1:23"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c r="W8483" t="s">
        <v>11205</v>
      </c>
    </row>
    <row r="8484" spans="1:23"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c r="W8484" t="s">
        <v>11040</v>
      </c>
    </row>
    <row r="8485" spans="1:23"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c r="W8485" t="s">
        <v>11202</v>
      </c>
    </row>
    <row r="8486" spans="1:23"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c r="W8486" t="s">
        <v>10986</v>
      </c>
    </row>
    <row r="8487" spans="1:23"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c r="W8487" t="s">
        <v>10963</v>
      </c>
    </row>
    <row r="8488" spans="1:23"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c r="W8488" t="s">
        <v>10963</v>
      </c>
    </row>
    <row r="8489" spans="1:23"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c r="W8489" t="s">
        <v>10963</v>
      </c>
    </row>
    <row r="8490" spans="1:23"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c r="W8490" t="s">
        <v>11071</v>
      </c>
    </row>
    <row r="8491" spans="1:23"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c r="W8491" t="s">
        <v>11071</v>
      </c>
    </row>
    <row r="8492" spans="1:23"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c r="W8492" t="s">
        <v>11071</v>
      </c>
    </row>
    <row r="8493" spans="1:23"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c r="W8493" t="s">
        <v>11108</v>
      </c>
    </row>
    <row r="8494" spans="1:23"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c r="W8494" t="s">
        <v>11023</v>
      </c>
    </row>
    <row r="8495" spans="1:23"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c r="W8495" t="s">
        <v>11023</v>
      </c>
    </row>
    <row r="8496" spans="1:23"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c r="W8496" t="s">
        <v>11023</v>
      </c>
    </row>
    <row r="8497" spans="1:23"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c r="W8497" t="s">
        <v>10985</v>
      </c>
    </row>
    <row r="8498" spans="1:23"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c r="W8498" t="s">
        <v>11201</v>
      </c>
    </row>
    <row r="8499" spans="1:23"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c r="W8499" t="s">
        <v>11201</v>
      </c>
    </row>
    <row r="8500" spans="1:23"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c r="W8500" t="s">
        <v>11201</v>
      </c>
    </row>
    <row r="8501" spans="1:23"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c r="W8501" t="s">
        <v>11201</v>
      </c>
    </row>
    <row r="8502" spans="1:23"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c r="W8502" t="s">
        <v>11201</v>
      </c>
    </row>
    <row r="8503" spans="1:23"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c r="W8503" t="s">
        <v>10982</v>
      </c>
    </row>
    <row r="8504" spans="1:23"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c r="W8504" t="s">
        <v>10982</v>
      </c>
    </row>
    <row r="8505" spans="1:23"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c r="W8505" t="s">
        <v>10984</v>
      </c>
    </row>
    <row r="8506" spans="1:23"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c r="W8506" t="s">
        <v>11031</v>
      </c>
    </row>
    <row r="8507" spans="1:23"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c r="W8507" t="s">
        <v>11071</v>
      </c>
    </row>
    <row r="8508" spans="1:23"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c r="W8508" t="s">
        <v>11071</v>
      </c>
    </row>
    <row r="8509" spans="1:23"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c r="W8509" t="s">
        <v>11071</v>
      </c>
    </row>
    <row r="8510" spans="1:23"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c r="W8510" t="s">
        <v>10979</v>
      </c>
    </row>
    <row r="8511" spans="1:23"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c r="W8511" t="s">
        <v>10979</v>
      </c>
    </row>
    <row r="8512" spans="1:23"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c r="W8512" t="s">
        <v>10979</v>
      </c>
    </row>
    <row r="8513" spans="1:23"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c r="W8513" t="s">
        <v>10957</v>
      </c>
    </row>
    <row r="8514" spans="1:23"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c r="W8514" t="s">
        <v>11157</v>
      </c>
    </row>
    <row r="8515" spans="1:23"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c r="W8515" t="s">
        <v>11157</v>
      </c>
    </row>
    <row r="8516" spans="1:23"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c r="W8516" t="s">
        <v>10965</v>
      </c>
    </row>
    <row r="8517" spans="1:23"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c r="W8517" t="s">
        <v>10965</v>
      </c>
    </row>
    <row r="8518" spans="1:23"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c r="W8518" t="s">
        <v>11094</v>
      </c>
    </row>
    <row r="8519" spans="1:23"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c r="W8519" t="s">
        <v>10954</v>
      </c>
    </row>
    <row r="8520" spans="1:23"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c r="W8520" t="s">
        <v>11042</v>
      </c>
    </row>
    <row r="8521" spans="1:23"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c r="W8521" t="s">
        <v>11042</v>
      </c>
    </row>
    <row r="8522" spans="1:23"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c r="W8522" t="s">
        <v>11042</v>
      </c>
    </row>
    <row r="8523" spans="1:23"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c r="W8523" t="s">
        <v>11007</v>
      </c>
    </row>
    <row r="8524" spans="1:23"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c r="W8524" t="s">
        <v>11050</v>
      </c>
    </row>
    <row r="8525" spans="1:23"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c r="W8525" t="s">
        <v>11042</v>
      </c>
    </row>
    <row r="8526" spans="1:23"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c r="W8526" t="s">
        <v>11228</v>
      </c>
    </row>
    <row r="8527" spans="1:23"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c r="W8527" t="s">
        <v>11228</v>
      </c>
    </row>
    <row r="8528" spans="1:23"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c r="W8528" t="s">
        <v>11228</v>
      </c>
    </row>
    <row r="8529" spans="1:23"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c r="W8529" t="s">
        <v>11228</v>
      </c>
    </row>
    <row r="8530" spans="1:23"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c r="W8530" t="s">
        <v>11228</v>
      </c>
    </row>
    <row r="8531" spans="1:23"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c r="W8531" t="s">
        <v>11012</v>
      </c>
    </row>
    <row r="8532" spans="1:23"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c r="W8532" t="s">
        <v>11013</v>
      </c>
    </row>
    <row r="8533" spans="1:23"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c r="W8533" t="s">
        <v>11013</v>
      </c>
    </row>
    <row r="8534" spans="1:23"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c r="W8534" t="s">
        <v>11013</v>
      </c>
    </row>
    <row r="8535" spans="1:23"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c r="W8535" t="s">
        <v>11013</v>
      </c>
    </row>
    <row r="8536" spans="1:23"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c r="W8536" t="s">
        <v>10964</v>
      </c>
    </row>
    <row r="8537" spans="1:23"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c r="W8537" t="s">
        <v>11192</v>
      </c>
    </row>
    <row r="8538" spans="1:23"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c r="W8538" t="s">
        <v>10940</v>
      </c>
    </row>
    <row r="8539" spans="1:23"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c r="W8539" t="s">
        <v>10940</v>
      </c>
    </row>
    <row r="8540" spans="1:23"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c r="W8540" t="s">
        <v>10940</v>
      </c>
    </row>
    <row r="8541" spans="1:23"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c r="W8541" t="s">
        <v>10973</v>
      </c>
    </row>
    <row r="8542" spans="1:23"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c r="W8542" t="s">
        <v>10973</v>
      </c>
    </row>
    <row r="8543" spans="1:23"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c r="W8543" t="s">
        <v>10940</v>
      </c>
    </row>
    <row r="8544" spans="1:23"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c r="W8544" t="s">
        <v>10940</v>
      </c>
    </row>
    <row r="8545" spans="1:23"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c r="W8545" t="s">
        <v>11095</v>
      </c>
    </row>
    <row r="8546" spans="1:23"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c r="W8546" t="s">
        <v>11003</v>
      </c>
    </row>
    <row r="8547" spans="1:23"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c r="W8547" t="s">
        <v>11003</v>
      </c>
    </row>
    <row r="8548" spans="1:23"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c r="W8548" t="s">
        <v>11003</v>
      </c>
    </row>
    <row r="8549" spans="1:23"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c r="W8549" t="s">
        <v>11143</v>
      </c>
    </row>
    <row r="8550" spans="1:23"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c r="W8550" t="s">
        <v>11143</v>
      </c>
    </row>
    <row r="8551" spans="1:23"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c r="W8551" t="s">
        <v>11143</v>
      </c>
    </row>
    <row r="8552" spans="1:23"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c r="W8552" t="s">
        <v>11017</v>
      </c>
    </row>
    <row r="8553" spans="1:23"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c r="W8553" t="s">
        <v>11017</v>
      </c>
    </row>
    <row r="8554" spans="1:23"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c r="W8554" t="s">
        <v>11007</v>
      </c>
    </row>
    <row r="8555" spans="1:23"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c r="W8555" t="s">
        <v>11009</v>
      </c>
    </row>
    <row r="8556" spans="1:23"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c r="W8556" t="s">
        <v>10962</v>
      </c>
    </row>
    <row r="8557" spans="1:23"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c r="W8557" t="s">
        <v>11127</v>
      </c>
    </row>
    <row r="8558" spans="1:23"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c r="W8558" t="s">
        <v>11127</v>
      </c>
    </row>
    <row r="8559" spans="1:23"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c r="W8559" t="s">
        <v>11052</v>
      </c>
    </row>
    <row r="8560" spans="1:23"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c r="W8560" t="s">
        <v>11052</v>
      </c>
    </row>
    <row r="8561" spans="1:23"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c r="W8561" t="s">
        <v>11052</v>
      </c>
    </row>
    <row r="8562" spans="1:23"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c r="W8562" t="s">
        <v>11052</v>
      </c>
    </row>
    <row r="8563" spans="1:23"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c r="W8563" t="s">
        <v>11052</v>
      </c>
    </row>
    <row r="8564" spans="1:23"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c r="W8564" t="s">
        <v>11053</v>
      </c>
    </row>
    <row r="8565" spans="1:23"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c r="W8565" t="s">
        <v>11175</v>
      </c>
    </row>
    <row r="8566" spans="1:23"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c r="W8566" t="s">
        <v>11175</v>
      </c>
    </row>
    <row r="8567" spans="1:23"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c r="W8567" t="s">
        <v>11029</v>
      </c>
    </row>
    <row r="8568" spans="1:23"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c r="W8568" t="s">
        <v>11029</v>
      </c>
    </row>
    <row r="8569" spans="1:23"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c r="W8569" t="s">
        <v>11122</v>
      </c>
    </row>
    <row r="8570" spans="1:23"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c r="W8570" t="s">
        <v>10982</v>
      </c>
    </row>
    <row r="8571" spans="1:23"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c r="W8571" t="s">
        <v>10982</v>
      </c>
    </row>
    <row r="8572" spans="1:23"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c r="W8572" t="s">
        <v>10982</v>
      </c>
    </row>
    <row r="8573" spans="1:23"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c r="W8573" t="s">
        <v>10984</v>
      </c>
    </row>
    <row r="8574" spans="1:23"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c r="W8574" t="s">
        <v>11084</v>
      </c>
    </row>
    <row r="8575" spans="1:23"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c r="W8575" t="s">
        <v>11193</v>
      </c>
    </row>
    <row r="8576" spans="1:23"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c r="W8576" t="s">
        <v>10972</v>
      </c>
    </row>
    <row r="8577" spans="1:23"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c r="W8577" t="s">
        <v>11189</v>
      </c>
    </row>
    <row r="8578" spans="1:23"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c r="W8578" t="s">
        <v>11245</v>
      </c>
    </row>
    <row r="8579" spans="1:23"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c r="W8579" t="s">
        <v>467</v>
      </c>
    </row>
    <row r="8580" spans="1:23"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c r="W8580" t="s">
        <v>467</v>
      </c>
    </row>
    <row r="8581" spans="1:23"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c r="W8581" t="s">
        <v>11018</v>
      </c>
    </row>
    <row r="8582" spans="1:23"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c r="W8582" t="s">
        <v>10949</v>
      </c>
    </row>
    <row r="8583" spans="1:23"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c r="W8583" t="s">
        <v>10949</v>
      </c>
    </row>
    <row r="8584" spans="1:23"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c r="W8584" t="s">
        <v>10949</v>
      </c>
    </row>
    <row r="8585" spans="1:23"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c r="W8585" t="s">
        <v>10949</v>
      </c>
    </row>
    <row r="8586" spans="1:23"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c r="W8586" t="s">
        <v>11007</v>
      </c>
    </row>
    <row r="8587" spans="1:23"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c r="W8587" t="s">
        <v>10974</v>
      </c>
    </row>
    <row r="8588" spans="1:23"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c r="W8588" t="s">
        <v>10964</v>
      </c>
    </row>
    <row r="8589" spans="1:23"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c r="W8589" t="s">
        <v>10964</v>
      </c>
    </row>
    <row r="8590" spans="1:23"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c r="W8590" t="s">
        <v>11011</v>
      </c>
    </row>
    <row r="8591" spans="1:23"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c r="W8591" t="s">
        <v>10498</v>
      </c>
    </row>
    <row r="8592" spans="1:23"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c r="W8592" t="s">
        <v>11011</v>
      </c>
    </row>
    <row r="8593" spans="1:23"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c r="W8593" t="s">
        <v>10936</v>
      </c>
    </row>
    <row r="8594" spans="1:23"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c r="W8594" t="s">
        <v>10936</v>
      </c>
    </row>
    <row r="8595" spans="1:23"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c r="W8595" t="s">
        <v>11125</v>
      </c>
    </row>
    <row r="8596" spans="1:23"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c r="W8596" t="s">
        <v>11125</v>
      </c>
    </row>
    <row r="8597" spans="1:23"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c r="W8597" t="s">
        <v>11102</v>
      </c>
    </row>
    <row r="8598" spans="1:23"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c r="W8598" t="s">
        <v>11102</v>
      </c>
    </row>
    <row r="8599" spans="1:23"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c r="W8599" t="s">
        <v>10941</v>
      </c>
    </row>
    <row r="8600" spans="1:23"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c r="W8600" t="s">
        <v>11061</v>
      </c>
    </row>
    <row r="8601" spans="1:23"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c r="W8601" t="s">
        <v>11061</v>
      </c>
    </row>
    <row r="8602" spans="1:23"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c r="W8602" t="s">
        <v>11061</v>
      </c>
    </row>
    <row r="8603" spans="1:23"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c r="W8603" t="s">
        <v>11061</v>
      </c>
    </row>
    <row r="8604" spans="1:23"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c r="W8604" t="s">
        <v>11135</v>
      </c>
    </row>
    <row r="8605" spans="1:23"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c r="W8605" t="s">
        <v>11027</v>
      </c>
    </row>
    <row r="8606" spans="1:23"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c r="W8606" t="s">
        <v>11027</v>
      </c>
    </row>
    <row r="8607" spans="1:23"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c r="W8607" t="s">
        <v>11027</v>
      </c>
    </row>
    <row r="8608" spans="1:23"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c r="W8608" t="s">
        <v>11097</v>
      </c>
    </row>
    <row r="8609" spans="1:23"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c r="W8609" t="s">
        <v>11200</v>
      </c>
    </row>
    <row r="8610" spans="1:23"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c r="W8610" t="s">
        <v>11200</v>
      </c>
    </row>
    <row r="8611" spans="1:23"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c r="W8611" t="s">
        <v>11200</v>
      </c>
    </row>
    <row r="8612" spans="1:23"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c r="W8612" t="s">
        <v>11200</v>
      </c>
    </row>
    <row r="8613" spans="1:23"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c r="W8613" t="s">
        <v>11071</v>
      </c>
    </row>
    <row r="8614" spans="1:23"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c r="W8614" t="s">
        <v>10965</v>
      </c>
    </row>
    <row r="8615" spans="1:23"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c r="W8615" t="s">
        <v>10986</v>
      </c>
    </row>
    <row r="8616" spans="1:23"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c r="W8616" t="s">
        <v>10498</v>
      </c>
    </row>
    <row r="8617" spans="1:23"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c r="W8617" t="s">
        <v>10498</v>
      </c>
    </row>
    <row r="8618" spans="1:23"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c r="W8618" t="s">
        <v>10498</v>
      </c>
    </row>
    <row r="8619" spans="1:23"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c r="W8619" t="s">
        <v>10498</v>
      </c>
    </row>
    <row r="8620" spans="1:23"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c r="W8620" t="s">
        <v>11090</v>
      </c>
    </row>
    <row r="8621" spans="1:23"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c r="W8621" t="s">
        <v>11136</v>
      </c>
    </row>
    <row r="8622" spans="1:23"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c r="W8622" t="s">
        <v>11088</v>
      </c>
    </row>
    <row r="8623" spans="1:23"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c r="W8623" t="s">
        <v>11005</v>
      </c>
    </row>
    <row r="8624" spans="1:23"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c r="W8624" t="s">
        <v>11129</v>
      </c>
    </row>
    <row r="8625" spans="1:23"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c r="W8625" t="s">
        <v>11011</v>
      </c>
    </row>
    <row r="8626" spans="1:23"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c r="W8626" t="s">
        <v>11011</v>
      </c>
    </row>
    <row r="8627" spans="1:23"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c r="W8627" t="s">
        <v>10965</v>
      </c>
    </row>
    <row r="8628" spans="1:23"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c r="W8628" t="s">
        <v>11036</v>
      </c>
    </row>
    <row r="8629" spans="1:23"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c r="W8629" t="s">
        <v>11036</v>
      </c>
    </row>
    <row r="8630" spans="1:23"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c r="W8630" t="s">
        <v>11036</v>
      </c>
    </row>
    <row r="8631" spans="1:23"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c r="W8631" t="s">
        <v>11036</v>
      </c>
    </row>
    <row r="8632" spans="1:23"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c r="W8632" t="s">
        <v>11036</v>
      </c>
    </row>
    <row r="8633" spans="1:23"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c r="W8633" t="s">
        <v>11092</v>
      </c>
    </row>
    <row r="8634" spans="1:23"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c r="W8634" t="s">
        <v>11092</v>
      </c>
    </row>
    <row r="8635" spans="1:23"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c r="W8635" t="s">
        <v>11092</v>
      </c>
    </row>
    <row r="8636" spans="1:23"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c r="W8636" t="s">
        <v>11122</v>
      </c>
    </row>
    <row r="8637" spans="1:23"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c r="W8637" t="s">
        <v>10993</v>
      </c>
    </row>
    <row r="8638" spans="1:23"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c r="W8638" t="s">
        <v>10993</v>
      </c>
    </row>
    <row r="8639" spans="1:23"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c r="W8639" t="s">
        <v>10965</v>
      </c>
    </row>
    <row r="8640" spans="1:23"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c r="W8640" t="s">
        <v>11067</v>
      </c>
    </row>
    <row r="8641" spans="1:23"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c r="W8641" t="s">
        <v>11063</v>
      </c>
    </row>
    <row r="8642" spans="1:23"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c r="W8642" t="s">
        <v>11003</v>
      </c>
    </row>
    <row r="8643" spans="1:23"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c r="W8643" t="s">
        <v>11228</v>
      </c>
    </row>
    <row r="8644" spans="1:23"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c r="W8644" t="s">
        <v>11157</v>
      </c>
    </row>
    <row r="8645" spans="1:23"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c r="W8645" t="s">
        <v>11157</v>
      </c>
    </row>
    <row r="8646" spans="1:23"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c r="W8646" t="s">
        <v>11157</v>
      </c>
    </row>
    <row r="8647" spans="1:23"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c r="W8647" t="s">
        <v>11157</v>
      </c>
    </row>
    <row r="8648" spans="1:23"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c r="W8648" t="s">
        <v>11007</v>
      </c>
    </row>
    <row r="8649" spans="1:23"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c r="W8649" t="s">
        <v>10978</v>
      </c>
    </row>
    <row r="8650" spans="1:23"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c r="W8650" t="s">
        <v>11240</v>
      </c>
    </row>
    <row r="8651" spans="1:23"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c r="W8651" t="s">
        <v>11240</v>
      </c>
    </row>
    <row r="8652" spans="1:23"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c r="W8652" t="s">
        <v>11113</v>
      </c>
    </row>
    <row r="8653" spans="1:23"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c r="W8653" t="s">
        <v>11113</v>
      </c>
    </row>
    <row r="8654" spans="1:23"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c r="W8654" t="s">
        <v>11113</v>
      </c>
    </row>
    <row r="8655" spans="1:23"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c r="W8655" t="s">
        <v>11113</v>
      </c>
    </row>
    <row r="8656" spans="1:23"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c r="W8656" t="s">
        <v>11113</v>
      </c>
    </row>
    <row r="8657" spans="1:23"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c r="W8657" t="s">
        <v>11113</v>
      </c>
    </row>
    <row r="8658" spans="1:23"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c r="W8658" t="s">
        <v>11113</v>
      </c>
    </row>
    <row r="8659" spans="1:23"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c r="W8659" t="s">
        <v>11113</v>
      </c>
    </row>
    <row r="8660" spans="1:23"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c r="W8660" t="s">
        <v>10944</v>
      </c>
    </row>
    <row r="8661" spans="1:23"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c r="W8661" t="s">
        <v>10949</v>
      </c>
    </row>
    <row r="8662" spans="1:23"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c r="W8662" t="s">
        <v>11213</v>
      </c>
    </row>
    <row r="8663" spans="1:23"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c r="W8663" t="s">
        <v>11135</v>
      </c>
    </row>
    <row r="8664" spans="1:23"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c r="W8664" t="s">
        <v>11135</v>
      </c>
    </row>
    <row r="8665" spans="1:23"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c r="W8665" t="s">
        <v>11135</v>
      </c>
    </row>
    <row r="8666" spans="1:23"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c r="W8666" t="s">
        <v>10985</v>
      </c>
    </row>
    <row r="8667" spans="1:23"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c r="W8667" t="s">
        <v>11014</v>
      </c>
    </row>
    <row r="8668" spans="1:23"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c r="W8668" t="s">
        <v>11077</v>
      </c>
    </row>
    <row r="8669" spans="1:23"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c r="W8669" t="s">
        <v>10946</v>
      </c>
    </row>
    <row r="8670" spans="1:23"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c r="W8670" t="s">
        <v>10946</v>
      </c>
    </row>
    <row r="8671" spans="1:23"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c r="W8671" t="s">
        <v>11196</v>
      </c>
    </row>
    <row r="8672" spans="1:23"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c r="W8672" t="s">
        <v>10973</v>
      </c>
    </row>
    <row r="8673" spans="1:23"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c r="W8673" t="s">
        <v>10973</v>
      </c>
    </row>
    <row r="8674" spans="1:23"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c r="W8674" t="s">
        <v>11220</v>
      </c>
    </row>
    <row r="8675" spans="1:23"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c r="W8675" t="s">
        <v>11220</v>
      </c>
    </row>
    <row r="8676" spans="1:23"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c r="W8676" t="s">
        <v>11220</v>
      </c>
    </row>
    <row r="8677" spans="1:23"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c r="W8677" t="s">
        <v>11220</v>
      </c>
    </row>
    <row r="8678" spans="1:23"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c r="W8678" t="s">
        <v>11220</v>
      </c>
    </row>
    <row r="8679" spans="1:23"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c r="W8679" t="s">
        <v>10956</v>
      </c>
    </row>
    <row r="8680" spans="1:23"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c r="W8680" t="s">
        <v>11066</v>
      </c>
    </row>
    <row r="8681" spans="1:23"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c r="W8681" t="s">
        <v>11066</v>
      </c>
    </row>
    <row r="8682" spans="1:23"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c r="W8682" t="s">
        <v>10989</v>
      </c>
    </row>
    <row r="8683" spans="1:23"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c r="W8683" t="s">
        <v>10989</v>
      </c>
    </row>
    <row r="8684" spans="1:23"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c r="W8684" t="s">
        <v>10984</v>
      </c>
    </row>
    <row r="8685" spans="1:23"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c r="W8685" t="s">
        <v>10948</v>
      </c>
    </row>
    <row r="8686" spans="1:23"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c r="W8686" t="s">
        <v>11072</v>
      </c>
    </row>
    <row r="8687" spans="1:23"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c r="W8687" t="s">
        <v>11133</v>
      </c>
    </row>
    <row r="8688" spans="1:23"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c r="W8688" t="s">
        <v>11044</v>
      </c>
    </row>
    <row r="8689" spans="1:23"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c r="W8689" t="s">
        <v>11044</v>
      </c>
    </row>
    <row r="8690" spans="1:23"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c r="W8690" t="s">
        <v>11044</v>
      </c>
    </row>
    <row r="8691" spans="1:23"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c r="W8691" t="s">
        <v>11036</v>
      </c>
    </row>
    <row r="8692" spans="1:23"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c r="W8692" t="s">
        <v>10995</v>
      </c>
    </row>
    <row r="8693" spans="1:23"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c r="W8693" t="s">
        <v>10995</v>
      </c>
    </row>
    <row r="8694" spans="1:23"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c r="W8694" t="s">
        <v>10995</v>
      </c>
    </row>
    <row r="8695" spans="1:23"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c r="W8695" t="s">
        <v>10946</v>
      </c>
    </row>
    <row r="8696" spans="1:23"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c r="W8696" t="s">
        <v>11032</v>
      </c>
    </row>
    <row r="8697" spans="1:23"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c r="W8697" t="s">
        <v>10970</v>
      </c>
    </row>
    <row r="8698" spans="1:23"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c r="W8698" t="s">
        <v>11035</v>
      </c>
    </row>
    <row r="8699" spans="1:23"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c r="W8699" t="s">
        <v>11035</v>
      </c>
    </row>
    <row r="8700" spans="1:23"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c r="W8700" t="s">
        <v>11035</v>
      </c>
    </row>
    <row r="8701" spans="1:23"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c r="W8701" t="s">
        <v>11035</v>
      </c>
    </row>
    <row r="8702" spans="1:23"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c r="W8702" t="s">
        <v>11035</v>
      </c>
    </row>
    <row r="8703" spans="1:23"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c r="W8703" t="s">
        <v>11035</v>
      </c>
    </row>
    <row r="8704" spans="1:23"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c r="W8704" t="s">
        <v>11035</v>
      </c>
    </row>
    <row r="8705" spans="1:23"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c r="W8705" t="s">
        <v>11113</v>
      </c>
    </row>
    <row r="8706" spans="1:23"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c r="W8706" t="s">
        <v>11199</v>
      </c>
    </row>
    <row r="8707" spans="1:23"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c r="W8707" t="s">
        <v>10996</v>
      </c>
    </row>
    <row r="8708" spans="1:23"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c r="W8708" t="s">
        <v>10962</v>
      </c>
    </row>
    <row r="8709" spans="1:23"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c r="W8709" t="s">
        <v>10962</v>
      </c>
    </row>
    <row r="8710" spans="1:23"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c r="W8710" t="s">
        <v>10993</v>
      </c>
    </row>
    <row r="8711" spans="1:23"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c r="W8711" t="s">
        <v>10993</v>
      </c>
    </row>
    <row r="8712" spans="1:23"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c r="W8712" t="s">
        <v>10993</v>
      </c>
    </row>
    <row r="8713" spans="1:23"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c r="W8713" t="s">
        <v>11174</v>
      </c>
    </row>
    <row r="8714" spans="1:23"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c r="W8714" t="s">
        <v>11233</v>
      </c>
    </row>
    <row r="8715" spans="1:23"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c r="W8715" t="s">
        <v>11197</v>
      </c>
    </row>
    <row r="8716" spans="1:23"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c r="W8716" t="s">
        <v>11197</v>
      </c>
    </row>
    <row r="8717" spans="1:23"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c r="W8717" t="s">
        <v>11084</v>
      </c>
    </row>
    <row r="8718" spans="1:23"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c r="W8718" t="s">
        <v>11049</v>
      </c>
    </row>
    <row r="8719" spans="1:23"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c r="W8719" t="s">
        <v>11049</v>
      </c>
    </row>
    <row r="8720" spans="1:23"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c r="W8720" t="s">
        <v>11049</v>
      </c>
    </row>
    <row r="8721" spans="1:23"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c r="W8721" t="s">
        <v>11049</v>
      </c>
    </row>
    <row r="8722" spans="1:23"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c r="W8722" t="s">
        <v>11049</v>
      </c>
    </row>
    <row r="8723" spans="1:23"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c r="W8723" t="s">
        <v>11049</v>
      </c>
    </row>
    <row r="8724" spans="1:23"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c r="W8724" t="s">
        <v>11049</v>
      </c>
    </row>
    <row r="8725" spans="1:23"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c r="W8725" t="s">
        <v>11208</v>
      </c>
    </row>
    <row r="8726" spans="1:23"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c r="W8726" t="s">
        <v>11208</v>
      </c>
    </row>
    <row r="8727" spans="1:23"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c r="W8727" t="s">
        <v>11148</v>
      </c>
    </row>
    <row r="8728" spans="1:23"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c r="W8728" t="s">
        <v>11037</v>
      </c>
    </row>
    <row r="8729" spans="1:23"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c r="W8729" t="s">
        <v>11037</v>
      </c>
    </row>
    <row r="8730" spans="1:23"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c r="W8730" t="s">
        <v>11037</v>
      </c>
    </row>
    <row r="8731" spans="1:23"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c r="W8731" t="s">
        <v>11037</v>
      </c>
    </row>
    <row r="8732" spans="1:23"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c r="W8732" t="s">
        <v>11037</v>
      </c>
    </row>
    <row r="8733" spans="1:23"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c r="W8733" t="s">
        <v>10951</v>
      </c>
    </row>
    <row r="8734" spans="1:23"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c r="W8734" t="s">
        <v>11133</v>
      </c>
    </row>
    <row r="8735" spans="1:23"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c r="W8735" t="s">
        <v>11133</v>
      </c>
    </row>
    <row r="8736" spans="1:23"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c r="W8736" t="s">
        <v>11133</v>
      </c>
    </row>
    <row r="8737" spans="1:23"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c r="W8737" t="s">
        <v>11129</v>
      </c>
    </row>
    <row r="8738" spans="1:23"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c r="W8738" t="s">
        <v>11025</v>
      </c>
    </row>
    <row r="8739" spans="1:23"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c r="W8739" t="s">
        <v>11097</v>
      </c>
    </row>
    <row r="8740" spans="1:23"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c r="W8740" t="s">
        <v>10998</v>
      </c>
    </row>
    <row r="8741" spans="1:23"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c r="W8741" t="s">
        <v>10998</v>
      </c>
    </row>
    <row r="8742" spans="1:23"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c r="W8742" t="s">
        <v>11135</v>
      </c>
    </row>
    <row r="8743" spans="1:23"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c r="W8743" t="s">
        <v>11110</v>
      </c>
    </row>
    <row r="8744" spans="1:23"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c r="W8744" t="s">
        <v>11100</v>
      </c>
    </row>
    <row r="8745" spans="1:23"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c r="W8745" t="s">
        <v>11100</v>
      </c>
    </row>
    <row r="8746" spans="1:23"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c r="W8746" t="s">
        <v>10940</v>
      </c>
    </row>
    <row r="8747" spans="1:23"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c r="W8747" t="s">
        <v>10940</v>
      </c>
    </row>
    <row r="8748" spans="1:23"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c r="W8748" t="s">
        <v>11090</v>
      </c>
    </row>
    <row r="8749" spans="1:23"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c r="W8749" t="s">
        <v>11090</v>
      </c>
    </row>
    <row r="8750" spans="1:23"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c r="W8750" t="s">
        <v>11090</v>
      </c>
    </row>
    <row r="8751" spans="1:23"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c r="W8751" t="s">
        <v>10957</v>
      </c>
    </row>
    <row r="8752" spans="1:23"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c r="W8752" t="s">
        <v>10957</v>
      </c>
    </row>
    <row r="8753" spans="1:23"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c r="W8753" t="s">
        <v>10978</v>
      </c>
    </row>
    <row r="8754" spans="1:23"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c r="W8754" t="s">
        <v>10978</v>
      </c>
    </row>
    <row r="8755" spans="1:23"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c r="W8755" t="s">
        <v>11220</v>
      </c>
    </row>
    <row r="8756" spans="1:23"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c r="W8756" t="s">
        <v>11220</v>
      </c>
    </row>
    <row r="8757" spans="1:23"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c r="W8757" t="s">
        <v>11220</v>
      </c>
    </row>
    <row r="8758" spans="1:23"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c r="W8758" t="s">
        <v>10992</v>
      </c>
    </row>
    <row r="8759" spans="1:23"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c r="W8759" t="s">
        <v>10992</v>
      </c>
    </row>
    <row r="8760" spans="1:23"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c r="W8760" t="s">
        <v>10992</v>
      </c>
    </row>
    <row r="8761" spans="1:23"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c r="W8761" t="s">
        <v>10992</v>
      </c>
    </row>
    <row r="8762" spans="1:23"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c r="W8762" t="s">
        <v>11034</v>
      </c>
    </row>
    <row r="8763" spans="1:23"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c r="W8763" t="s">
        <v>11034</v>
      </c>
    </row>
    <row r="8764" spans="1:23"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c r="W8764" t="s">
        <v>11005</v>
      </c>
    </row>
    <row r="8765" spans="1:23"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c r="W8765" t="s">
        <v>11005</v>
      </c>
    </row>
    <row r="8766" spans="1:23"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c r="W8766" t="s">
        <v>11068</v>
      </c>
    </row>
    <row r="8767" spans="1:23"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c r="W8767" t="s">
        <v>11068</v>
      </c>
    </row>
    <row r="8768" spans="1:23"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c r="W8768" t="s">
        <v>11068</v>
      </c>
    </row>
    <row r="8769" spans="1:23"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c r="W8769" t="s">
        <v>11068</v>
      </c>
    </row>
    <row r="8770" spans="1:23"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c r="W8770" t="s">
        <v>11199</v>
      </c>
    </row>
    <row r="8771" spans="1:23"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c r="W8771" t="s">
        <v>11067</v>
      </c>
    </row>
    <row r="8772" spans="1:23"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c r="W8772" t="s">
        <v>11067</v>
      </c>
    </row>
    <row r="8773" spans="1:23"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c r="W8773" t="s">
        <v>10988</v>
      </c>
    </row>
    <row r="8774" spans="1:23"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c r="W8774" t="s">
        <v>10988</v>
      </c>
    </row>
    <row r="8775" spans="1:23"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c r="W8775" t="s">
        <v>10987</v>
      </c>
    </row>
    <row r="8776" spans="1:23"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c r="W8776" t="s">
        <v>10987</v>
      </c>
    </row>
    <row r="8777" spans="1:23"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c r="W8777" t="s">
        <v>11055</v>
      </c>
    </row>
    <row r="8778" spans="1:23"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c r="W8778" t="s">
        <v>10954</v>
      </c>
    </row>
    <row r="8779" spans="1:23"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c r="W8779" t="s">
        <v>10954</v>
      </c>
    </row>
    <row r="8780" spans="1:23"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c r="W8780" t="s">
        <v>11057</v>
      </c>
    </row>
    <row r="8781" spans="1:23"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c r="W8781" t="s">
        <v>10498</v>
      </c>
    </row>
    <row r="8782" spans="1:23"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c r="W8782" t="s">
        <v>11023</v>
      </c>
    </row>
    <row r="8783" spans="1:23"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c r="W8783" t="s">
        <v>11023</v>
      </c>
    </row>
    <row r="8784" spans="1:23"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c r="W8784" t="s">
        <v>10993</v>
      </c>
    </row>
    <row r="8785" spans="1:23"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c r="W8785" t="s">
        <v>10993</v>
      </c>
    </row>
    <row r="8786" spans="1:23"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c r="W8786" t="s">
        <v>11150</v>
      </c>
    </row>
    <row r="8787" spans="1:23"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c r="W8787" t="s">
        <v>11247</v>
      </c>
    </row>
    <row r="8788" spans="1:23"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c r="W8788" t="s">
        <v>11247</v>
      </c>
    </row>
    <row r="8789" spans="1:23"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c r="W8789" t="s">
        <v>11247</v>
      </c>
    </row>
    <row r="8790" spans="1:23"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c r="W8790" t="s">
        <v>11131</v>
      </c>
    </row>
    <row r="8791" spans="1:23"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c r="W8791" t="s">
        <v>11131</v>
      </c>
    </row>
    <row r="8792" spans="1:23"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c r="W8792" t="s">
        <v>11036</v>
      </c>
    </row>
    <row r="8793" spans="1:23"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c r="W8793" t="s">
        <v>11035</v>
      </c>
    </row>
    <row r="8794" spans="1:23"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c r="W8794" t="s">
        <v>11057</v>
      </c>
    </row>
    <row r="8795" spans="1:23"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c r="W8795" t="s">
        <v>11057</v>
      </c>
    </row>
    <row r="8796" spans="1:23"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c r="W8796" t="s">
        <v>11057</v>
      </c>
    </row>
    <row r="8797" spans="1:23"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c r="W8797" t="s">
        <v>11057</v>
      </c>
    </row>
    <row r="8798" spans="1:23"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c r="W8798" t="s">
        <v>10998</v>
      </c>
    </row>
    <row r="8799" spans="1:23"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c r="W8799" t="s">
        <v>10998</v>
      </c>
    </row>
    <row r="8800" spans="1:23"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c r="W8800" t="s">
        <v>11010</v>
      </c>
    </row>
    <row r="8801" spans="1:23"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c r="W8801" t="s">
        <v>11172</v>
      </c>
    </row>
    <row r="8802" spans="1:23"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c r="W8802" t="s">
        <v>11129</v>
      </c>
    </row>
    <row r="8803" spans="1:23"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c r="W8803" t="s">
        <v>11182</v>
      </c>
    </row>
    <row r="8804" spans="1:23"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c r="W8804" t="s">
        <v>11182</v>
      </c>
    </row>
    <row r="8805" spans="1:23"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c r="W8805" t="s">
        <v>11182</v>
      </c>
    </row>
    <row r="8806" spans="1:23"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c r="W8806" t="s">
        <v>11182</v>
      </c>
    </row>
    <row r="8807" spans="1:23"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c r="W8807" t="s">
        <v>11053</v>
      </c>
    </row>
    <row r="8808" spans="1:23"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c r="W8808" t="s">
        <v>10949</v>
      </c>
    </row>
    <row r="8809" spans="1:23"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c r="W8809" t="s">
        <v>11181</v>
      </c>
    </row>
    <row r="8810" spans="1:23"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c r="W8810" t="s">
        <v>11181</v>
      </c>
    </row>
    <row r="8811" spans="1:23"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c r="W8811" t="s">
        <v>11181</v>
      </c>
    </row>
    <row r="8812" spans="1:23"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c r="W8812" t="s">
        <v>11177</v>
      </c>
    </row>
    <row r="8813" spans="1:23"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c r="W8813" t="s">
        <v>10995</v>
      </c>
    </row>
    <row r="8814" spans="1:23"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c r="W8814" t="s">
        <v>10995</v>
      </c>
    </row>
    <row r="8815" spans="1:23"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c r="W8815" t="s">
        <v>11137</v>
      </c>
    </row>
    <row r="8816" spans="1:23"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c r="W8816" t="s">
        <v>11233</v>
      </c>
    </row>
    <row r="8817" spans="1:23"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c r="W8817" t="s">
        <v>11233</v>
      </c>
    </row>
    <row r="8818" spans="1:23"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c r="W8818" t="s">
        <v>11233</v>
      </c>
    </row>
    <row r="8819" spans="1:23"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c r="W8819" t="s">
        <v>11233</v>
      </c>
    </row>
    <row r="8820" spans="1:23"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c r="W8820" t="s">
        <v>11233</v>
      </c>
    </row>
    <row r="8821" spans="1:23"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c r="W8821" t="s">
        <v>11180</v>
      </c>
    </row>
    <row r="8822" spans="1:23"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c r="W8822" t="s">
        <v>10982</v>
      </c>
    </row>
    <row r="8823" spans="1:23"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c r="W8823" t="s">
        <v>10982</v>
      </c>
    </row>
    <row r="8824" spans="1:23"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c r="W8824" t="s">
        <v>10982</v>
      </c>
    </row>
    <row r="8825" spans="1:23"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c r="W8825" t="s">
        <v>10982</v>
      </c>
    </row>
    <row r="8826" spans="1:23"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c r="W8826" t="s">
        <v>10960</v>
      </c>
    </row>
    <row r="8827" spans="1:23"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c r="W8827" t="s">
        <v>11049</v>
      </c>
    </row>
    <row r="8828" spans="1:23"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c r="W8828" t="s">
        <v>11185</v>
      </c>
    </row>
    <row r="8829" spans="1:23"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c r="W8829" t="s">
        <v>11185</v>
      </c>
    </row>
    <row r="8830" spans="1:23"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c r="W8830" t="s">
        <v>11068</v>
      </c>
    </row>
    <row r="8831" spans="1:23"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c r="W8831" t="s">
        <v>11017</v>
      </c>
    </row>
    <row r="8832" spans="1:23"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c r="W8832" t="s">
        <v>11147</v>
      </c>
    </row>
    <row r="8833" spans="1:23"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c r="W8833" t="s">
        <v>10968</v>
      </c>
    </row>
    <row r="8834" spans="1:23"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c r="W8834" t="s">
        <v>11190</v>
      </c>
    </row>
    <row r="8835" spans="1:23"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c r="W8835" t="s">
        <v>10964</v>
      </c>
    </row>
    <row r="8836" spans="1:23"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c r="W8836" t="s">
        <v>10964</v>
      </c>
    </row>
    <row r="8837" spans="1:23"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c r="W8837" t="s">
        <v>10964</v>
      </c>
    </row>
    <row r="8838" spans="1:23"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c r="W8838" t="s">
        <v>10964</v>
      </c>
    </row>
    <row r="8839" spans="1:23"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c r="W8839" t="s">
        <v>10964</v>
      </c>
    </row>
    <row r="8840" spans="1:23"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c r="W8840" t="s">
        <v>11005</v>
      </c>
    </row>
    <row r="8841" spans="1:23"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c r="W8841" t="s">
        <v>11005</v>
      </c>
    </row>
    <row r="8842" spans="1:23"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c r="W8842" t="s">
        <v>11005</v>
      </c>
    </row>
    <row r="8843" spans="1:23"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c r="W8843" t="s">
        <v>10993</v>
      </c>
    </row>
    <row r="8844" spans="1:23"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c r="W8844" t="s">
        <v>10993</v>
      </c>
    </row>
    <row r="8845" spans="1:23"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c r="W8845" t="s">
        <v>10969</v>
      </c>
    </row>
    <row r="8846" spans="1:23"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c r="W8846" t="s">
        <v>11183</v>
      </c>
    </row>
    <row r="8847" spans="1:23"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c r="W8847" t="s">
        <v>11183</v>
      </c>
    </row>
    <row r="8848" spans="1:23"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c r="W8848" t="s">
        <v>11183</v>
      </c>
    </row>
    <row r="8849" spans="1:23"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c r="W8849" t="s">
        <v>11183</v>
      </c>
    </row>
    <row r="8850" spans="1:23"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c r="W8850" t="s">
        <v>11005</v>
      </c>
    </row>
    <row r="8851" spans="1:23"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c r="W8851" t="s">
        <v>11005</v>
      </c>
    </row>
    <row r="8852" spans="1:23"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c r="W8852" t="s">
        <v>11005</v>
      </c>
    </row>
    <row r="8853" spans="1:23"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c r="W8853" t="s">
        <v>11005</v>
      </c>
    </row>
    <row r="8854" spans="1:23"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c r="W8854" t="s">
        <v>10968</v>
      </c>
    </row>
    <row r="8855" spans="1:23"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c r="W8855" t="s">
        <v>11005</v>
      </c>
    </row>
    <row r="8856" spans="1:23"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c r="W8856" t="s">
        <v>11005</v>
      </c>
    </row>
    <row r="8857" spans="1:23"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c r="W8857" t="s">
        <v>10982</v>
      </c>
    </row>
    <row r="8858" spans="1:23"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c r="W8858" t="s">
        <v>11195</v>
      </c>
    </row>
    <row r="8859" spans="1:23"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c r="W8859" t="s">
        <v>11195</v>
      </c>
    </row>
    <row r="8860" spans="1:23"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c r="W8860" t="s">
        <v>11195</v>
      </c>
    </row>
    <row r="8861" spans="1:23"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c r="W8861" t="s">
        <v>11204</v>
      </c>
    </row>
    <row r="8862" spans="1:23"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c r="W8862" t="s">
        <v>11162</v>
      </c>
    </row>
    <row r="8863" spans="1:23"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c r="W8863" t="s">
        <v>11162</v>
      </c>
    </row>
    <row r="8864" spans="1:23"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c r="W8864" t="s">
        <v>11162</v>
      </c>
    </row>
    <row r="8865" spans="1:23"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c r="W8865" t="s">
        <v>11162</v>
      </c>
    </row>
    <row r="8866" spans="1:23"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c r="W8866" t="s">
        <v>11162</v>
      </c>
    </row>
    <row r="8867" spans="1:23"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c r="W8867" t="s">
        <v>11041</v>
      </c>
    </row>
    <row r="8868" spans="1:23"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c r="W8868" t="s">
        <v>11094</v>
      </c>
    </row>
    <row r="8869" spans="1:23"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c r="W8869" t="s">
        <v>11094</v>
      </c>
    </row>
    <row r="8870" spans="1:23"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c r="W8870" t="s">
        <v>11192</v>
      </c>
    </row>
    <row r="8871" spans="1:23"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c r="W8871" t="s">
        <v>10990</v>
      </c>
    </row>
    <row r="8872" spans="1:23"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c r="W8872" t="s">
        <v>10990</v>
      </c>
    </row>
    <row r="8873" spans="1:23"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c r="W8873" t="s">
        <v>10990</v>
      </c>
    </row>
    <row r="8874" spans="1:23"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c r="W8874" t="s">
        <v>11225</v>
      </c>
    </row>
    <row r="8875" spans="1:23"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c r="W8875" t="s">
        <v>11225</v>
      </c>
    </row>
    <row r="8876" spans="1:23"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c r="W8876" t="s">
        <v>11134</v>
      </c>
    </row>
    <row r="8877" spans="1:23"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c r="W8877" t="s">
        <v>11114</v>
      </c>
    </row>
    <row r="8878" spans="1:23"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c r="W8878" t="s">
        <v>11114</v>
      </c>
    </row>
    <row r="8879" spans="1:23"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c r="W8879" t="s">
        <v>10971</v>
      </c>
    </row>
    <row r="8880" spans="1:23"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c r="W8880" t="s">
        <v>10971</v>
      </c>
    </row>
    <row r="8881" spans="1:23"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c r="W8881" t="s">
        <v>11006</v>
      </c>
    </row>
    <row r="8882" spans="1:23"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c r="W8882" t="s">
        <v>11006</v>
      </c>
    </row>
    <row r="8883" spans="1:23"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c r="W8883" t="s">
        <v>11089</v>
      </c>
    </row>
    <row r="8884" spans="1:23"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c r="W8884" t="s">
        <v>11050</v>
      </c>
    </row>
    <row r="8885" spans="1:23"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c r="W8885" t="s">
        <v>11050</v>
      </c>
    </row>
    <row r="8886" spans="1:23"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c r="W8886" t="s">
        <v>10963</v>
      </c>
    </row>
    <row r="8887" spans="1:23"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c r="W8887" t="s">
        <v>10963</v>
      </c>
    </row>
    <row r="8888" spans="1:23"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c r="W8888" t="s">
        <v>10963</v>
      </c>
    </row>
    <row r="8889" spans="1:23"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c r="W8889" t="s">
        <v>11029</v>
      </c>
    </row>
    <row r="8890" spans="1:23"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c r="W8890" t="s">
        <v>10998</v>
      </c>
    </row>
    <row r="8891" spans="1:23"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c r="W8891" t="s">
        <v>11005</v>
      </c>
    </row>
    <row r="8892" spans="1:23"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c r="W8892" t="s">
        <v>11005</v>
      </c>
    </row>
    <row r="8893" spans="1:23"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c r="W8893" t="s">
        <v>11032</v>
      </c>
    </row>
    <row r="8894" spans="1:23"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c r="W8894" t="s">
        <v>10987</v>
      </c>
    </row>
    <row r="8895" spans="1:23"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c r="W8895" t="s">
        <v>10971</v>
      </c>
    </row>
    <row r="8896" spans="1:23"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c r="W8896" t="s">
        <v>11090</v>
      </c>
    </row>
    <row r="8897" spans="1:23"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c r="W8897" t="s">
        <v>11090</v>
      </c>
    </row>
    <row r="8898" spans="1:23"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c r="W8898" t="s">
        <v>11090</v>
      </c>
    </row>
    <row r="8899" spans="1:23"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c r="W8899" t="s">
        <v>11090</v>
      </c>
    </row>
    <row r="8900" spans="1:23"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c r="W8900" t="s">
        <v>11136</v>
      </c>
    </row>
    <row r="8901" spans="1:23"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c r="W8901" t="s">
        <v>11136</v>
      </c>
    </row>
    <row r="8902" spans="1:23"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c r="W8902" t="s">
        <v>11183</v>
      </c>
    </row>
    <row r="8903" spans="1:23"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c r="W8903" t="s">
        <v>11183</v>
      </c>
    </row>
    <row r="8904" spans="1:23"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c r="W8904" t="s">
        <v>11183</v>
      </c>
    </row>
    <row r="8905" spans="1:23"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c r="W8905" t="s">
        <v>11183</v>
      </c>
    </row>
    <row r="8906" spans="1:23"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c r="W8906" t="s">
        <v>10995</v>
      </c>
    </row>
    <row r="8907" spans="1:23"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c r="W8907" t="s">
        <v>10995</v>
      </c>
    </row>
    <row r="8908" spans="1:23"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c r="W8908" t="s">
        <v>10995</v>
      </c>
    </row>
    <row r="8909" spans="1:23"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c r="W8909" t="s">
        <v>11036</v>
      </c>
    </row>
    <row r="8910" spans="1:23"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c r="W8910" t="s">
        <v>11229</v>
      </c>
    </row>
    <row r="8911" spans="1:23"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c r="W8911" t="s">
        <v>11076</v>
      </c>
    </row>
    <row r="8912" spans="1:23"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c r="W8912" t="s">
        <v>11105</v>
      </c>
    </row>
    <row r="8913" spans="1:23"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c r="W8913" t="s">
        <v>11105</v>
      </c>
    </row>
    <row r="8914" spans="1:23"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c r="W8914" t="s">
        <v>11105</v>
      </c>
    </row>
    <row r="8915" spans="1:23"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c r="W8915" t="s">
        <v>11105</v>
      </c>
    </row>
    <row r="8916" spans="1:23"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c r="W8916" t="s">
        <v>10979</v>
      </c>
    </row>
    <row r="8917" spans="1:23"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c r="W8917" t="s">
        <v>10979</v>
      </c>
    </row>
    <row r="8918" spans="1:23"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c r="W8918" t="s">
        <v>10979</v>
      </c>
    </row>
    <row r="8919" spans="1:23"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c r="W8919" t="s">
        <v>10979</v>
      </c>
    </row>
    <row r="8920" spans="1:23"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c r="W8920" t="s">
        <v>10979</v>
      </c>
    </row>
    <row r="8921" spans="1:23"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c r="W8921" t="s">
        <v>11060</v>
      </c>
    </row>
    <row r="8922" spans="1:23"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c r="W8922" t="s">
        <v>11003</v>
      </c>
    </row>
    <row r="8923" spans="1:23"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c r="W8923" t="s">
        <v>11060</v>
      </c>
    </row>
    <row r="8924" spans="1:23"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c r="W8924" t="s">
        <v>11060</v>
      </c>
    </row>
    <row r="8925" spans="1:23"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c r="W8925" t="s">
        <v>10943</v>
      </c>
    </row>
    <row r="8926" spans="1:23"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c r="W8926" t="s">
        <v>11003</v>
      </c>
    </row>
    <row r="8927" spans="1:23"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c r="W8927" t="s">
        <v>11003</v>
      </c>
    </row>
    <row r="8928" spans="1:23"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c r="W8928" t="s">
        <v>11003</v>
      </c>
    </row>
    <row r="8929" spans="1:23"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c r="W8929" t="s">
        <v>11059</v>
      </c>
    </row>
    <row r="8930" spans="1:23"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c r="W8930" t="s">
        <v>11005</v>
      </c>
    </row>
    <row r="8931" spans="1:23"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c r="W8931" t="s">
        <v>11005</v>
      </c>
    </row>
    <row r="8932" spans="1:23"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c r="W8932" t="s">
        <v>11005</v>
      </c>
    </row>
    <row r="8933" spans="1:23"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c r="W8933" t="s">
        <v>10940</v>
      </c>
    </row>
    <row r="8934" spans="1:23"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c r="W8934" t="s">
        <v>10940</v>
      </c>
    </row>
    <row r="8935" spans="1:23"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c r="W8935" t="s">
        <v>11111</v>
      </c>
    </row>
    <row r="8936" spans="1:23"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c r="W8936" t="s">
        <v>11034</v>
      </c>
    </row>
    <row r="8937" spans="1:23"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c r="W8937" t="s">
        <v>11034</v>
      </c>
    </row>
    <row r="8938" spans="1:23"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c r="W8938" t="s">
        <v>10962</v>
      </c>
    </row>
    <row r="8939" spans="1:23"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c r="W8939" t="s">
        <v>10962</v>
      </c>
    </row>
    <row r="8940" spans="1:23"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c r="W8940" t="s">
        <v>10962</v>
      </c>
    </row>
    <row r="8941" spans="1:23"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c r="W8941" t="s">
        <v>10962</v>
      </c>
    </row>
    <row r="8942" spans="1:23"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c r="W8942" t="s">
        <v>11045</v>
      </c>
    </row>
    <row r="8943" spans="1:23"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c r="W8943" t="s">
        <v>11065</v>
      </c>
    </row>
    <row r="8944" spans="1:23"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c r="W8944" t="s">
        <v>11065</v>
      </c>
    </row>
    <row r="8945" spans="1:23"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c r="W8945" t="s">
        <v>11219</v>
      </c>
    </row>
    <row r="8946" spans="1:23"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c r="W8946" t="s">
        <v>11132</v>
      </c>
    </row>
    <row r="8947" spans="1:23"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c r="W8947" t="s">
        <v>11148</v>
      </c>
    </row>
    <row r="8948" spans="1:23"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c r="W8948" t="s">
        <v>11031</v>
      </c>
    </row>
    <row r="8949" spans="1:23"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c r="W8949" t="s">
        <v>11031</v>
      </c>
    </row>
    <row r="8950" spans="1:23"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c r="W8950" t="s">
        <v>11044</v>
      </c>
    </row>
    <row r="8951" spans="1:23"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c r="W8951" t="s">
        <v>11056</v>
      </c>
    </row>
    <row r="8952" spans="1:23"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c r="W8952" t="s">
        <v>11056</v>
      </c>
    </row>
    <row r="8953" spans="1:23"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c r="W8953" t="s">
        <v>11056</v>
      </c>
    </row>
    <row r="8954" spans="1:23"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c r="W8954" t="s">
        <v>11056</v>
      </c>
    </row>
    <row r="8955" spans="1:23"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c r="W8955" t="s">
        <v>11056</v>
      </c>
    </row>
    <row r="8956" spans="1:23"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c r="W8956" t="s">
        <v>11153</v>
      </c>
    </row>
    <row r="8957" spans="1:23"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c r="W8957" t="s">
        <v>10965</v>
      </c>
    </row>
    <row r="8958" spans="1:23"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c r="W8958" t="s">
        <v>11001</v>
      </c>
    </row>
    <row r="8959" spans="1:23"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c r="W8959" t="s">
        <v>11001</v>
      </c>
    </row>
    <row r="8960" spans="1:23"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c r="W8960" t="s">
        <v>11080</v>
      </c>
    </row>
    <row r="8961" spans="1:23"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c r="W8961" t="s">
        <v>11080</v>
      </c>
    </row>
    <row r="8962" spans="1:23"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c r="W8962" t="s">
        <v>11080</v>
      </c>
    </row>
    <row r="8963" spans="1:23"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c r="W8963" t="s">
        <v>11080</v>
      </c>
    </row>
    <row r="8964" spans="1:23"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c r="W8964" t="s">
        <v>11088</v>
      </c>
    </row>
    <row r="8965" spans="1:23"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c r="W8965" t="s">
        <v>11088</v>
      </c>
    </row>
    <row r="8966" spans="1:23"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c r="W8966" t="s">
        <v>11088</v>
      </c>
    </row>
    <row r="8967" spans="1:23"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c r="W8967" t="s">
        <v>10970</v>
      </c>
    </row>
    <row r="8968" spans="1:23"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c r="W8968" t="s">
        <v>10969</v>
      </c>
    </row>
    <row r="8969" spans="1:23"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c r="W8969" t="s">
        <v>10969</v>
      </c>
    </row>
    <row r="8970" spans="1:23"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c r="W8970" t="s">
        <v>10988</v>
      </c>
    </row>
    <row r="8971" spans="1:23"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c r="W8971" t="s">
        <v>10954</v>
      </c>
    </row>
    <row r="8972" spans="1:23"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c r="W8972" t="s">
        <v>10954</v>
      </c>
    </row>
    <row r="8973" spans="1:23"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c r="W8973" t="s">
        <v>11007</v>
      </c>
    </row>
    <row r="8974" spans="1:23"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c r="W8974" t="s">
        <v>10953</v>
      </c>
    </row>
    <row r="8975" spans="1:23"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c r="W8975" t="s">
        <v>11087</v>
      </c>
    </row>
    <row r="8976" spans="1:23"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c r="W8976" t="s">
        <v>11001</v>
      </c>
    </row>
    <row r="8977" spans="1:23"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c r="W8977" t="s">
        <v>11001</v>
      </c>
    </row>
    <row r="8978" spans="1:23"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c r="W8978" t="s">
        <v>11001</v>
      </c>
    </row>
    <row r="8979" spans="1:23"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c r="W8979" t="s">
        <v>11001</v>
      </c>
    </row>
    <row r="8980" spans="1:23"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c r="W8980" t="s">
        <v>11241</v>
      </c>
    </row>
    <row r="8981" spans="1:23"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c r="W8981" t="s">
        <v>11246</v>
      </c>
    </row>
    <row r="8982" spans="1:23"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c r="W8982" t="s">
        <v>11021</v>
      </c>
    </row>
    <row r="8983" spans="1:23"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c r="W8983" t="s">
        <v>10957</v>
      </c>
    </row>
    <row r="8984" spans="1:23"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c r="W8984" t="s">
        <v>10957</v>
      </c>
    </row>
    <row r="8985" spans="1:23"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c r="W8985" t="s">
        <v>10957</v>
      </c>
    </row>
    <row r="8986" spans="1:23"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c r="W8986" t="s">
        <v>10957</v>
      </c>
    </row>
    <row r="8987" spans="1:23"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c r="W8987" t="s">
        <v>11056</v>
      </c>
    </row>
    <row r="8988" spans="1:23"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c r="W8988" t="s">
        <v>11056</v>
      </c>
    </row>
    <row r="8989" spans="1:23"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c r="W8989" t="s">
        <v>11056</v>
      </c>
    </row>
    <row r="8990" spans="1:23"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c r="W8990" t="s">
        <v>11056</v>
      </c>
    </row>
    <row r="8991" spans="1:23"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c r="W8991" t="s">
        <v>11184</v>
      </c>
    </row>
    <row r="8992" spans="1:23"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c r="W8992" t="s">
        <v>11184</v>
      </c>
    </row>
    <row r="8993" spans="1:23"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c r="W8993" t="s">
        <v>11072</v>
      </c>
    </row>
    <row r="8994" spans="1:23"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c r="W8994" t="s">
        <v>11017</v>
      </c>
    </row>
    <row r="8995" spans="1:23"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c r="W8995" t="s">
        <v>11017</v>
      </c>
    </row>
    <row r="8996" spans="1:23"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c r="W8996" t="s">
        <v>11027</v>
      </c>
    </row>
    <row r="8997" spans="1:23"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c r="W8997" t="s">
        <v>11027</v>
      </c>
    </row>
    <row r="8998" spans="1:23"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c r="W8998" t="s">
        <v>10956</v>
      </c>
    </row>
    <row r="8999" spans="1:23"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c r="W8999" t="s">
        <v>11184</v>
      </c>
    </row>
    <row r="9000" spans="1:23"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c r="W9000" t="s">
        <v>11184</v>
      </c>
    </row>
    <row r="9001" spans="1:23"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c r="W9001" t="s">
        <v>11175</v>
      </c>
    </row>
    <row r="9002" spans="1:23"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c r="W9002" t="s">
        <v>11134</v>
      </c>
    </row>
    <row r="9003" spans="1:23"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c r="W9003" t="s">
        <v>11229</v>
      </c>
    </row>
    <row r="9004" spans="1:23"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c r="W9004" t="s">
        <v>11229</v>
      </c>
    </row>
    <row r="9005" spans="1:23"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c r="W9005" t="s">
        <v>11001</v>
      </c>
    </row>
    <row r="9006" spans="1:23"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c r="W9006" t="s">
        <v>11001</v>
      </c>
    </row>
    <row r="9007" spans="1:23"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c r="W9007" t="s">
        <v>11101</v>
      </c>
    </row>
    <row r="9008" spans="1:23"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c r="W9008" t="s">
        <v>11101</v>
      </c>
    </row>
    <row r="9009" spans="1:23"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c r="W9009" t="s">
        <v>11101</v>
      </c>
    </row>
    <row r="9010" spans="1:23"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c r="W9010" t="s">
        <v>11101</v>
      </c>
    </row>
    <row r="9011" spans="1:23"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c r="W9011" t="s">
        <v>11246</v>
      </c>
    </row>
    <row r="9012" spans="1:23"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c r="W9012" t="s">
        <v>10996</v>
      </c>
    </row>
    <row r="9013" spans="1:23"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c r="W9013" t="s">
        <v>10946</v>
      </c>
    </row>
    <row r="9014" spans="1:23"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c r="W9014" t="s">
        <v>10954</v>
      </c>
    </row>
    <row r="9015" spans="1:23"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c r="W9015" t="s">
        <v>11029</v>
      </c>
    </row>
    <row r="9016" spans="1:23"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c r="W9016" t="s">
        <v>11029</v>
      </c>
    </row>
    <row r="9017" spans="1:23"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c r="W9017" t="s">
        <v>11157</v>
      </c>
    </row>
    <row r="9018" spans="1:23"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c r="W9018" t="s">
        <v>11157</v>
      </c>
    </row>
    <row r="9019" spans="1:23"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c r="W9019" t="s">
        <v>11007</v>
      </c>
    </row>
    <row r="9020" spans="1:23"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c r="W9020" t="s">
        <v>11007</v>
      </c>
    </row>
    <row r="9021" spans="1:23"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c r="W9021" t="s">
        <v>10445</v>
      </c>
    </row>
    <row r="9022" spans="1:23"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c r="W9022" t="s">
        <v>10445</v>
      </c>
    </row>
    <row r="9023" spans="1:23"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c r="W9023" t="s">
        <v>11017</v>
      </c>
    </row>
    <row r="9024" spans="1:23"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c r="W9024" t="s">
        <v>11245</v>
      </c>
    </row>
    <row r="9025" spans="1:23"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c r="W9025" t="s">
        <v>11203</v>
      </c>
    </row>
    <row r="9026" spans="1:23"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c r="W9026" t="s">
        <v>11017</v>
      </c>
    </row>
    <row r="9027" spans="1:23"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c r="W9027" t="s">
        <v>11017</v>
      </c>
    </row>
    <row r="9028" spans="1:23"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c r="W9028" t="s">
        <v>11017</v>
      </c>
    </row>
    <row r="9029" spans="1:23"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c r="W9029" t="s">
        <v>10956</v>
      </c>
    </row>
    <row r="9030" spans="1:23"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c r="W9030" t="s">
        <v>10956</v>
      </c>
    </row>
    <row r="9031" spans="1:23"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c r="W9031" t="s">
        <v>11056</v>
      </c>
    </row>
    <row r="9032" spans="1:23"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c r="W9032" t="s">
        <v>10978</v>
      </c>
    </row>
    <row r="9033" spans="1:23"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c r="W9033" t="s">
        <v>10978</v>
      </c>
    </row>
    <row r="9034" spans="1:23"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c r="W9034" t="s">
        <v>10978</v>
      </c>
    </row>
    <row r="9035" spans="1:23"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c r="W9035" t="s">
        <v>11071</v>
      </c>
    </row>
    <row r="9036" spans="1:23"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c r="W9036" t="s">
        <v>10947</v>
      </c>
    </row>
    <row r="9037" spans="1:23"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c r="W9037" t="s">
        <v>10947</v>
      </c>
    </row>
    <row r="9038" spans="1:23"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c r="W9038" t="s">
        <v>11113</v>
      </c>
    </row>
    <row r="9039" spans="1:23"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c r="W9039" t="s">
        <v>11113</v>
      </c>
    </row>
    <row r="9040" spans="1:23"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c r="W9040" t="s">
        <v>11213</v>
      </c>
    </row>
    <row r="9041" spans="1:23"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c r="W9041" t="s">
        <v>11089</v>
      </c>
    </row>
    <row r="9042" spans="1:23"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c r="W9042" t="s">
        <v>10996</v>
      </c>
    </row>
    <row r="9043" spans="1:23"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c r="W9043" t="s">
        <v>11074</v>
      </c>
    </row>
    <row r="9044" spans="1:23"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c r="W9044" t="s">
        <v>11050</v>
      </c>
    </row>
    <row r="9045" spans="1:23"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c r="W9045" t="s">
        <v>11206</v>
      </c>
    </row>
    <row r="9046" spans="1:23"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c r="W9046" t="s">
        <v>11154</v>
      </c>
    </row>
    <row r="9047" spans="1:23"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c r="W9047" t="s">
        <v>11154</v>
      </c>
    </row>
    <row r="9048" spans="1:23"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c r="W9048" t="s">
        <v>11154</v>
      </c>
    </row>
    <row r="9049" spans="1:23"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c r="W9049" t="s">
        <v>11154</v>
      </c>
    </row>
    <row r="9050" spans="1:23"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c r="W9050" t="s">
        <v>11154</v>
      </c>
    </row>
    <row r="9051" spans="1:23"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c r="W9051" t="s">
        <v>11151</v>
      </c>
    </row>
    <row r="9052" spans="1:23"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c r="W9052" t="s">
        <v>11110</v>
      </c>
    </row>
    <row r="9053" spans="1:23"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c r="W9053" t="s">
        <v>11188</v>
      </c>
    </row>
    <row r="9054" spans="1:23"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c r="W9054" t="s">
        <v>11188</v>
      </c>
    </row>
    <row r="9055" spans="1:23"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c r="W9055" t="s">
        <v>11188</v>
      </c>
    </row>
    <row r="9056" spans="1:23"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c r="W9056" t="s">
        <v>11138</v>
      </c>
    </row>
    <row r="9057" spans="1:23"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c r="W9057" t="s">
        <v>11023</v>
      </c>
    </row>
    <row r="9058" spans="1:23"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c r="W9058" t="s">
        <v>10946</v>
      </c>
    </row>
    <row r="9059" spans="1:23"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c r="W9059" t="s">
        <v>10967</v>
      </c>
    </row>
    <row r="9060" spans="1:23"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c r="W9060" t="s">
        <v>10967</v>
      </c>
    </row>
    <row r="9061" spans="1:23"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c r="W9061" t="s">
        <v>11110</v>
      </c>
    </row>
    <row r="9062" spans="1:23"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c r="W9062" t="s">
        <v>11129</v>
      </c>
    </row>
    <row r="9063" spans="1:23"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c r="W9063" t="s">
        <v>11129</v>
      </c>
    </row>
    <row r="9064" spans="1:23"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c r="W9064" t="s">
        <v>10978</v>
      </c>
    </row>
    <row r="9065" spans="1:23"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c r="W9065" t="s">
        <v>11083</v>
      </c>
    </row>
    <row r="9066" spans="1:23"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c r="W9066" t="s">
        <v>11083</v>
      </c>
    </row>
    <row r="9067" spans="1:23"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c r="W9067" t="s">
        <v>11083</v>
      </c>
    </row>
    <row r="9068" spans="1:23"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c r="W9068" t="s">
        <v>10498</v>
      </c>
    </row>
    <row r="9069" spans="1:23"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c r="W9069" t="s">
        <v>11081</v>
      </c>
    </row>
    <row r="9070" spans="1:23"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c r="W9070" t="s">
        <v>10999</v>
      </c>
    </row>
    <row r="9071" spans="1:23"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c r="W9071" t="s">
        <v>10999</v>
      </c>
    </row>
    <row r="9072" spans="1:23"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c r="W9072" t="s">
        <v>11046</v>
      </c>
    </row>
    <row r="9073" spans="1:23"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c r="W9073" t="s">
        <v>11185</v>
      </c>
    </row>
    <row r="9074" spans="1:23"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c r="W9074" t="s">
        <v>11175</v>
      </c>
    </row>
    <row r="9075" spans="1:23"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c r="W9075" t="s">
        <v>11175</v>
      </c>
    </row>
    <row r="9076" spans="1:23"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c r="W9076" t="s">
        <v>10988</v>
      </c>
    </row>
    <row r="9077" spans="1:23"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c r="W9077" t="s">
        <v>11221</v>
      </c>
    </row>
    <row r="9078" spans="1:23"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c r="W9078" t="s">
        <v>11221</v>
      </c>
    </row>
    <row r="9079" spans="1:23"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c r="W9079" t="s">
        <v>10995</v>
      </c>
    </row>
    <row r="9080" spans="1:23"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c r="W9080" t="s">
        <v>11102</v>
      </c>
    </row>
    <row r="9081" spans="1:23"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c r="W9081" t="s">
        <v>11102</v>
      </c>
    </row>
    <row r="9082" spans="1:23"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c r="W9082" t="s">
        <v>10944</v>
      </c>
    </row>
    <row r="9083" spans="1:23"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c r="W9083" t="s">
        <v>10944</v>
      </c>
    </row>
    <row r="9084" spans="1:23"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c r="W9084" t="s">
        <v>11029</v>
      </c>
    </row>
    <row r="9085" spans="1:23"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c r="W9085" t="s">
        <v>11235</v>
      </c>
    </row>
    <row r="9086" spans="1:23"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c r="W9086" t="s">
        <v>11235</v>
      </c>
    </row>
    <row r="9087" spans="1:23"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c r="W9087" t="s">
        <v>11019</v>
      </c>
    </row>
    <row r="9088" spans="1:23"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c r="W9088" t="s">
        <v>11128</v>
      </c>
    </row>
    <row r="9089" spans="1:23"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c r="W9089" t="s">
        <v>11128</v>
      </c>
    </row>
    <row r="9090" spans="1:23"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c r="W9090" t="s">
        <v>10978</v>
      </c>
    </row>
    <row r="9091" spans="1:23"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c r="W9091" t="s">
        <v>276</v>
      </c>
    </row>
    <row r="9092" spans="1:23"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c r="W9092" t="s">
        <v>10985</v>
      </c>
    </row>
    <row r="9093" spans="1:23"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c r="W9093" t="s">
        <v>10988</v>
      </c>
    </row>
    <row r="9094" spans="1:23"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c r="W9094" t="s">
        <v>10988</v>
      </c>
    </row>
    <row r="9095" spans="1:23"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c r="W9095" t="s">
        <v>11091</v>
      </c>
    </row>
    <row r="9096" spans="1:23"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c r="W9096" t="s">
        <v>11091</v>
      </c>
    </row>
    <row r="9097" spans="1:23"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c r="W9097" t="s">
        <v>11091</v>
      </c>
    </row>
    <row r="9098" spans="1:23"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c r="W9098" t="s">
        <v>11091</v>
      </c>
    </row>
    <row r="9099" spans="1:23"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c r="W9099" t="s">
        <v>10967</v>
      </c>
    </row>
    <row r="9100" spans="1:23"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c r="W9100" t="s">
        <v>11160</v>
      </c>
    </row>
    <row r="9101" spans="1:23"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c r="W9101" t="s">
        <v>11160</v>
      </c>
    </row>
    <row r="9102" spans="1:23"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c r="W9102" t="s">
        <v>11160</v>
      </c>
    </row>
    <row r="9103" spans="1:23"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c r="W9103" t="s">
        <v>11089</v>
      </c>
    </row>
    <row r="9104" spans="1:23"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c r="W9104" t="s">
        <v>11089</v>
      </c>
    </row>
    <row r="9105" spans="1:23"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c r="W9105" t="s">
        <v>11089</v>
      </c>
    </row>
    <row r="9106" spans="1:23"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c r="W9106" t="s">
        <v>11089</v>
      </c>
    </row>
    <row r="9107" spans="1:23"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c r="W9107" t="s">
        <v>11089</v>
      </c>
    </row>
    <row r="9108" spans="1:23"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c r="W9108" t="s">
        <v>11089</v>
      </c>
    </row>
    <row r="9109" spans="1:23"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c r="W9109" t="s">
        <v>11050</v>
      </c>
    </row>
    <row r="9110" spans="1:23"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c r="W9110" t="s">
        <v>11050</v>
      </c>
    </row>
    <row r="9111" spans="1:23"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c r="W9111" t="s">
        <v>11050</v>
      </c>
    </row>
    <row r="9112" spans="1:23"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c r="W9112" t="s">
        <v>11075</v>
      </c>
    </row>
    <row r="9113" spans="1:23"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c r="W9113" t="s">
        <v>11075</v>
      </c>
    </row>
    <row r="9114" spans="1:23"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c r="W9114" t="s">
        <v>11075</v>
      </c>
    </row>
    <row r="9115" spans="1:23"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c r="W9115" t="s">
        <v>11075</v>
      </c>
    </row>
    <row r="9116" spans="1:23"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c r="W9116" t="s">
        <v>11132</v>
      </c>
    </row>
    <row r="9117" spans="1:23"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c r="W9117" t="s">
        <v>11211</v>
      </c>
    </row>
    <row r="9118" spans="1:23"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c r="W9118" t="s">
        <v>11211</v>
      </c>
    </row>
    <row r="9119" spans="1:23"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c r="W9119" t="s">
        <v>11211</v>
      </c>
    </row>
    <row r="9120" spans="1:23"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c r="W9120" t="s">
        <v>11211</v>
      </c>
    </row>
    <row r="9121" spans="1:23"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c r="W9121" t="s">
        <v>11066</v>
      </c>
    </row>
    <row r="9122" spans="1:23"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c r="W9122" t="s">
        <v>11066</v>
      </c>
    </row>
    <row r="9123" spans="1:23"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c r="W9123" t="s">
        <v>11237</v>
      </c>
    </row>
    <row r="9124" spans="1:23"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c r="W9124" t="s">
        <v>10956</v>
      </c>
    </row>
    <row r="9125" spans="1:23"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c r="W9125" t="s">
        <v>10947</v>
      </c>
    </row>
    <row r="9126" spans="1:23"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c r="W9126" t="s">
        <v>10949</v>
      </c>
    </row>
    <row r="9127" spans="1:23"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c r="W9127" t="s">
        <v>10949</v>
      </c>
    </row>
    <row r="9128" spans="1:23"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c r="W9128" t="s">
        <v>11075</v>
      </c>
    </row>
    <row r="9129" spans="1:23"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c r="W9129" t="s">
        <v>11045</v>
      </c>
    </row>
    <row r="9130" spans="1:23"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c r="W9130" t="s">
        <v>11182</v>
      </c>
    </row>
    <row r="9131" spans="1:23"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c r="W9131" t="s">
        <v>11022</v>
      </c>
    </row>
    <row r="9132" spans="1:23"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c r="W9132" t="s">
        <v>11022</v>
      </c>
    </row>
    <row r="9133" spans="1:23"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c r="W9133" t="s">
        <v>11016</v>
      </c>
    </row>
    <row r="9134" spans="1:23"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c r="W9134" t="s">
        <v>11016</v>
      </c>
    </row>
    <row r="9135" spans="1:23"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c r="W9135" t="s">
        <v>10978</v>
      </c>
    </row>
    <row r="9136" spans="1:23"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c r="W9136" t="s">
        <v>11035</v>
      </c>
    </row>
    <row r="9137" spans="1:23"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c r="W9137" t="s">
        <v>11035</v>
      </c>
    </row>
    <row r="9138" spans="1:23"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c r="W9138" t="s">
        <v>11035</v>
      </c>
    </row>
    <row r="9139" spans="1:23"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c r="W9139" t="s">
        <v>10947</v>
      </c>
    </row>
    <row r="9140" spans="1:23"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c r="W9140" t="s">
        <v>10947</v>
      </c>
    </row>
    <row r="9141" spans="1:23"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c r="W9141" t="s">
        <v>10498</v>
      </c>
    </row>
    <row r="9142" spans="1:23"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c r="W9142" t="s">
        <v>11083</v>
      </c>
    </row>
    <row r="9143" spans="1:23"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c r="W9143" t="s">
        <v>11011</v>
      </c>
    </row>
    <row r="9144" spans="1:23"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c r="W9144" t="s">
        <v>10978</v>
      </c>
    </row>
    <row r="9145" spans="1:23"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c r="W9145" t="s">
        <v>10978</v>
      </c>
    </row>
    <row r="9146" spans="1:23"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c r="W9146" t="s">
        <v>10978</v>
      </c>
    </row>
    <row r="9147" spans="1:23"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c r="W9147" t="s">
        <v>11099</v>
      </c>
    </row>
    <row r="9148" spans="1:23"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c r="W9148" t="s">
        <v>11026</v>
      </c>
    </row>
    <row r="9149" spans="1:23"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c r="W9149" t="s">
        <v>11026</v>
      </c>
    </row>
    <row r="9150" spans="1:23"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c r="W9150" t="s">
        <v>11026</v>
      </c>
    </row>
    <row r="9151" spans="1:23"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c r="W9151" t="s">
        <v>1320</v>
      </c>
    </row>
    <row r="9152" spans="1:23"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c r="W9152" t="s">
        <v>1320</v>
      </c>
    </row>
    <row r="9153" spans="1:23"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c r="W9153" t="s">
        <v>10961</v>
      </c>
    </row>
    <row r="9154" spans="1:23"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c r="W9154" t="s">
        <v>10961</v>
      </c>
    </row>
    <row r="9155" spans="1:23"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c r="W9155" t="s">
        <v>10961</v>
      </c>
    </row>
    <row r="9156" spans="1:23"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c r="W9156" t="s">
        <v>11251</v>
      </c>
    </row>
    <row r="9157" spans="1:23"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c r="W9157" t="s">
        <v>11259</v>
      </c>
    </row>
    <row r="9158" spans="1:23"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c r="W9158" t="s">
        <v>11206</v>
      </c>
    </row>
    <row r="9159" spans="1:23"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c r="W9159" t="s">
        <v>11206</v>
      </c>
    </row>
    <row r="9160" spans="1:23"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c r="W9160" t="s">
        <v>11206</v>
      </c>
    </row>
    <row r="9161" spans="1:23"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c r="W9161" t="s">
        <v>10971</v>
      </c>
    </row>
    <row r="9162" spans="1:23"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c r="W9162" t="s">
        <v>10971</v>
      </c>
    </row>
    <row r="9163" spans="1:23"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c r="W9163" t="s">
        <v>11049</v>
      </c>
    </row>
    <row r="9164" spans="1:23"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c r="W9164" t="s">
        <v>11049</v>
      </c>
    </row>
    <row r="9165" spans="1:23"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c r="W9165" t="s">
        <v>10992</v>
      </c>
    </row>
    <row r="9166" spans="1:23"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c r="W9166" t="s">
        <v>10992</v>
      </c>
    </row>
    <row r="9167" spans="1:23"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c r="W9167" t="s">
        <v>10998</v>
      </c>
    </row>
    <row r="9168" spans="1:23"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c r="W9168" t="s">
        <v>10998</v>
      </c>
    </row>
    <row r="9169" spans="1:23"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c r="W9169" t="s">
        <v>10998</v>
      </c>
    </row>
    <row r="9170" spans="1:23"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c r="W9170" t="s">
        <v>11071</v>
      </c>
    </row>
    <row r="9171" spans="1:23"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c r="W9171" t="s">
        <v>11071</v>
      </c>
    </row>
    <row r="9172" spans="1:23"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c r="W9172" t="s">
        <v>10445</v>
      </c>
    </row>
    <row r="9173" spans="1:23"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c r="W9173" t="s">
        <v>10445</v>
      </c>
    </row>
    <row r="9174" spans="1:23"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c r="W9174" t="s">
        <v>10445</v>
      </c>
    </row>
    <row r="9175" spans="1:23"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c r="W9175" t="s">
        <v>10445</v>
      </c>
    </row>
    <row r="9176" spans="1:23"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c r="W9176" t="s">
        <v>11094</v>
      </c>
    </row>
    <row r="9177" spans="1:23"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c r="W9177" t="s">
        <v>11094</v>
      </c>
    </row>
    <row r="9178" spans="1:23"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c r="W9178" t="s">
        <v>11032</v>
      </c>
    </row>
    <row r="9179" spans="1:23"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c r="W9179" t="s">
        <v>10958</v>
      </c>
    </row>
    <row r="9180" spans="1:23"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c r="W9180" t="s">
        <v>10958</v>
      </c>
    </row>
    <row r="9181" spans="1:23"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c r="W9181" t="s">
        <v>11045</v>
      </c>
    </row>
    <row r="9182" spans="1:23"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c r="W9182" t="s">
        <v>11045</v>
      </c>
    </row>
    <row r="9183" spans="1:23"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c r="W9183" t="s">
        <v>11045</v>
      </c>
    </row>
    <row r="9184" spans="1:23"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c r="W9184" t="s">
        <v>11045</v>
      </c>
    </row>
    <row r="9185" spans="1:23"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c r="W9185" t="s">
        <v>11045</v>
      </c>
    </row>
    <row r="9186" spans="1:23"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c r="W9186" t="s">
        <v>11045</v>
      </c>
    </row>
    <row r="9187" spans="1:23"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c r="W9187" t="s">
        <v>11045</v>
      </c>
    </row>
    <row r="9188" spans="1:23"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c r="W9188" t="s">
        <v>11045</v>
      </c>
    </row>
    <row r="9189" spans="1:23"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c r="W9189" t="s">
        <v>10936</v>
      </c>
    </row>
    <row r="9190" spans="1:23"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c r="W9190" t="s">
        <v>10936</v>
      </c>
    </row>
    <row r="9191" spans="1:23"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c r="W9191" t="s">
        <v>10936</v>
      </c>
    </row>
    <row r="9192" spans="1:23"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c r="W9192" t="s">
        <v>10936</v>
      </c>
    </row>
    <row r="9193" spans="1:23"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c r="W9193" t="s">
        <v>10936</v>
      </c>
    </row>
    <row r="9194" spans="1:23"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c r="W9194" t="s">
        <v>11029</v>
      </c>
    </row>
    <row r="9195" spans="1:23"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c r="W9195" t="s">
        <v>11029</v>
      </c>
    </row>
    <row r="9196" spans="1:23"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c r="W9196" t="s">
        <v>10986</v>
      </c>
    </row>
    <row r="9197" spans="1:23"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c r="W9197" t="s">
        <v>10986</v>
      </c>
    </row>
    <row r="9198" spans="1:23"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c r="W9198" t="s">
        <v>10983</v>
      </c>
    </row>
    <row r="9199" spans="1:23"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c r="W9199" t="s">
        <v>10983</v>
      </c>
    </row>
    <row r="9200" spans="1:23"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c r="W9200" t="s">
        <v>10983</v>
      </c>
    </row>
    <row r="9201" spans="1:23"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c r="W9201" t="s">
        <v>10983</v>
      </c>
    </row>
    <row r="9202" spans="1:23"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c r="W9202" t="s">
        <v>11031</v>
      </c>
    </row>
    <row r="9203" spans="1:23"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c r="W9203" t="s">
        <v>11031</v>
      </c>
    </row>
    <row r="9204" spans="1:23"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c r="W9204" t="s">
        <v>11202</v>
      </c>
    </row>
    <row r="9205" spans="1:23"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c r="W9205" t="s">
        <v>11202</v>
      </c>
    </row>
    <row r="9206" spans="1:23"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c r="W9206" t="s">
        <v>11011</v>
      </c>
    </row>
    <row r="9207" spans="1:23"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c r="W9207" t="s">
        <v>11084</v>
      </c>
    </row>
    <row r="9208" spans="1:23"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c r="W9208" t="s">
        <v>11084</v>
      </c>
    </row>
    <row r="9209" spans="1:23"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c r="W9209" t="s">
        <v>11089</v>
      </c>
    </row>
    <row r="9210" spans="1:23"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c r="W9210" t="s">
        <v>11219</v>
      </c>
    </row>
    <row r="9211" spans="1:23"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c r="W9211" t="s">
        <v>11025</v>
      </c>
    </row>
    <row r="9212" spans="1:23"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c r="W9212" t="s">
        <v>11025</v>
      </c>
    </row>
    <row r="9213" spans="1:23"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c r="W9213" t="s">
        <v>11196</v>
      </c>
    </row>
    <row r="9214" spans="1:23"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c r="W9214" t="s">
        <v>11053</v>
      </c>
    </row>
    <row r="9215" spans="1:23"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c r="W9215" t="s">
        <v>11053</v>
      </c>
    </row>
    <row r="9216" spans="1:23"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c r="W9216" t="s">
        <v>11215</v>
      </c>
    </row>
    <row r="9217" spans="1:23"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c r="W9217" t="s">
        <v>11112</v>
      </c>
    </row>
    <row r="9218" spans="1:23"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c r="W9218" t="s">
        <v>11237</v>
      </c>
    </row>
    <row r="9219" spans="1:23"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c r="W9219" t="s">
        <v>11049</v>
      </c>
    </row>
    <row r="9220" spans="1:23"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c r="W9220" t="s">
        <v>11018</v>
      </c>
    </row>
    <row r="9221" spans="1:23"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c r="W9221" t="s">
        <v>11018</v>
      </c>
    </row>
    <row r="9222" spans="1:23"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c r="W9222" t="s">
        <v>11075</v>
      </c>
    </row>
    <row r="9223" spans="1:23"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c r="W9223" t="s">
        <v>11075</v>
      </c>
    </row>
    <row r="9224" spans="1:23"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c r="W9224" t="s">
        <v>11075</v>
      </c>
    </row>
    <row r="9225" spans="1:23"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c r="W9225" t="s">
        <v>11005</v>
      </c>
    </row>
    <row r="9226" spans="1:23"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c r="W9226" t="s">
        <v>11005</v>
      </c>
    </row>
    <row r="9227" spans="1:23"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c r="W9227" t="s">
        <v>11005</v>
      </c>
    </row>
    <row r="9228" spans="1:23"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c r="W9228" t="s">
        <v>11005</v>
      </c>
    </row>
    <row r="9229" spans="1:23"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c r="W9229" t="s">
        <v>11143</v>
      </c>
    </row>
    <row r="9230" spans="1:23"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c r="W9230" t="s">
        <v>10948</v>
      </c>
    </row>
    <row r="9231" spans="1:23"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c r="W9231" t="s">
        <v>10948</v>
      </c>
    </row>
    <row r="9232" spans="1:23"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c r="W9232" t="s">
        <v>10948</v>
      </c>
    </row>
    <row r="9233" spans="1:23"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c r="W9233" t="s">
        <v>11113</v>
      </c>
    </row>
    <row r="9234" spans="1:23"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c r="W9234" t="s">
        <v>10957</v>
      </c>
    </row>
    <row r="9235" spans="1:23"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c r="W9235" t="s">
        <v>10957</v>
      </c>
    </row>
    <row r="9236" spans="1:23"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c r="W9236" t="s">
        <v>10957</v>
      </c>
    </row>
    <row r="9237" spans="1:23"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c r="W9237" t="s">
        <v>10957</v>
      </c>
    </row>
    <row r="9238" spans="1:23"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c r="W9238" t="s">
        <v>10957</v>
      </c>
    </row>
    <row r="9239" spans="1:23"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c r="W9239" t="s">
        <v>10957</v>
      </c>
    </row>
    <row r="9240" spans="1:23"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c r="W9240" t="s">
        <v>11222</v>
      </c>
    </row>
    <row r="9241" spans="1:23"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c r="W9241" t="s">
        <v>11101</v>
      </c>
    </row>
    <row r="9242" spans="1:23"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c r="W9242" t="s">
        <v>11101</v>
      </c>
    </row>
    <row r="9243" spans="1:23"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c r="W9243" t="s">
        <v>11101</v>
      </c>
    </row>
    <row r="9244" spans="1:23"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c r="W9244" t="s">
        <v>10935</v>
      </c>
    </row>
    <row r="9245" spans="1:23"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c r="W9245" t="s">
        <v>10935</v>
      </c>
    </row>
    <row r="9246" spans="1:23"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c r="W9246" t="s">
        <v>10935</v>
      </c>
    </row>
    <row r="9247" spans="1:23"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c r="W9247" t="s">
        <v>10935</v>
      </c>
    </row>
    <row r="9248" spans="1:23"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c r="W9248" t="s">
        <v>11242</v>
      </c>
    </row>
    <row r="9249" spans="1:23"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c r="W9249" t="s">
        <v>11242</v>
      </c>
    </row>
    <row r="9250" spans="1:23"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c r="W9250" t="s">
        <v>11148</v>
      </c>
    </row>
    <row r="9251" spans="1:23"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c r="W9251" t="s">
        <v>11148</v>
      </c>
    </row>
    <row r="9252" spans="1:23"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c r="W9252" t="s">
        <v>11133</v>
      </c>
    </row>
    <row r="9253" spans="1:23"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c r="W9253" t="s">
        <v>10944</v>
      </c>
    </row>
    <row r="9254" spans="1:23"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c r="W9254" t="s">
        <v>11042</v>
      </c>
    </row>
    <row r="9255" spans="1:23"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c r="W9255" t="s">
        <v>11042</v>
      </c>
    </row>
    <row r="9256" spans="1:23"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c r="W9256" t="s">
        <v>11048</v>
      </c>
    </row>
    <row r="9257" spans="1:23"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c r="W9257" t="s">
        <v>11048</v>
      </c>
    </row>
    <row r="9258" spans="1:23"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c r="W9258" t="s">
        <v>11048</v>
      </c>
    </row>
    <row r="9259" spans="1:23"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c r="W9259" t="s">
        <v>11048</v>
      </c>
    </row>
    <row r="9260" spans="1:23"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c r="W9260" t="s">
        <v>11048</v>
      </c>
    </row>
    <row r="9261" spans="1:23"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c r="W9261" t="s">
        <v>11048</v>
      </c>
    </row>
    <row r="9262" spans="1:23"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c r="W9262" t="s">
        <v>11045</v>
      </c>
    </row>
    <row r="9263" spans="1:23"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c r="W9263" t="s">
        <v>10995</v>
      </c>
    </row>
    <row r="9264" spans="1:23"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c r="W9264" t="s">
        <v>11011</v>
      </c>
    </row>
    <row r="9265" spans="1:23"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c r="W9265" t="s">
        <v>11011</v>
      </c>
    </row>
    <row r="9266" spans="1:23"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c r="W9266" t="s">
        <v>11081</v>
      </c>
    </row>
    <row r="9267" spans="1:23"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c r="W9267" t="s">
        <v>11081</v>
      </c>
    </row>
    <row r="9268" spans="1:23"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c r="W9268" t="s">
        <v>11038</v>
      </c>
    </row>
    <row r="9269" spans="1:23"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c r="W9269" t="s">
        <v>11096</v>
      </c>
    </row>
    <row r="9270" spans="1:23"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c r="W9270" t="s">
        <v>11096</v>
      </c>
    </row>
    <row r="9271" spans="1:23"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c r="W9271" t="s">
        <v>10941</v>
      </c>
    </row>
    <row r="9272" spans="1:23"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c r="W9272" t="s">
        <v>10941</v>
      </c>
    </row>
    <row r="9273" spans="1:23"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c r="W9273" t="s">
        <v>11184</v>
      </c>
    </row>
    <row r="9274" spans="1:23"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c r="W9274" t="s">
        <v>11184</v>
      </c>
    </row>
    <row r="9275" spans="1:23"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c r="W9275" t="s">
        <v>10985</v>
      </c>
    </row>
    <row r="9276" spans="1:23"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c r="W9276" t="s">
        <v>11011</v>
      </c>
    </row>
    <row r="9277" spans="1:23"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c r="W9277" t="s">
        <v>11170</v>
      </c>
    </row>
    <row r="9278" spans="1:23"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c r="W9278" t="s">
        <v>11170</v>
      </c>
    </row>
    <row r="9279" spans="1:23"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c r="W9279" t="s">
        <v>10936</v>
      </c>
    </row>
    <row r="9280" spans="1:23"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c r="W9280" t="s">
        <v>10936</v>
      </c>
    </row>
    <row r="9281" spans="1:23"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c r="W9281" t="s">
        <v>10936</v>
      </c>
    </row>
    <row r="9282" spans="1:23"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c r="W9282" t="s">
        <v>11014</v>
      </c>
    </row>
    <row r="9283" spans="1:23"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c r="W9283" t="s">
        <v>11009</v>
      </c>
    </row>
    <row r="9284" spans="1:23"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c r="W9284" t="s">
        <v>11180</v>
      </c>
    </row>
    <row r="9285" spans="1:23"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c r="W9285" t="s">
        <v>11061</v>
      </c>
    </row>
    <row r="9286" spans="1:23"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c r="W9286" t="s">
        <v>11016</v>
      </c>
    </row>
    <row r="9287" spans="1:23"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c r="W9287" t="s">
        <v>11041</v>
      </c>
    </row>
    <row r="9288" spans="1:23"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c r="W9288" t="s">
        <v>11198</v>
      </c>
    </row>
    <row r="9289" spans="1:23"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c r="W9289" t="s">
        <v>11198</v>
      </c>
    </row>
    <row r="9290" spans="1:23"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c r="W9290" t="s">
        <v>11095</v>
      </c>
    </row>
    <row r="9291" spans="1:23"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c r="W9291" t="s">
        <v>11038</v>
      </c>
    </row>
    <row r="9292" spans="1:23"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c r="W9292" t="s">
        <v>11035</v>
      </c>
    </row>
    <row r="9293" spans="1:23"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c r="W9293" t="s">
        <v>11035</v>
      </c>
    </row>
    <row r="9294" spans="1:23"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c r="W9294" t="s">
        <v>11121</v>
      </c>
    </row>
    <row r="9295" spans="1:23"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c r="W9295" t="s">
        <v>11095</v>
      </c>
    </row>
    <row r="9296" spans="1:23"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c r="W9296" t="s">
        <v>11006</v>
      </c>
    </row>
    <row r="9297" spans="1:23"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c r="W9297" t="s">
        <v>11006</v>
      </c>
    </row>
    <row r="9298" spans="1:23"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c r="W9298" t="s">
        <v>11016</v>
      </c>
    </row>
    <row r="9299" spans="1:23"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c r="W9299" t="s">
        <v>11016</v>
      </c>
    </row>
    <row r="9300" spans="1:23"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c r="W9300" t="s">
        <v>11016</v>
      </c>
    </row>
    <row r="9301" spans="1:23"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c r="W9301" t="s">
        <v>11016</v>
      </c>
    </row>
    <row r="9302" spans="1:23"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c r="W9302" t="s">
        <v>11016</v>
      </c>
    </row>
    <row r="9303" spans="1:23"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c r="W9303" t="s">
        <v>11016</v>
      </c>
    </row>
    <row r="9304" spans="1:23"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c r="W9304" t="s">
        <v>11016</v>
      </c>
    </row>
    <row r="9305" spans="1:23"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c r="W9305" t="s">
        <v>11016</v>
      </c>
    </row>
    <row r="9306" spans="1:23"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c r="W9306" t="s">
        <v>11016</v>
      </c>
    </row>
    <row r="9307" spans="1:23"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c r="W9307" t="s">
        <v>11208</v>
      </c>
    </row>
    <row r="9308" spans="1:23"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c r="W9308" t="s">
        <v>11105</v>
      </c>
    </row>
    <row r="9309" spans="1:23"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c r="W9309" t="s">
        <v>11105</v>
      </c>
    </row>
    <row r="9310" spans="1:23"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c r="W9310" t="s">
        <v>11105</v>
      </c>
    </row>
    <row r="9311" spans="1:23"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c r="W9311" t="s">
        <v>11105</v>
      </c>
    </row>
    <row r="9312" spans="1:23"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c r="W9312" t="s">
        <v>10944</v>
      </c>
    </row>
    <row r="9313" spans="1:23"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c r="W9313" t="s">
        <v>11040</v>
      </c>
    </row>
    <row r="9314" spans="1:23"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c r="W9314" t="s">
        <v>11040</v>
      </c>
    </row>
    <row r="9315" spans="1:23"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c r="W9315" t="s">
        <v>10938</v>
      </c>
    </row>
    <row r="9316" spans="1:23"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c r="W9316" t="s">
        <v>10938</v>
      </c>
    </row>
    <row r="9317" spans="1:23"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c r="W9317" t="s">
        <v>10993</v>
      </c>
    </row>
    <row r="9318" spans="1:23"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c r="W9318" t="s">
        <v>10993</v>
      </c>
    </row>
    <row r="9319" spans="1:23"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c r="W9319" t="s">
        <v>10982</v>
      </c>
    </row>
    <row r="9320" spans="1:23"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c r="W9320" t="s">
        <v>11110</v>
      </c>
    </row>
    <row r="9321" spans="1:23"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c r="W9321" t="s">
        <v>11110</v>
      </c>
    </row>
    <row r="9322" spans="1:23"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c r="W9322" t="s">
        <v>11110</v>
      </c>
    </row>
    <row r="9323" spans="1:23"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c r="W9323" t="s">
        <v>10990</v>
      </c>
    </row>
    <row r="9324" spans="1:23"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c r="W9324" t="s">
        <v>10990</v>
      </c>
    </row>
    <row r="9325" spans="1:23"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c r="W9325" t="s">
        <v>10968</v>
      </c>
    </row>
    <row r="9326" spans="1:23"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c r="W9326" t="s">
        <v>10968</v>
      </c>
    </row>
    <row r="9327" spans="1:23"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c r="W9327" t="s">
        <v>10968</v>
      </c>
    </row>
    <row r="9328" spans="1:23"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c r="W9328" t="s">
        <v>11178</v>
      </c>
    </row>
    <row r="9329" spans="1:23"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c r="W9329" t="s">
        <v>11178</v>
      </c>
    </row>
    <row r="9330" spans="1:23"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c r="W9330" t="s">
        <v>11178</v>
      </c>
    </row>
    <row r="9331" spans="1:23"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c r="W9331" t="s">
        <v>11091</v>
      </c>
    </row>
    <row r="9332" spans="1:23"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c r="W9332" t="s">
        <v>8824</v>
      </c>
    </row>
    <row r="9333" spans="1:23"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c r="W9333" t="s">
        <v>10954</v>
      </c>
    </row>
    <row r="9334" spans="1:23"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c r="W9334" t="s">
        <v>11033</v>
      </c>
    </row>
    <row r="9335" spans="1:23"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c r="W9335" t="s">
        <v>11033</v>
      </c>
    </row>
    <row r="9336" spans="1:23"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c r="W9336" t="s">
        <v>11049</v>
      </c>
    </row>
    <row r="9337" spans="1:23"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c r="W9337" t="s">
        <v>11049</v>
      </c>
    </row>
    <row r="9338" spans="1:23"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c r="W9338" t="s">
        <v>11023</v>
      </c>
    </row>
    <row r="9339" spans="1:23"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c r="W9339" t="s">
        <v>11147</v>
      </c>
    </row>
    <row r="9340" spans="1:23"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c r="W9340" t="s">
        <v>11147</v>
      </c>
    </row>
    <row r="9341" spans="1:23"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c r="W9341" t="s">
        <v>11147</v>
      </c>
    </row>
    <row r="9342" spans="1:23"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c r="W9342" t="s">
        <v>11147</v>
      </c>
    </row>
    <row r="9343" spans="1:23"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c r="W9343" t="s">
        <v>11147</v>
      </c>
    </row>
    <row r="9344" spans="1:23"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c r="W9344" t="s">
        <v>11205</v>
      </c>
    </row>
    <row r="9345" spans="1:23"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c r="W9345" t="s">
        <v>11027</v>
      </c>
    </row>
    <row r="9346" spans="1:23"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c r="W9346" t="s">
        <v>11027</v>
      </c>
    </row>
    <row r="9347" spans="1:23"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c r="W9347" t="s">
        <v>11027</v>
      </c>
    </row>
    <row r="9348" spans="1:23"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c r="W9348" t="s">
        <v>11027</v>
      </c>
    </row>
    <row r="9349" spans="1:23"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c r="W9349" t="s">
        <v>11027</v>
      </c>
    </row>
    <row r="9350" spans="1:23"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c r="W9350" t="s">
        <v>10968</v>
      </c>
    </row>
    <row r="9351" spans="1:23"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c r="W9351" t="s">
        <v>10968</v>
      </c>
    </row>
    <row r="9352" spans="1:23"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c r="W9352" t="s">
        <v>10982</v>
      </c>
    </row>
    <row r="9353" spans="1:23"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c r="W9353" t="s">
        <v>10982</v>
      </c>
    </row>
    <row r="9354" spans="1:23"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c r="W9354" t="s">
        <v>11080</v>
      </c>
    </row>
    <row r="9355" spans="1:23"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c r="W9355" t="s">
        <v>11080</v>
      </c>
    </row>
    <row r="9356" spans="1:23"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c r="W9356" t="s">
        <v>10949</v>
      </c>
    </row>
    <row r="9357" spans="1:23"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c r="W9357" t="s">
        <v>10949</v>
      </c>
    </row>
    <row r="9358" spans="1:23"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c r="W9358" t="s">
        <v>10949</v>
      </c>
    </row>
    <row r="9359" spans="1:23"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c r="W9359" t="s">
        <v>10989</v>
      </c>
    </row>
    <row r="9360" spans="1:23"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c r="W9360" t="s">
        <v>10989</v>
      </c>
    </row>
    <row r="9361" spans="1:23"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c r="W9361" t="s">
        <v>10989</v>
      </c>
    </row>
    <row r="9362" spans="1:23"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c r="W9362" t="s">
        <v>10989</v>
      </c>
    </row>
    <row r="9363" spans="1:23"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c r="W9363" t="s">
        <v>10962</v>
      </c>
    </row>
    <row r="9364" spans="1:23"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c r="W9364" t="s">
        <v>10962</v>
      </c>
    </row>
    <row r="9365" spans="1:23"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c r="W9365" t="s">
        <v>10962</v>
      </c>
    </row>
    <row r="9366" spans="1:23"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c r="W9366" t="s">
        <v>10962</v>
      </c>
    </row>
    <row r="9367" spans="1:23"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c r="W9367" t="s">
        <v>11001</v>
      </c>
    </row>
    <row r="9368" spans="1:23"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c r="W9368" t="s">
        <v>10978</v>
      </c>
    </row>
    <row r="9369" spans="1:23"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c r="W9369" t="s">
        <v>10978</v>
      </c>
    </row>
    <row r="9370" spans="1:23"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c r="W9370" t="s">
        <v>10954</v>
      </c>
    </row>
    <row r="9371" spans="1:23"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c r="W9371" t="s">
        <v>10976</v>
      </c>
    </row>
    <row r="9372" spans="1:23"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c r="W9372" t="s">
        <v>11017</v>
      </c>
    </row>
    <row r="9373" spans="1:23"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c r="W9373" t="s">
        <v>11017</v>
      </c>
    </row>
    <row r="9374" spans="1:23"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c r="W9374" t="s">
        <v>11017</v>
      </c>
    </row>
    <row r="9375" spans="1:23"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c r="W9375" t="s">
        <v>11096</v>
      </c>
    </row>
    <row r="9376" spans="1:23"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c r="W9376" t="s">
        <v>10944</v>
      </c>
    </row>
    <row r="9377" spans="1:23"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c r="W9377" t="s">
        <v>11091</v>
      </c>
    </row>
    <row r="9378" spans="1:23"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c r="W9378" t="s">
        <v>10956</v>
      </c>
    </row>
    <row r="9379" spans="1:23"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c r="W9379" t="s">
        <v>10982</v>
      </c>
    </row>
    <row r="9380" spans="1:23"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c r="W9380" t="s">
        <v>10950</v>
      </c>
    </row>
    <row r="9381" spans="1:23"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c r="W9381" t="s">
        <v>11023</v>
      </c>
    </row>
    <row r="9382" spans="1:23"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c r="W9382" t="s">
        <v>11023</v>
      </c>
    </row>
    <row r="9383" spans="1:23"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c r="W9383" t="s">
        <v>11023</v>
      </c>
    </row>
    <row r="9384" spans="1:23"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c r="W9384" t="s">
        <v>11023</v>
      </c>
    </row>
    <row r="9385" spans="1:23"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c r="W9385" t="s">
        <v>11023</v>
      </c>
    </row>
    <row r="9386" spans="1:23"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c r="W9386" t="s">
        <v>11071</v>
      </c>
    </row>
    <row r="9387" spans="1:23"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c r="W9387" t="s">
        <v>11094</v>
      </c>
    </row>
    <row r="9388" spans="1:23"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c r="W9388" t="s">
        <v>11069</v>
      </c>
    </row>
    <row r="9389" spans="1:23"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c r="W9389" t="s">
        <v>11069</v>
      </c>
    </row>
    <row r="9390" spans="1:23"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c r="W9390" t="s">
        <v>11069</v>
      </c>
    </row>
    <row r="9391" spans="1:23"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c r="W9391" t="s">
        <v>11069</v>
      </c>
    </row>
    <row r="9392" spans="1:23"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c r="W9392" t="s">
        <v>10976</v>
      </c>
    </row>
    <row r="9393" spans="1:23"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c r="W9393" t="s">
        <v>11005</v>
      </c>
    </row>
    <row r="9394" spans="1:23"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c r="W9394" t="s">
        <v>11158</v>
      </c>
    </row>
    <row r="9395" spans="1:23"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c r="W9395" t="s">
        <v>11152</v>
      </c>
    </row>
    <row r="9396" spans="1:23"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c r="W9396" t="s">
        <v>11152</v>
      </c>
    </row>
    <row r="9397" spans="1:23"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c r="W9397" t="s">
        <v>11152</v>
      </c>
    </row>
    <row r="9398" spans="1:23"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c r="W9398" t="s">
        <v>11152</v>
      </c>
    </row>
    <row r="9399" spans="1:23"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c r="W9399" t="s">
        <v>11152</v>
      </c>
    </row>
    <row r="9400" spans="1:23"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c r="W9400" t="s">
        <v>11152</v>
      </c>
    </row>
    <row r="9401" spans="1:23"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c r="W9401" t="s">
        <v>11037</v>
      </c>
    </row>
    <row r="9402" spans="1:23"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c r="W9402" t="s">
        <v>11083</v>
      </c>
    </row>
    <row r="9403" spans="1:23"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c r="W9403" t="s">
        <v>11088</v>
      </c>
    </row>
    <row r="9404" spans="1:23"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c r="W9404" t="s">
        <v>10997</v>
      </c>
    </row>
    <row r="9405" spans="1:23"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c r="W9405" t="s">
        <v>10997</v>
      </c>
    </row>
    <row r="9406" spans="1:23"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c r="W9406" t="s">
        <v>10982</v>
      </c>
    </row>
    <row r="9407" spans="1:23"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c r="W9407" t="s">
        <v>10978</v>
      </c>
    </row>
    <row r="9408" spans="1:23"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c r="W9408" t="s">
        <v>10978</v>
      </c>
    </row>
    <row r="9409" spans="1:23"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c r="W9409" t="s">
        <v>7691</v>
      </c>
    </row>
    <row r="9410" spans="1:23"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c r="W9410" t="s">
        <v>7691</v>
      </c>
    </row>
    <row r="9411" spans="1:23"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c r="W9411" t="s">
        <v>11224</v>
      </c>
    </row>
    <row r="9412" spans="1:23"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c r="W9412" t="s">
        <v>11224</v>
      </c>
    </row>
    <row r="9413" spans="1:23"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c r="W9413" t="s">
        <v>11073</v>
      </c>
    </row>
    <row r="9414" spans="1:23"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c r="W9414" t="s">
        <v>10936</v>
      </c>
    </row>
    <row r="9415" spans="1:23"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c r="W9415" t="s">
        <v>10949</v>
      </c>
    </row>
    <row r="9416" spans="1:23"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c r="W9416" t="s">
        <v>11041</v>
      </c>
    </row>
    <row r="9417" spans="1:23"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c r="W9417" t="s">
        <v>11041</v>
      </c>
    </row>
    <row r="9418" spans="1:23"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c r="W9418" t="s">
        <v>11041</v>
      </c>
    </row>
    <row r="9419" spans="1:23"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c r="W9419" t="s">
        <v>11066</v>
      </c>
    </row>
    <row r="9420" spans="1:23"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c r="W9420" t="s">
        <v>11066</v>
      </c>
    </row>
    <row r="9421" spans="1:23"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c r="W9421" t="s">
        <v>10951</v>
      </c>
    </row>
    <row r="9422" spans="1:23"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c r="W9422" t="s">
        <v>10951</v>
      </c>
    </row>
    <row r="9423" spans="1:23"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c r="W9423" t="s">
        <v>11031</v>
      </c>
    </row>
    <row r="9424" spans="1:23"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c r="W9424" t="s">
        <v>11031</v>
      </c>
    </row>
    <row r="9425" spans="1:23"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c r="W9425" t="s">
        <v>11031</v>
      </c>
    </row>
    <row r="9426" spans="1:23"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c r="W9426" t="s">
        <v>11031</v>
      </c>
    </row>
    <row r="9427" spans="1:23"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c r="W9427" t="s">
        <v>11061</v>
      </c>
    </row>
    <row r="9428" spans="1:23"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c r="W9428" t="s">
        <v>11254</v>
      </c>
    </row>
    <row r="9429" spans="1:23"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c r="W9429" t="s">
        <v>11056</v>
      </c>
    </row>
    <row r="9430" spans="1:23"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c r="W9430" t="s">
        <v>11017</v>
      </c>
    </row>
    <row r="9431" spans="1:23"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c r="W9431" t="s">
        <v>11034</v>
      </c>
    </row>
    <row r="9432" spans="1:23"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c r="W9432" t="s">
        <v>11034</v>
      </c>
    </row>
    <row r="9433" spans="1:23"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c r="W9433" t="s">
        <v>10962</v>
      </c>
    </row>
    <row r="9434" spans="1:23"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c r="W9434" t="s">
        <v>10984</v>
      </c>
    </row>
    <row r="9435" spans="1:23"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c r="W9435" t="s">
        <v>10984</v>
      </c>
    </row>
    <row r="9436" spans="1:23"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c r="W9436" t="s">
        <v>10984</v>
      </c>
    </row>
    <row r="9437" spans="1:23"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c r="W9437" t="s">
        <v>10984</v>
      </c>
    </row>
    <row r="9438" spans="1:23"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c r="W9438" t="s">
        <v>10498</v>
      </c>
    </row>
    <row r="9439" spans="1:23"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c r="W9439" t="s">
        <v>11096</v>
      </c>
    </row>
    <row r="9440" spans="1:23"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c r="W9440" t="s">
        <v>10983</v>
      </c>
    </row>
    <row r="9441" spans="1:23"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c r="W9441" t="s">
        <v>11029</v>
      </c>
    </row>
    <row r="9442" spans="1:23"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c r="W9442" t="s">
        <v>11029</v>
      </c>
    </row>
    <row r="9443" spans="1:23"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c r="W9443" t="s">
        <v>11227</v>
      </c>
    </row>
    <row r="9444" spans="1:23"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c r="W9444" t="s">
        <v>11155</v>
      </c>
    </row>
    <row r="9445" spans="1:23"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c r="W9445" t="s">
        <v>11155</v>
      </c>
    </row>
    <row r="9446" spans="1:23"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c r="W9446" t="s">
        <v>10948</v>
      </c>
    </row>
    <row r="9447" spans="1:23"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c r="W9447" t="s">
        <v>10973</v>
      </c>
    </row>
    <row r="9448" spans="1:23"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c r="W9448" t="s">
        <v>11060</v>
      </c>
    </row>
    <row r="9449" spans="1:23"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c r="W9449" t="s">
        <v>10968</v>
      </c>
    </row>
    <row r="9450" spans="1:23"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c r="W9450" t="s">
        <v>11109</v>
      </c>
    </row>
    <row r="9451" spans="1:23"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c r="W9451" t="s">
        <v>11134</v>
      </c>
    </row>
    <row r="9452" spans="1:23"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c r="W9452" t="s">
        <v>11107</v>
      </c>
    </row>
    <row r="9453" spans="1:23"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c r="W9453" t="s">
        <v>11025</v>
      </c>
    </row>
    <row r="9454" spans="1:23"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c r="W9454" t="s">
        <v>11025</v>
      </c>
    </row>
    <row r="9455" spans="1:23"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c r="W9455" t="s">
        <v>11025</v>
      </c>
    </row>
    <row r="9456" spans="1:23"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c r="W9456" t="s">
        <v>11025</v>
      </c>
    </row>
    <row r="9457" spans="1:23"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c r="W9457" t="s">
        <v>11135</v>
      </c>
    </row>
    <row r="9458" spans="1:23"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c r="W9458" t="s">
        <v>11057</v>
      </c>
    </row>
    <row r="9459" spans="1:23"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c r="W9459" t="s">
        <v>11057</v>
      </c>
    </row>
    <row r="9460" spans="1:23"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c r="W9460" t="s">
        <v>11002</v>
      </c>
    </row>
    <row r="9461" spans="1:23"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c r="W9461" t="s">
        <v>11002</v>
      </c>
    </row>
    <row r="9462" spans="1:23"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c r="W9462" t="s">
        <v>11005</v>
      </c>
    </row>
    <row r="9463" spans="1:23"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c r="W9463" t="s">
        <v>8824</v>
      </c>
    </row>
    <row r="9464" spans="1:23"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c r="W9464" t="s">
        <v>10963</v>
      </c>
    </row>
    <row r="9465" spans="1:23"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c r="W9465" t="s">
        <v>11220</v>
      </c>
    </row>
    <row r="9466" spans="1:23"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c r="W9466" t="s">
        <v>11041</v>
      </c>
    </row>
    <row r="9467" spans="1:23"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c r="W9467" t="s">
        <v>10959</v>
      </c>
    </row>
    <row r="9468" spans="1:23"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c r="W9468" t="s">
        <v>11105</v>
      </c>
    </row>
    <row r="9469" spans="1:23"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c r="W9469" t="s">
        <v>11105</v>
      </c>
    </row>
    <row r="9470" spans="1:23"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c r="W9470" t="s">
        <v>11105</v>
      </c>
    </row>
    <row r="9471" spans="1:23"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c r="W9471" t="s">
        <v>11105</v>
      </c>
    </row>
    <row r="9472" spans="1:23"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c r="W9472" t="s">
        <v>11105</v>
      </c>
    </row>
    <row r="9473" spans="1:23"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c r="W9473" t="s">
        <v>11105</v>
      </c>
    </row>
    <row r="9474" spans="1:23"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c r="W9474" t="s">
        <v>11105</v>
      </c>
    </row>
    <row r="9475" spans="1:23"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c r="W9475" t="s">
        <v>11105</v>
      </c>
    </row>
    <row r="9476" spans="1:23"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c r="W9476" t="s">
        <v>10959</v>
      </c>
    </row>
    <row r="9477" spans="1:23"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c r="W9477" t="s">
        <v>10959</v>
      </c>
    </row>
    <row r="9478" spans="1:23"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c r="W9478" t="s">
        <v>10959</v>
      </c>
    </row>
    <row r="9479" spans="1:23"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c r="W9479" t="s">
        <v>10959</v>
      </c>
    </row>
    <row r="9480" spans="1:23"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c r="W9480" t="s">
        <v>11033</v>
      </c>
    </row>
    <row r="9481" spans="1:23"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c r="W9481" t="s">
        <v>11033</v>
      </c>
    </row>
    <row r="9482" spans="1:23"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c r="W9482" t="s">
        <v>11033</v>
      </c>
    </row>
    <row r="9483" spans="1:23"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c r="W9483" t="s">
        <v>11184</v>
      </c>
    </row>
    <row r="9484" spans="1:23"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c r="W9484" t="s">
        <v>10999</v>
      </c>
    </row>
    <row r="9485" spans="1:23"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c r="W9485" t="s">
        <v>10942</v>
      </c>
    </row>
    <row r="9486" spans="1:23"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c r="W9486" t="s">
        <v>11050</v>
      </c>
    </row>
    <row r="9487" spans="1:23"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c r="W9487" t="s">
        <v>11050</v>
      </c>
    </row>
    <row r="9488" spans="1:23"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c r="W9488" t="s">
        <v>11065</v>
      </c>
    </row>
    <row r="9489" spans="1:23"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c r="W9489" t="s">
        <v>11101</v>
      </c>
    </row>
    <row r="9490" spans="1:23"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c r="W9490" t="s">
        <v>10947</v>
      </c>
    </row>
    <row r="9491" spans="1:23"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c r="W9491" t="s">
        <v>10992</v>
      </c>
    </row>
    <row r="9492" spans="1:23"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c r="W9492" t="s">
        <v>10970</v>
      </c>
    </row>
    <row r="9493" spans="1:23"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c r="W9493" t="s">
        <v>10970</v>
      </c>
    </row>
    <row r="9494" spans="1:23"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c r="W9494" t="s">
        <v>10954</v>
      </c>
    </row>
    <row r="9495" spans="1:23"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c r="W9495" t="s">
        <v>11090</v>
      </c>
    </row>
    <row r="9496" spans="1:23"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c r="W9496" t="s">
        <v>11090</v>
      </c>
    </row>
    <row r="9497" spans="1:23"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c r="W9497" t="s">
        <v>11248</v>
      </c>
    </row>
    <row r="9498" spans="1:23"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c r="W9498" t="s">
        <v>11248</v>
      </c>
    </row>
    <row r="9499" spans="1:23"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c r="W9499" t="s">
        <v>11044</v>
      </c>
    </row>
    <row r="9500" spans="1:23"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c r="W9500" t="s">
        <v>11044</v>
      </c>
    </row>
    <row r="9501" spans="1:23"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c r="W9501" t="s">
        <v>11044</v>
      </c>
    </row>
    <row r="9502" spans="1:23"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c r="W9502" t="s">
        <v>11129</v>
      </c>
    </row>
    <row r="9503" spans="1:23"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c r="W9503" t="s">
        <v>11020</v>
      </c>
    </row>
    <row r="9504" spans="1:23"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c r="W9504" t="s">
        <v>11016</v>
      </c>
    </row>
    <row r="9505" spans="1:23"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c r="W9505" t="s">
        <v>11016</v>
      </c>
    </row>
    <row r="9506" spans="1:23"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c r="W9506" t="s">
        <v>11133</v>
      </c>
    </row>
    <row r="9507" spans="1:23"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c r="W9507" t="s">
        <v>11133</v>
      </c>
    </row>
    <row r="9508" spans="1:23"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c r="W9508" t="s">
        <v>10953</v>
      </c>
    </row>
    <row r="9509" spans="1:23"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c r="W9509" t="s">
        <v>10953</v>
      </c>
    </row>
    <row r="9510" spans="1:23"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c r="W9510" t="s">
        <v>10953</v>
      </c>
    </row>
    <row r="9511" spans="1:23"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c r="W9511" t="s">
        <v>10953</v>
      </c>
    </row>
    <row r="9512" spans="1:23"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c r="W9512" t="s">
        <v>11088</v>
      </c>
    </row>
    <row r="9513" spans="1:23"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c r="W9513" t="s">
        <v>11246</v>
      </c>
    </row>
    <row r="9514" spans="1:23"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c r="W9514" t="s">
        <v>11172</v>
      </c>
    </row>
    <row r="9515" spans="1:23"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c r="W9515" t="s">
        <v>11200</v>
      </c>
    </row>
    <row r="9516" spans="1:23"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c r="W9516" t="s">
        <v>10996</v>
      </c>
    </row>
    <row r="9517" spans="1:23"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c r="W9517" t="s">
        <v>11021</v>
      </c>
    </row>
    <row r="9518" spans="1:23"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c r="W9518" t="s">
        <v>11163</v>
      </c>
    </row>
    <row r="9519" spans="1:23"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c r="W9519" t="s">
        <v>11163</v>
      </c>
    </row>
    <row r="9520" spans="1:23"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c r="W9520" t="s">
        <v>11163</v>
      </c>
    </row>
    <row r="9521" spans="1:23"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c r="W9521" t="s">
        <v>11075</v>
      </c>
    </row>
    <row r="9522" spans="1:23"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c r="W9522" t="s">
        <v>11001</v>
      </c>
    </row>
    <row r="9523" spans="1:23"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c r="W9523" t="s">
        <v>11231</v>
      </c>
    </row>
    <row r="9524" spans="1:23"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c r="W9524" t="s">
        <v>11231</v>
      </c>
    </row>
    <row r="9525" spans="1:23"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c r="W9525" t="s">
        <v>11231</v>
      </c>
    </row>
    <row r="9526" spans="1:23"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c r="W9526" t="s">
        <v>10956</v>
      </c>
    </row>
    <row r="9527" spans="1:23"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c r="W9527" t="s">
        <v>10956</v>
      </c>
    </row>
    <row r="9528" spans="1:23"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c r="W9528" t="s">
        <v>10956</v>
      </c>
    </row>
    <row r="9529" spans="1:23"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c r="W9529" t="s">
        <v>10956</v>
      </c>
    </row>
    <row r="9530" spans="1:23"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c r="W9530" t="s">
        <v>10956</v>
      </c>
    </row>
    <row r="9531" spans="1:23"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c r="W9531" t="s">
        <v>11150</v>
      </c>
    </row>
    <row r="9532" spans="1:23"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c r="W9532" t="s">
        <v>11123</v>
      </c>
    </row>
    <row r="9533" spans="1:23"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c r="W9533" t="s">
        <v>11130</v>
      </c>
    </row>
    <row r="9534" spans="1:23"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c r="W9534" t="s">
        <v>11034</v>
      </c>
    </row>
    <row r="9535" spans="1:23"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c r="W9535" t="s">
        <v>11034</v>
      </c>
    </row>
    <row r="9536" spans="1:23"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c r="W9536" t="s">
        <v>11034</v>
      </c>
    </row>
    <row r="9537" spans="1:23"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c r="W9537" t="s">
        <v>11034</v>
      </c>
    </row>
    <row r="9538" spans="1:23"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c r="W9538" t="s">
        <v>276</v>
      </c>
    </row>
    <row r="9539" spans="1:23"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c r="W9539" t="s">
        <v>11182</v>
      </c>
    </row>
    <row r="9540" spans="1:23"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c r="W9540" t="s">
        <v>4155</v>
      </c>
    </row>
    <row r="9541" spans="1:23"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c r="W9541" t="s">
        <v>4155</v>
      </c>
    </row>
    <row r="9542" spans="1:23"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c r="W9542" t="s">
        <v>10962</v>
      </c>
    </row>
    <row r="9543" spans="1:23"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c r="W9543" t="s">
        <v>11147</v>
      </c>
    </row>
    <row r="9544" spans="1:23"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c r="W9544" t="s">
        <v>11147</v>
      </c>
    </row>
    <row r="9545" spans="1:23"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c r="W9545" t="s">
        <v>11147</v>
      </c>
    </row>
    <row r="9546" spans="1:23"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c r="W9546" t="s">
        <v>11147</v>
      </c>
    </row>
    <row r="9547" spans="1:23"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c r="W9547" t="s">
        <v>11217</v>
      </c>
    </row>
    <row r="9548" spans="1:23"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c r="W9548" t="s">
        <v>11217</v>
      </c>
    </row>
    <row r="9549" spans="1:23"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c r="W9549" t="s">
        <v>10967</v>
      </c>
    </row>
    <row r="9550" spans="1:23"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c r="W9550" t="s">
        <v>10967</v>
      </c>
    </row>
    <row r="9551" spans="1:23"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c r="W9551" t="s">
        <v>10967</v>
      </c>
    </row>
    <row r="9552" spans="1:23"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c r="W9552" t="s">
        <v>11159</v>
      </c>
    </row>
    <row r="9553" spans="1:23"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c r="W9553" t="s">
        <v>11185</v>
      </c>
    </row>
    <row r="9554" spans="1:23"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c r="W9554" t="s">
        <v>10963</v>
      </c>
    </row>
    <row r="9555" spans="1:23"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c r="W9555" t="s">
        <v>11177</v>
      </c>
    </row>
    <row r="9556" spans="1:23"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c r="W9556" t="s">
        <v>8824</v>
      </c>
    </row>
    <row r="9557" spans="1:23"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c r="W9557" t="s">
        <v>8824</v>
      </c>
    </row>
    <row r="9558" spans="1:23"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c r="W9558" t="s">
        <v>10940</v>
      </c>
    </row>
    <row r="9559" spans="1:23"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c r="W9559" t="s">
        <v>11180</v>
      </c>
    </row>
    <row r="9560" spans="1:23"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c r="W9560" t="s">
        <v>11228</v>
      </c>
    </row>
    <row r="9561" spans="1:23"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c r="W9561" t="s">
        <v>11228</v>
      </c>
    </row>
    <row r="9562" spans="1:23"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c r="W9562" t="s">
        <v>11228</v>
      </c>
    </row>
    <row r="9563" spans="1:23"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c r="W9563" t="s">
        <v>11228</v>
      </c>
    </row>
    <row r="9564" spans="1:23"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c r="W9564" t="s">
        <v>11228</v>
      </c>
    </row>
    <row r="9565" spans="1:23"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c r="W9565" t="s">
        <v>11228</v>
      </c>
    </row>
    <row r="9566" spans="1:23"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c r="W9566" t="s">
        <v>11146</v>
      </c>
    </row>
    <row r="9567" spans="1:23"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c r="W9567" t="s">
        <v>11095</v>
      </c>
    </row>
    <row r="9568" spans="1:23"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c r="W9568" t="s">
        <v>11095</v>
      </c>
    </row>
    <row r="9569" spans="1:23"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c r="W9569" t="s">
        <v>11095</v>
      </c>
    </row>
    <row r="9570" spans="1:23"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c r="W9570" t="s">
        <v>11188</v>
      </c>
    </row>
    <row r="9571" spans="1:23"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c r="W9571" t="s">
        <v>11012</v>
      </c>
    </row>
    <row r="9572" spans="1:23"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c r="W9572" t="s">
        <v>11012</v>
      </c>
    </row>
    <row r="9573" spans="1:23"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c r="W9573" t="s">
        <v>11012</v>
      </c>
    </row>
    <row r="9574" spans="1:23"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c r="W9574" t="s">
        <v>11012</v>
      </c>
    </row>
    <row r="9575" spans="1:23"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c r="W9575" t="s">
        <v>11012</v>
      </c>
    </row>
    <row r="9576" spans="1:23"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c r="W9576" t="s">
        <v>10945</v>
      </c>
    </row>
    <row r="9577" spans="1:23"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c r="W9577" t="s">
        <v>11141</v>
      </c>
    </row>
    <row r="9578" spans="1:23"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c r="W9578" t="s">
        <v>11141</v>
      </c>
    </row>
    <row r="9579" spans="1:23"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c r="W9579" t="s">
        <v>11141</v>
      </c>
    </row>
    <row r="9580" spans="1:23"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c r="W9580" t="s">
        <v>10974</v>
      </c>
    </row>
    <row r="9581" spans="1:23"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c r="W9581" t="s">
        <v>10974</v>
      </c>
    </row>
    <row r="9582" spans="1:23"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c r="W9582" t="s">
        <v>10974</v>
      </c>
    </row>
    <row r="9583" spans="1:23"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c r="W9583" t="s">
        <v>10974</v>
      </c>
    </row>
    <row r="9584" spans="1:23"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c r="W9584" t="s">
        <v>11025</v>
      </c>
    </row>
    <row r="9585" spans="1:23"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c r="W9585" t="s">
        <v>11094</v>
      </c>
    </row>
    <row r="9586" spans="1:23"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c r="W9586" t="s">
        <v>11014</v>
      </c>
    </row>
    <row r="9587" spans="1:23"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c r="W9587" t="s">
        <v>11187</v>
      </c>
    </row>
    <row r="9588" spans="1:23"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c r="W9588" t="s">
        <v>11200</v>
      </c>
    </row>
    <row r="9589" spans="1:23"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c r="W9589" t="s">
        <v>10963</v>
      </c>
    </row>
    <row r="9590" spans="1:23"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c r="W9590" t="s">
        <v>11108</v>
      </c>
    </row>
    <row r="9591" spans="1:23"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c r="W9591" t="s">
        <v>10940</v>
      </c>
    </row>
    <row r="9592" spans="1:23"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c r="W9592" t="s">
        <v>10940</v>
      </c>
    </row>
    <row r="9593" spans="1:23"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c r="W9593" t="s">
        <v>11029</v>
      </c>
    </row>
    <row r="9594" spans="1:23"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c r="W9594" t="s">
        <v>11029</v>
      </c>
    </row>
    <row r="9595" spans="1:23"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c r="W9595" t="s">
        <v>11213</v>
      </c>
    </row>
    <row r="9596" spans="1:23"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c r="W9596" t="s">
        <v>11213</v>
      </c>
    </row>
    <row r="9597" spans="1:23"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c r="W9597" t="s">
        <v>11062</v>
      </c>
    </row>
    <row r="9598" spans="1:23"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c r="W9598" t="s">
        <v>11062</v>
      </c>
    </row>
    <row r="9599" spans="1:23"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c r="W9599" t="s">
        <v>11062</v>
      </c>
    </row>
    <row r="9600" spans="1:23"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c r="W9600" t="s">
        <v>11005</v>
      </c>
    </row>
    <row r="9601" spans="1:23"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c r="W9601" t="s">
        <v>11099</v>
      </c>
    </row>
    <row r="9602" spans="1:23"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c r="W9602" t="s">
        <v>11070</v>
      </c>
    </row>
    <row r="9603" spans="1:23"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c r="W9603" t="s">
        <v>11045</v>
      </c>
    </row>
    <row r="9604" spans="1:23"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c r="W9604" t="s">
        <v>10994</v>
      </c>
    </row>
    <row r="9605" spans="1:23"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c r="W9605" t="s">
        <v>11241</v>
      </c>
    </row>
    <row r="9606" spans="1:23"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c r="W9606" t="s">
        <v>10946</v>
      </c>
    </row>
    <row r="9607" spans="1:23"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c r="W9607" t="s">
        <v>10965</v>
      </c>
    </row>
    <row r="9608" spans="1:23"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c r="W9608" t="s">
        <v>10965</v>
      </c>
    </row>
    <row r="9609" spans="1:23"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c r="W9609" t="s">
        <v>11057</v>
      </c>
    </row>
    <row r="9610" spans="1:23"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c r="W9610" t="s">
        <v>11057</v>
      </c>
    </row>
    <row r="9611" spans="1:23"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c r="W9611" t="s">
        <v>11071</v>
      </c>
    </row>
    <row r="9612" spans="1:23"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c r="W9612" t="s">
        <v>11071</v>
      </c>
    </row>
    <row r="9613" spans="1:23"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c r="W9613" t="s">
        <v>11096</v>
      </c>
    </row>
    <row r="9614" spans="1:23"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c r="W9614" t="s">
        <v>11090</v>
      </c>
    </row>
    <row r="9615" spans="1:23"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c r="W9615" t="s">
        <v>11008</v>
      </c>
    </row>
    <row r="9616" spans="1:23"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c r="W9616" t="s">
        <v>11008</v>
      </c>
    </row>
    <row r="9617" spans="1:23"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c r="W9617" t="s">
        <v>11008</v>
      </c>
    </row>
    <row r="9618" spans="1:23"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c r="W9618" t="s">
        <v>11133</v>
      </c>
    </row>
    <row r="9619" spans="1:23"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c r="W9619" t="s">
        <v>11090</v>
      </c>
    </row>
    <row r="9620" spans="1:23"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c r="W9620" t="s">
        <v>11090</v>
      </c>
    </row>
    <row r="9621" spans="1:23"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c r="W9621" t="s">
        <v>11090</v>
      </c>
    </row>
    <row r="9622" spans="1:23"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c r="W9622" t="s">
        <v>11019</v>
      </c>
    </row>
    <row r="9623" spans="1:23"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c r="W9623" t="s">
        <v>11019</v>
      </c>
    </row>
    <row r="9624" spans="1:23"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c r="W9624" t="s">
        <v>11019</v>
      </c>
    </row>
    <row r="9625" spans="1:23"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c r="W9625" t="s">
        <v>10998</v>
      </c>
    </row>
    <row r="9626" spans="1:23"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c r="W9626" t="s">
        <v>10998</v>
      </c>
    </row>
    <row r="9627" spans="1:23"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c r="W9627" t="s">
        <v>10998</v>
      </c>
    </row>
    <row r="9628" spans="1:23"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c r="W9628" t="s">
        <v>11073</v>
      </c>
    </row>
    <row r="9629" spans="1:23"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c r="W9629" t="s">
        <v>11200</v>
      </c>
    </row>
    <row r="9630" spans="1:23"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c r="W9630" t="s">
        <v>11016</v>
      </c>
    </row>
    <row r="9631" spans="1:23"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c r="W9631" t="s">
        <v>11016</v>
      </c>
    </row>
    <row r="9632" spans="1:23"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c r="W9632" t="s">
        <v>11165</v>
      </c>
    </row>
    <row r="9633" spans="1:23"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c r="W9633" t="s">
        <v>11165</v>
      </c>
    </row>
    <row r="9634" spans="1:23"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c r="W9634" t="s">
        <v>11007</v>
      </c>
    </row>
    <row r="9635" spans="1:23"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c r="W9635" t="s">
        <v>11134</v>
      </c>
    </row>
    <row r="9636" spans="1:23"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c r="W9636" t="s">
        <v>11134</v>
      </c>
    </row>
    <row r="9637" spans="1:23"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c r="W9637" t="s">
        <v>11134</v>
      </c>
    </row>
    <row r="9638" spans="1:23"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c r="W9638" t="s">
        <v>11073</v>
      </c>
    </row>
    <row r="9639" spans="1:23"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c r="W9639" t="s">
        <v>11073</v>
      </c>
    </row>
    <row r="9640" spans="1:23"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c r="W9640" t="s">
        <v>10946</v>
      </c>
    </row>
    <row r="9641" spans="1:23"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c r="W9641" t="s">
        <v>11015</v>
      </c>
    </row>
    <row r="9642" spans="1:23"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c r="W9642" t="s">
        <v>11023</v>
      </c>
    </row>
    <row r="9643" spans="1:23"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c r="W9643" t="s">
        <v>11023</v>
      </c>
    </row>
    <row r="9644" spans="1:23"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c r="W9644" t="s">
        <v>11023</v>
      </c>
    </row>
    <row r="9645" spans="1:23"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c r="W9645" t="s">
        <v>11023</v>
      </c>
    </row>
    <row r="9646" spans="1:23"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c r="W9646" t="s">
        <v>11005</v>
      </c>
    </row>
    <row r="9647" spans="1:23"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c r="W9647" t="s">
        <v>11005</v>
      </c>
    </row>
    <row r="9648" spans="1:23"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c r="W9648" t="s">
        <v>11005</v>
      </c>
    </row>
    <row r="9649" spans="1:23"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c r="W9649" t="s">
        <v>11152</v>
      </c>
    </row>
    <row r="9650" spans="1:23"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c r="W9650" t="s">
        <v>11152</v>
      </c>
    </row>
    <row r="9651" spans="1:23"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c r="W9651" t="s">
        <v>11081</v>
      </c>
    </row>
    <row r="9652" spans="1:23"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c r="W9652" t="s">
        <v>11081</v>
      </c>
    </row>
    <row r="9653" spans="1:23"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c r="W9653" t="s">
        <v>11081</v>
      </c>
    </row>
    <row r="9654" spans="1:23"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c r="W9654" t="s">
        <v>11081</v>
      </c>
    </row>
    <row r="9655" spans="1:23"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c r="W9655" t="s">
        <v>10940</v>
      </c>
    </row>
    <row r="9656" spans="1:23"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c r="W9656" t="s">
        <v>10940</v>
      </c>
    </row>
    <row r="9657" spans="1:23"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c r="W9657" t="s">
        <v>11044</v>
      </c>
    </row>
    <row r="9658" spans="1:23"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c r="W9658" t="s">
        <v>11044</v>
      </c>
    </row>
    <row r="9659" spans="1:23"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c r="W9659" t="s">
        <v>11044</v>
      </c>
    </row>
    <row r="9660" spans="1:23"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c r="W9660" t="s">
        <v>11044</v>
      </c>
    </row>
    <row r="9661" spans="1:23"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c r="W9661" t="s">
        <v>11192</v>
      </c>
    </row>
    <row r="9662" spans="1:23"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c r="W9662" t="s">
        <v>11012</v>
      </c>
    </row>
    <row r="9663" spans="1:23"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c r="W9663" t="s">
        <v>11012</v>
      </c>
    </row>
    <row r="9664" spans="1:23"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c r="W9664" t="s">
        <v>11012</v>
      </c>
    </row>
    <row r="9665" spans="1:23"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c r="W9665" t="s">
        <v>11193</v>
      </c>
    </row>
    <row r="9666" spans="1:23"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c r="W9666" t="s">
        <v>11028</v>
      </c>
    </row>
    <row r="9667" spans="1:23"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c r="W9667" t="s">
        <v>10957</v>
      </c>
    </row>
    <row r="9668" spans="1:23"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c r="W9668" t="s">
        <v>10957</v>
      </c>
    </row>
    <row r="9669" spans="1:23"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c r="W9669" t="s">
        <v>68</v>
      </c>
    </row>
    <row r="9670" spans="1:23"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c r="W9670" t="s">
        <v>68</v>
      </c>
    </row>
    <row r="9671" spans="1:23"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c r="W9671" t="s">
        <v>11218</v>
      </c>
    </row>
    <row r="9672" spans="1:23"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c r="W9672" t="s">
        <v>11039</v>
      </c>
    </row>
    <row r="9673" spans="1:23"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c r="W9673" t="s">
        <v>10944</v>
      </c>
    </row>
    <row r="9674" spans="1:23"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c r="W9674" t="s">
        <v>11005</v>
      </c>
    </row>
    <row r="9675" spans="1:23"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c r="W9675" t="s">
        <v>11005</v>
      </c>
    </row>
    <row r="9676" spans="1:23"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c r="W9676" t="s">
        <v>11041</v>
      </c>
    </row>
    <row r="9677" spans="1:23"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c r="W9677" t="s">
        <v>10950</v>
      </c>
    </row>
    <row r="9678" spans="1:23"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c r="W9678" t="s">
        <v>11160</v>
      </c>
    </row>
    <row r="9679" spans="1:23"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c r="W9679" t="s">
        <v>11192</v>
      </c>
    </row>
    <row r="9680" spans="1:23"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c r="W9680" t="s">
        <v>11192</v>
      </c>
    </row>
    <row r="9681" spans="1:23"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c r="W9681" t="s">
        <v>11182</v>
      </c>
    </row>
    <row r="9682" spans="1:23"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c r="W9682" t="s">
        <v>11182</v>
      </c>
    </row>
    <row r="9683" spans="1:23"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c r="W9683" t="s">
        <v>10946</v>
      </c>
    </row>
    <row r="9684" spans="1:23"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c r="W9684" t="s">
        <v>10946</v>
      </c>
    </row>
    <row r="9685" spans="1:23"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c r="W9685" t="s">
        <v>10946</v>
      </c>
    </row>
    <row r="9686" spans="1:23"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c r="W9686" t="s">
        <v>10946</v>
      </c>
    </row>
    <row r="9687" spans="1:23"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c r="W9687" t="s">
        <v>11011</v>
      </c>
    </row>
    <row r="9688" spans="1:23"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c r="W9688" t="s">
        <v>11020</v>
      </c>
    </row>
    <row r="9689" spans="1:23"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c r="W9689" t="s">
        <v>11144</v>
      </c>
    </row>
    <row r="9690" spans="1:23"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c r="W9690" t="s">
        <v>10962</v>
      </c>
    </row>
    <row r="9691" spans="1:23"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c r="W9691" t="s">
        <v>10962</v>
      </c>
    </row>
    <row r="9692" spans="1:23"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c r="W9692" t="s">
        <v>11197</v>
      </c>
    </row>
    <row r="9693" spans="1:23"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c r="W9693" t="s">
        <v>10956</v>
      </c>
    </row>
    <row r="9694" spans="1:23"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c r="W9694" t="s">
        <v>11177</v>
      </c>
    </row>
    <row r="9695" spans="1:23"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c r="W9695" t="s">
        <v>10996</v>
      </c>
    </row>
    <row r="9696" spans="1:23"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c r="W9696" t="s">
        <v>10996</v>
      </c>
    </row>
    <row r="9697" spans="1:23"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c r="W9697" t="s">
        <v>10951</v>
      </c>
    </row>
    <row r="9698" spans="1:23"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c r="W9698" t="s">
        <v>11014</v>
      </c>
    </row>
    <row r="9699" spans="1:23"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c r="W9699" t="s">
        <v>11120</v>
      </c>
    </row>
    <row r="9700" spans="1:23"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c r="W9700" t="s">
        <v>11251</v>
      </c>
    </row>
    <row r="9701" spans="1:23"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c r="W9701" t="s">
        <v>11251</v>
      </c>
    </row>
    <row r="9702" spans="1:23"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c r="W9702" t="s">
        <v>11251</v>
      </c>
    </row>
    <row r="9703" spans="1:23"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c r="W9703" t="s">
        <v>11228</v>
      </c>
    </row>
    <row r="9704" spans="1:23"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c r="W9704" t="s">
        <v>10445</v>
      </c>
    </row>
    <row r="9705" spans="1:23"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c r="W9705" t="s">
        <v>10445</v>
      </c>
    </row>
    <row r="9706" spans="1:23"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c r="W9706" t="s">
        <v>10445</v>
      </c>
    </row>
    <row r="9707" spans="1:23"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c r="W9707" t="s">
        <v>11220</v>
      </c>
    </row>
    <row r="9708" spans="1:23"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c r="W9708" t="s">
        <v>11096</v>
      </c>
    </row>
    <row r="9709" spans="1:23"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c r="W9709" t="s">
        <v>11096</v>
      </c>
    </row>
    <row r="9710" spans="1:23"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c r="W9710" t="s">
        <v>11096</v>
      </c>
    </row>
    <row r="9711" spans="1:23"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c r="W9711" t="s">
        <v>11096</v>
      </c>
    </row>
    <row r="9712" spans="1:23"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c r="W9712" t="s">
        <v>11081</v>
      </c>
    </row>
    <row r="9713" spans="1:23"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c r="W9713" t="s">
        <v>11081</v>
      </c>
    </row>
    <row r="9714" spans="1:23"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c r="W9714" t="s">
        <v>11081</v>
      </c>
    </row>
    <row r="9715" spans="1:23"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c r="W9715" t="s">
        <v>11081</v>
      </c>
    </row>
    <row r="9716" spans="1:23"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c r="W9716" t="s">
        <v>11081</v>
      </c>
    </row>
    <row r="9717" spans="1:23"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c r="W9717" t="s">
        <v>11128</v>
      </c>
    </row>
    <row r="9718" spans="1:23"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c r="W9718" t="s">
        <v>11198</v>
      </c>
    </row>
    <row r="9719" spans="1:23"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c r="W9719" t="s">
        <v>11108</v>
      </c>
    </row>
    <row r="9720" spans="1:23"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c r="W9720" t="s">
        <v>11108</v>
      </c>
    </row>
    <row r="9721" spans="1:23"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c r="W9721" t="s">
        <v>11205</v>
      </c>
    </row>
    <row r="9722" spans="1:23"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c r="W9722" t="s">
        <v>11129</v>
      </c>
    </row>
    <row r="9723" spans="1:23"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c r="W9723" t="s">
        <v>11140</v>
      </c>
    </row>
    <row r="9724" spans="1:23"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c r="W9724" t="s">
        <v>11140</v>
      </c>
    </row>
    <row r="9725" spans="1:23"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c r="W9725" t="s">
        <v>10994</v>
      </c>
    </row>
    <row r="9726" spans="1:23"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c r="W9726" t="s">
        <v>11234</v>
      </c>
    </row>
    <row r="9727" spans="1:23"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c r="W9727" t="s">
        <v>11033</v>
      </c>
    </row>
    <row r="9728" spans="1:23"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c r="W9728" t="s">
        <v>10961</v>
      </c>
    </row>
    <row r="9729" spans="1:23"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c r="W9729" t="s">
        <v>10961</v>
      </c>
    </row>
    <row r="9730" spans="1:23"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c r="W9730" t="s">
        <v>10961</v>
      </c>
    </row>
    <row r="9731" spans="1:23"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c r="W9731" t="s">
        <v>11180</v>
      </c>
    </row>
    <row r="9732" spans="1:23"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c r="W9732" t="s">
        <v>11180</v>
      </c>
    </row>
    <row r="9733" spans="1:23"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c r="W9733" t="s">
        <v>11131</v>
      </c>
    </row>
    <row r="9734" spans="1:23"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c r="W9734" t="s">
        <v>11031</v>
      </c>
    </row>
    <row r="9735" spans="1:23"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c r="W9735" t="s">
        <v>11031</v>
      </c>
    </row>
    <row r="9736" spans="1:23"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c r="W9736" t="s">
        <v>11031</v>
      </c>
    </row>
    <row r="9737" spans="1:23"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c r="W9737" t="s">
        <v>10985</v>
      </c>
    </row>
    <row r="9738" spans="1:23"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c r="W9738" t="s">
        <v>10996</v>
      </c>
    </row>
    <row r="9739" spans="1:23"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c r="W9739" t="s">
        <v>10944</v>
      </c>
    </row>
    <row r="9740" spans="1:23"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c r="W9740" t="s">
        <v>10944</v>
      </c>
    </row>
    <row r="9741" spans="1:23"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c r="W9741" t="s">
        <v>10944</v>
      </c>
    </row>
    <row r="9742" spans="1:23"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c r="W9742" t="s">
        <v>10944</v>
      </c>
    </row>
    <row r="9743" spans="1:23"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c r="W9743" t="s">
        <v>1320</v>
      </c>
    </row>
    <row r="9744" spans="1:23"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c r="W9744" t="s">
        <v>10946</v>
      </c>
    </row>
    <row r="9745" spans="1:23"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c r="W9745" t="s">
        <v>11001</v>
      </c>
    </row>
    <row r="9746" spans="1:23"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c r="W9746" t="s">
        <v>11200</v>
      </c>
    </row>
    <row r="9747" spans="1:23"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c r="W9747" t="s">
        <v>11183</v>
      </c>
    </row>
    <row r="9748" spans="1:23"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c r="W9748" t="s">
        <v>11183</v>
      </c>
    </row>
    <row r="9749" spans="1:23"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c r="W9749" t="s">
        <v>10937</v>
      </c>
    </row>
    <row r="9750" spans="1:23"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c r="W9750" t="s">
        <v>10937</v>
      </c>
    </row>
    <row r="9751" spans="1:23"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c r="W9751" t="s">
        <v>11232</v>
      </c>
    </row>
    <row r="9752" spans="1:23"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c r="W9752" t="s">
        <v>10946</v>
      </c>
    </row>
    <row r="9753" spans="1:23"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c r="W9753" t="s">
        <v>10946</v>
      </c>
    </row>
    <row r="9754" spans="1:23"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c r="W9754" t="s">
        <v>11031</v>
      </c>
    </row>
    <row r="9755" spans="1:23"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c r="W9755" t="s">
        <v>10957</v>
      </c>
    </row>
    <row r="9756" spans="1:23"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c r="W9756" t="s">
        <v>10957</v>
      </c>
    </row>
    <row r="9757" spans="1:23"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c r="W9757" t="s">
        <v>10957</v>
      </c>
    </row>
    <row r="9758" spans="1:23"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c r="W9758" t="s">
        <v>10957</v>
      </c>
    </row>
    <row r="9759" spans="1:23"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c r="W9759" t="s">
        <v>10957</v>
      </c>
    </row>
    <row r="9760" spans="1:23"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c r="W9760" t="s">
        <v>10957</v>
      </c>
    </row>
    <row r="9761" spans="1:23"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c r="W9761" t="s">
        <v>11106</v>
      </c>
    </row>
    <row r="9762" spans="1:23"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c r="W9762" t="s">
        <v>10976</v>
      </c>
    </row>
    <row r="9763" spans="1:23"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c r="W9763" t="s">
        <v>11206</v>
      </c>
    </row>
    <row r="9764" spans="1:23"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c r="W9764" t="s">
        <v>11206</v>
      </c>
    </row>
    <row r="9765" spans="1:23"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c r="W9765" t="s">
        <v>11206</v>
      </c>
    </row>
    <row r="9766" spans="1:23"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c r="W9766" t="s">
        <v>11175</v>
      </c>
    </row>
    <row r="9767" spans="1:23"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c r="W9767" t="s">
        <v>10968</v>
      </c>
    </row>
    <row r="9768" spans="1:23"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c r="W9768" t="s">
        <v>10968</v>
      </c>
    </row>
    <row r="9769" spans="1:23"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c r="W9769" t="s">
        <v>11061</v>
      </c>
    </row>
    <row r="9770" spans="1:23"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c r="W9770" t="s">
        <v>10948</v>
      </c>
    </row>
    <row r="9771" spans="1:23"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c r="W9771" t="s">
        <v>11144</v>
      </c>
    </row>
    <row r="9772" spans="1:23"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c r="W9772" t="s">
        <v>11144</v>
      </c>
    </row>
    <row r="9773" spans="1:23"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c r="W9773" t="s">
        <v>11144</v>
      </c>
    </row>
    <row r="9774" spans="1:23"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c r="W9774" t="s">
        <v>11214</v>
      </c>
    </row>
    <row r="9775" spans="1:23"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c r="W9775" t="s">
        <v>11178</v>
      </c>
    </row>
    <row r="9776" spans="1:23"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c r="W9776" t="s">
        <v>11061</v>
      </c>
    </row>
    <row r="9777" spans="1:23"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c r="W9777" t="s">
        <v>11061</v>
      </c>
    </row>
    <row r="9778" spans="1:23"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c r="W9778" t="s">
        <v>11061</v>
      </c>
    </row>
    <row r="9779" spans="1:23"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c r="W9779" t="s">
        <v>11061</v>
      </c>
    </row>
    <row r="9780" spans="1:23"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c r="W9780" t="s">
        <v>11061</v>
      </c>
    </row>
    <row r="9781" spans="1:23"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c r="W9781" t="s">
        <v>11061</v>
      </c>
    </row>
    <row r="9782" spans="1:23"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c r="W9782" t="s">
        <v>10980</v>
      </c>
    </row>
    <row r="9783" spans="1:23"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c r="W9783" t="s">
        <v>10980</v>
      </c>
    </row>
    <row r="9784" spans="1:23"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c r="W9784" t="s">
        <v>11229</v>
      </c>
    </row>
    <row r="9785" spans="1:23"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c r="W9785" t="s">
        <v>11229</v>
      </c>
    </row>
    <row r="9786" spans="1:23"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c r="W9786" t="s">
        <v>11229</v>
      </c>
    </row>
    <row r="9787" spans="1:23"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c r="W9787" t="s">
        <v>10998</v>
      </c>
    </row>
    <row r="9788" spans="1:23"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c r="W9788" t="s">
        <v>11029</v>
      </c>
    </row>
    <row r="9789" spans="1:23"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c r="W9789" t="s">
        <v>11064</v>
      </c>
    </row>
    <row r="9790" spans="1:23"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c r="W9790" t="s">
        <v>11064</v>
      </c>
    </row>
    <row r="9791" spans="1:23"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c r="W9791" t="s">
        <v>11064</v>
      </c>
    </row>
    <row r="9792" spans="1:23"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c r="W9792" t="s">
        <v>11064</v>
      </c>
    </row>
    <row r="9793" spans="1:23"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c r="W9793" t="s">
        <v>10976</v>
      </c>
    </row>
    <row r="9794" spans="1:23"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c r="W9794" t="s">
        <v>10976</v>
      </c>
    </row>
    <row r="9795" spans="1:23"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c r="W9795" t="s">
        <v>10976</v>
      </c>
    </row>
    <row r="9796" spans="1:23"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c r="W9796" t="s">
        <v>10976</v>
      </c>
    </row>
    <row r="9797" spans="1:23"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c r="W9797" t="s">
        <v>10990</v>
      </c>
    </row>
    <row r="9798" spans="1:23"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c r="W9798" t="s">
        <v>11192</v>
      </c>
    </row>
    <row r="9799" spans="1:23"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c r="W9799" t="s">
        <v>11192</v>
      </c>
    </row>
    <row r="9800" spans="1:23"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c r="W9800" t="s">
        <v>11192</v>
      </c>
    </row>
    <row r="9801" spans="1:23"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c r="W9801" t="s">
        <v>11192</v>
      </c>
    </row>
    <row r="9802" spans="1:23"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c r="W9802" t="s">
        <v>11192</v>
      </c>
    </row>
    <row r="9803" spans="1:23"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c r="W9803" t="s">
        <v>11131</v>
      </c>
    </row>
    <row r="9804" spans="1:23"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c r="W9804" t="s">
        <v>11133</v>
      </c>
    </row>
    <row r="9805" spans="1:23"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c r="W9805" t="s">
        <v>11133</v>
      </c>
    </row>
    <row r="9806" spans="1:23"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c r="W9806" t="s">
        <v>11133</v>
      </c>
    </row>
    <row r="9807" spans="1:23"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c r="W9807" t="s">
        <v>11169</v>
      </c>
    </row>
    <row r="9808" spans="1:23"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c r="W9808" t="s">
        <v>11169</v>
      </c>
    </row>
    <row r="9809" spans="1:23"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c r="W9809" t="s">
        <v>11018</v>
      </c>
    </row>
    <row r="9810" spans="1:23"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c r="W9810" t="s">
        <v>10941</v>
      </c>
    </row>
    <row r="9811" spans="1:23"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c r="W9811" t="s">
        <v>276</v>
      </c>
    </row>
    <row r="9812" spans="1:23"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c r="W9812" t="s">
        <v>276</v>
      </c>
    </row>
    <row r="9813" spans="1:23"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c r="W9813" t="s">
        <v>11009</v>
      </c>
    </row>
    <row r="9814" spans="1:23"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c r="W9814" t="s">
        <v>11009</v>
      </c>
    </row>
    <row r="9815" spans="1:23"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c r="W9815" t="s">
        <v>11009</v>
      </c>
    </row>
    <row r="9816" spans="1:23"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c r="W9816" t="s">
        <v>11009</v>
      </c>
    </row>
    <row r="9817" spans="1:23"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c r="W9817" t="s">
        <v>10938</v>
      </c>
    </row>
    <row r="9818" spans="1:23"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c r="W9818" t="s">
        <v>10938</v>
      </c>
    </row>
    <row r="9819" spans="1:23"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c r="W9819" t="s">
        <v>10938</v>
      </c>
    </row>
    <row r="9820" spans="1:23"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c r="W9820" t="s">
        <v>10938</v>
      </c>
    </row>
    <row r="9821" spans="1:23"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c r="W9821" t="s">
        <v>10938</v>
      </c>
    </row>
    <row r="9822" spans="1:23"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c r="W9822" t="s">
        <v>10938</v>
      </c>
    </row>
    <row r="9823" spans="1:23"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c r="W9823" t="s">
        <v>10938</v>
      </c>
    </row>
    <row r="9824" spans="1:23"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c r="W9824" t="s">
        <v>11084</v>
      </c>
    </row>
    <row r="9825" spans="1:23"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c r="W9825" t="s">
        <v>11084</v>
      </c>
    </row>
    <row r="9826" spans="1:23"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c r="W9826" t="s">
        <v>11084</v>
      </c>
    </row>
    <row r="9827" spans="1:23"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c r="W9827" t="s">
        <v>11084</v>
      </c>
    </row>
    <row r="9828" spans="1:23"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c r="W9828" t="s">
        <v>11084</v>
      </c>
    </row>
    <row r="9829" spans="1:23"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c r="W9829" t="s">
        <v>10972</v>
      </c>
    </row>
    <row r="9830" spans="1:23"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c r="W9830" t="s">
        <v>10972</v>
      </c>
    </row>
    <row r="9831" spans="1:23"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c r="W9831" t="s">
        <v>11065</v>
      </c>
    </row>
    <row r="9832" spans="1:23"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c r="W9832" t="s">
        <v>10936</v>
      </c>
    </row>
    <row r="9833" spans="1:23"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c r="W9833" t="s">
        <v>10936</v>
      </c>
    </row>
    <row r="9834" spans="1:23"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c r="W9834" t="s">
        <v>11143</v>
      </c>
    </row>
    <row r="9835" spans="1:23"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c r="W9835" t="s">
        <v>11023</v>
      </c>
    </row>
    <row r="9836" spans="1:23"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c r="W9836" t="s">
        <v>11224</v>
      </c>
    </row>
    <row r="9837" spans="1:23"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c r="W9837" t="s">
        <v>11224</v>
      </c>
    </row>
    <row r="9838" spans="1:23"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c r="W9838" t="s">
        <v>11022</v>
      </c>
    </row>
    <row r="9839" spans="1:23"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c r="W9839" t="s">
        <v>11022</v>
      </c>
    </row>
    <row r="9840" spans="1:23"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c r="W9840" t="s">
        <v>11022</v>
      </c>
    </row>
    <row r="9841" spans="1:23"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c r="W9841" t="s">
        <v>11022</v>
      </c>
    </row>
    <row r="9842" spans="1:23"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c r="W9842" t="s">
        <v>11022</v>
      </c>
    </row>
    <row r="9843" spans="1:23"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c r="W9843" t="s">
        <v>11022</v>
      </c>
    </row>
    <row r="9844" spans="1:23"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c r="W9844" t="s">
        <v>11022</v>
      </c>
    </row>
    <row r="9845" spans="1:23"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c r="W9845" t="s">
        <v>11225</v>
      </c>
    </row>
    <row r="9846" spans="1:23"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c r="W9846" t="s">
        <v>11225</v>
      </c>
    </row>
    <row r="9847" spans="1:23"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c r="W9847" t="s">
        <v>11225</v>
      </c>
    </row>
    <row r="9848" spans="1:23"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c r="W9848" t="s">
        <v>11208</v>
      </c>
    </row>
    <row r="9849" spans="1:23"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c r="W9849" t="s">
        <v>11208</v>
      </c>
    </row>
    <row r="9850" spans="1:23"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c r="W9850" t="s">
        <v>11208</v>
      </c>
    </row>
    <row r="9851" spans="1:23"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c r="W9851" t="s">
        <v>11202</v>
      </c>
    </row>
    <row r="9852" spans="1:23"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c r="W9852" t="s">
        <v>11202</v>
      </c>
    </row>
    <row r="9853" spans="1:23"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c r="W9853" t="s">
        <v>11202</v>
      </c>
    </row>
    <row r="9854" spans="1:23"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c r="W9854" t="s">
        <v>11202</v>
      </c>
    </row>
    <row r="9855" spans="1:23"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c r="W9855" t="s">
        <v>11202</v>
      </c>
    </row>
    <row r="9856" spans="1:23"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c r="W9856" t="s">
        <v>11143</v>
      </c>
    </row>
    <row r="9857" spans="1:23"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c r="W9857" t="s">
        <v>11143</v>
      </c>
    </row>
    <row r="9858" spans="1:23"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c r="W9858" t="s">
        <v>11143</v>
      </c>
    </row>
    <row r="9859" spans="1:23"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c r="W9859" t="s">
        <v>11093</v>
      </c>
    </row>
    <row r="9860" spans="1:23"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c r="W9860" t="s">
        <v>11155</v>
      </c>
    </row>
    <row r="9861" spans="1:23"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c r="W9861" t="s">
        <v>11155</v>
      </c>
    </row>
    <row r="9862" spans="1:23"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c r="W9862" t="s">
        <v>11155</v>
      </c>
    </row>
    <row r="9863" spans="1:23"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c r="W9863" t="s">
        <v>11155</v>
      </c>
    </row>
    <row r="9864" spans="1:23"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c r="W9864" t="s">
        <v>11155</v>
      </c>
    </row>
    <row r="9865" spans="1:23"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c r="W9865" t="s">
        <v>11155</v>
      </c>
    </row>
    <row r="9866" spans="1:23"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c r="W9866" t="s">
        <v>11155</v>
      </c>
    </row>
    <row r="9867" spans="1:23"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c r="W9867" t="s">
        <v>11155</v>
      </c>
    </row>
    <row r="9868" spans="1:23"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c r="W9868" t="s">
        <v>11177</v>
      </c>
    </row>
    <row r="9869" spans="1:23"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c r="W9869" t="s">
        <v>11177</v>
      </c>
    </row>
    <row r="9870" spans="1:23"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c r="W9870" t="s">
        <v>10954</v>
      </c>
    </row>
    <row r="9871" spans="1:23"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c r="W9871" t="s">
        <v>10954</v>
      </c>
    </row>
    <row r="9872" spans="1:23"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c r="W9872" t="s">
        <v>10954</v>
      </c>
    </row>
    <row r="9873" spans="1:23"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c r="W9873" t="s">
        <v>11007</v>
      </c>
    </row>
    <row r="9874" spans="1:23"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c r="W9874" t="s">
        <v>11007</v>
      </c>
    </row>
    <row r="9875" spans="1:23"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c r="W9875" t="s">
        <v>11151</v>
      </c>
    </row>
    <row r="9876" spans="1:23"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c r="W9876" t="s">
        <v>10997</v>
      </c>
    </row>
    <row r="9877" spans="1:23"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c r="W9877" t="s">
        <v>11025</v>
      </c>
    </row>
    <row r="9878" spans="1:23"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c r="W9878" t="s">
        <v>11120</v>
      </c>
    </row>
    <row r="9879" spans="1:23"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c r="W9879" t="s">
        <v>11120</v>
      </c>
    </row>
    <row r="9880" spans="1:23"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c r="W9880" t="s">
        <v>11120</v>
      </c>
    </row>
    <row r="9881" spans="1:23"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c r="W9881" t="s">
        <v>11119</v>
      </c>
    </row>
    <row r="9882" spans="1:23"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c r="W9882" t="s">
        <v>11000</v>
      </c>
    </row>
    <row r="9883" spans="1:23"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c r="W9883" t="s">
        <v>11139</v>
      </c>
    </row>
    <row r="9884" spans="1:23"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c r="W9884" t="s">
        <v>11139</v>
      </c>
    </row>
    <row r="9885" spans="1:23"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c r="W9885" t="s">
        <v>11046</v>
      </c>
    </row>
    <row r="9886" spans="1:23"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c r="W9886" t="s">
        <v>11046</v>
      </c>
    </row>
    <row r="9887" spans="1:23"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c r="W9887" t="s">
        <v>11046</v>
      </c>
    </row>
    <row r="9888" spans="1:23"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c r="W9888" t="s">
        <v>11231</v>
      </c>
    </row>
    <row r="9889" spans="1:23"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c r="W9889" t="s">
        <v>11105</v>
      </c>
    </row>
    <row r="9890" spans="1:23"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c r="W9890" t="s">
        <v>11087</v>
      </c>
    </row>
    <row r="9891" spans="1:23"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c r="W9891" t="s">
        <v>11153</v>
      </c>
    </row>
    <row r="9892" spans="1:23"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c r="W9892" t="s">
        <v>10990</v>
      </c>
    </row>
    <row r="9893" spans="1:23"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c r="W9893" t="s">
        <v>10990</v>
      </c>
    </row>
    <row r="9894" spans="1:23"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c r="W9894" t="s">
        <v>10990</v>
      </c>
    </row>
    <row r="9895" spans="1:23"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c r="W9895" t="s">
        <v>10990</v>
      </c>
    </row>
    <row r="9896" spans="1:23"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c r="W9896" t="s">
        <v>10990</v>
      </c>
    </row>
    <row r="9897" spans="1:23"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c r="W9897" t="s">
        <v>11016</v>
      </c>
    </row>
    <row r="9898" spans="1:23"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c r="W9898" t="s">
        <v>11001</v>
      </c>
    </row>
    <row r="9899" spans="1:23"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c r="W9899" t="s">
        <v>11088</v>
      </c>
    </row>
    <row r="9900" spans="1:23"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c r="W9900" t="s">
        <v>11088</v>
      </c>
    </row>
    <row r="9901" spans="1:23"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c r="W9901" t="s">
        <v>11055</v>
      </c>
    </row>
    <row r="9902" spans="1:23"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c r="W9902" t="s">
        <v>11037</v>
      </c>
    </row>
    <row r="9903" spans="1:23"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c r="W9903" t="s">
        <v>11037</v>
      </c>
    </row>
    <row r="9904" spans="1:23"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c r="W9904" t="s">
        <v>11037</v>
      </c>
    </row>
    <row r="9905" spans="1:23"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c r="W9905" t="s">
        <v>10958</v>
      </c>
    </row>
    <row r="9906" spans="1:23"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c r="W9906" t="s">
        <v>10958</v>
      </c>
    </row>
    <row r="9907" spans="1:23"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c r="W9907" t="s">
        <v>10944</v>
      </c>
    </row>
    <row r="9908" spans="1:23"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c r="W9908" t="s">
        <v>10944</v>
      </c>
    </row>
    <row r="9909" spans="1:23"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c r="W9909" t="s">
        <v>10944</v>
      </c>
    </row>
    <row r="9910" spans="1:23"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c r="W9910" t="s">
        <v>10944</v>
      </c>
    </row>
    <row r="9911" spans="1:23"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c r="W9911" t="s">
        <v>10944</v>
      </c>
    </row>
    <row r="9912" spans="1:23"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c r="W9912" t="s">
        <v>10944</v>
      </c>
    </row>
    <row r="9913" spans="1:23"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c r="W9913" t="s">
        <v>11025</v>
      </c>
    </row>
    <row r="9914" spans="1:23"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c r="W9914" t="s">
        <v>10976</v>
      </c>
    </row>
    <row r="9915" spans="1:23"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c r="W9915" t="s">
        <v>10976</v>
      </c>
    </row>
    <row r="9916" spans="1:23"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c r="W9916" t="s">
        <v>10994</v>
      </c>
    </row>
    <row r="9917" spans="1:23"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c r="W9917" t="s">
        <v>10994</v>
      </c>
    </row>
    <row r="9918" spans="1:23"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c r="W9918" t="s">
        <v>10994</v>
      </c>
    </row>
    <row r="9919" spans="1:23"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c r="W9919" t="s">
        <v>10994</v>
      </c>
    </row>
    <row r="9920" spans="1:23"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c r="W9920" t="s">
        <v>11181</v>
      </c>
    </row>
    <row r="9921" spans="1:23"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c r="W9921" t="s">
        <v>11050</v>
      </c>
    </row>
    <row r="9922" spans="1:23"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c r="W9922" t="s">
        <v>11050</v>
      </c>
    </row>
    <row r="9923" spans="1:23"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c r="W9923" t="s">
        <v>11043</v>
      </c>
    </row>
    <row r="9924" spans="1:23"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c r="W9924" t="s">
        <v>11045</v>
      </c>
    </row>
    <row r="9925" spans="1:23"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c r="W9925" t="s">
        <v>10982</v>
      </c>
    </row>
    <row r="9926" spans="1:23"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c r="W9926" t="s">
        <v>10982</v>
      </c>
    </row>
    <row r="9927" spans="1:23"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c r="W9927" t="s">
        <v>10982</v>
      </c>
    </row>
    <row r="9928" spans="1:23"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c r="W9928" t="s">
        <v>10982</v>
      </c>
    </row>
    <row r="9929" spans="1:23"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c r="W9929" t="s">
        <v>10982</v>
      </c>
    </row>
    <row r="9930" spans="1:23"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c r="W9930" t="s">
        <v>11259</v>
      </c>
    </row>
    <row r="9931" spans="1:23"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c r="W9931" t="s">
        <v>11259</v>
      </c>
    </row>
    <row r="9932" spans="1:23"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c r="W9932" t="s">
        <v>11062</v>
      </c>
    </row>
    <row r="9933" spans="1:23"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c r="W9933" t="s">
        <v>11062</v>
      </c>
    </row>
    <row r="9934" spans="1:23"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c r="W9934" t="s">
        <v>11062</v>
      </c>
    </row>
    <row r="9935" spans="1:23"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c r="W9935" t="s">
        <v>11181</v>
      </c>
    </row>
    <row r="9936" spans="1:23"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c r="W9936" t="s">
        <v>10985</v>
      </c>
    </row>
    <row r="9937" spans="1:23"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c r="W9937" t="s">
        <v>10985</v>
      </c>
    </row>
    <row r="9938" spans="1:23"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c r="W9938" t="s">
        <v>11079</v>
      </c>
    </row>
    <row r="9939" spans="1:23"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c r="W9939" t="s">
        <v>11027</v>
      </c>
    </row>
    <row r="9940" spans="1:23"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c r="W9940" t="s">
        <v>11157</v>
      </c>
    </row>
    <row r="9941" spans="1:23"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c r="W9941" t="s">
        <v>11157</v>
      </c>
    </row>
    <row r="9942" spans="1:23"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c r="W9942" t="s">
        <v>11157</v>
      </c>
    </row>
    <row r="9943" spans="1:23"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c r="W9943" t="s">
        <v>11041</v>
      </c>
    </row>
    <row r="9944" spans="1:23"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c r="W9944" t="s">
        <v>11081</v>
      </c>
    </row>
    <row r="9945" spans="1:23"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c r="W9945" t="s">
        <v>11081</v>
      </c>
    </row>
    <row r="9946" spans="1:23"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c r="W9946" t="s">
        <v>11004</v>
      </c>
    </row>
    <row r="9947" spans="1:23"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c r="W9947" t="s">
        <v>11159</v>
      </c>
    </row>
    <row r="9948" spans="1:23"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c r="W9948" t="s">
        <v>11159</v>
      </c>
    </row>
    <row r="9949" spans="1:23"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c r="W9949" t="s">
        <v>10991</v>
      </c>
    </row>
    <row r="9950" spans="1:23"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c r="W9950" t="s">
        <v>10991</v>
      </c>
    </row>
    <row r="9951" spans="1:23"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c r="W9951" t="s">
        <v>10991</v>
      </c>
    </row>
    <row r="9952" spans="1:23"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c r="W9952" t="s">
        <v>10991</v>
      </c>
    </row>
    <row r="9953" spans="1:23"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c r="W9953" t="s">
        <v>10991</v>
      </c>
    </row>
    <row r="9954" spans="1:23"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c r="W9954" t="s">
        <v>10958</v>
      </c>
    </row>
    <row r="9955" spans="1:23"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c r="W9955" t="s">
        <v>10958</v>
      </c>
    </row>
    <row r="9956" spans="1:23"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c r="W9956" t="s">
        <v>10958</v>
      </c>
    </row>
    <row r="9957" spans="1:23"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c r="W9957" t="s">
        <v>10958</v>
      </c>
    </row>
    <row r="9958" spans="1:23"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c r="W9958" t="s">
        <v>11230</v>
      </c>
    </row>
    <row r="9959" spans="1:23"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c r="W9959" t="s">
        <v>11230</v>
      </c>
    </row>
    <row r="9960" spans="1:23"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c r="W9960" t="s">
        <v>11230</v>
      </c>
    </row>
    <row r="9961" spans="1:23"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c r="W9961" t="s">
        <v>11091</v>
      </c>
    </row>
    <row r="9962" spans="1:23"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c r="W9962" t="s">
        <v>11023</v>
      </c>
    </row>
    <row r="9963" spans="1:23"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c r="W9963" t="s">
        <v>11194</v>
      </c>
    </row>
    <row r="9964" spans="1:23"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c r="W9964" t="s">
        <v>11194</v>
      </c>
    </row>
    <row r="9965" spans="1:23"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c r="W9965" t="s">
        <v>10985</v>
      </c>
    </row>
    <row r="9966" spans="1:23"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c r="W9966" t="s">
        <v>10940</v>
      </c>
    </row>
    <row r="9967" spans="1:23"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c r="W9967" t="s">
        <v>10940</v>
      </c>
    </row>
    <row r="9968" spans="1:23"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c r="W9968" t="s">
        <v>10940</v>
      </c>
    </row>
    <row r="9969" spans="1:23"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c r="W9969" t="s">
        <v>11225</v>
      </c>
    </row>
    <row r="9970" spans="1:23"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c r="W9970" t="s">
        <v>11225</v>
      </c>
    </row>
    <row r="9971" spans="1:23"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c r="W9971" t="s">
        <v>11225</v>
      </c>
    </row>
    <row r="9972" spans="1:23"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c r="W9972" t="s">
        <v>11007</v>
      </c>
    </row>
    <row r="9973" spans="1:23"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c r="W9973" t="s">
        <v>11007</v>
      </c>
    </row>
    <row r="9974" spans="1:23"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c r="W9974" t="s">
        <v>10981</v>
      </c>
    </row>
    <row r="9975" spans="1:23"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c r="W9975" t="s">
        <v>11169</v>
      </c>
    </row>
    <row r="9976" spans="1:23"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c r="W9976" t="s">
        <v>11169</v>
      </c>
    </row>
    <row r="9977" spans="1:23"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c r="W9977" t="s">
        <v>11169</v>
      </c>
    </row>
    <row r="9978" spans="1:23"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c r="W9978" t="s">
        <v>11169</v>
      </c>
    </row>
    <row r="9979" spans="1:23"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c r="W9979" t="s">
        <v>11169</v>
      </c>
    </row>
    <row r="9980" spans="1:23"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c r="W9980" t="s">
        <v>11169</v>
      </c>
    </row>
    <row r="9981" spans="1:23"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c r="W9981" t="s">
        <v>11169</v>
      </c>
    </row>
    <row r="9982" spans="1:23"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c r="W9982" t="s">
        <v>11190</v>
      </c>
    </row>
    <row r="9983" spans="1:23"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c r="W9983" t="s">
        <v>10960</v>
      </c>
    </row>
    <row r="9984" spans="1:23"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c r="W9984" t="s">
        <v>10981</v>
      </c>
    </row>
    <row r="9985" spans="1:23"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c r="W9985" t="s">
        <v>10981</v>
      </c>
    </row>
    <row r="9986" spans="1:23"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c r="W9986" t="s">
        <v>11019</v>
      </c>
    </row>
    <row r="9987" spans="1:23"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c r="W9987" t="s">
        <v>11019</v>
      </c>
    </row>
    <row r="9988" spans="1:23"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c r="W9988" t="s">
        <v>11226</v>
      </c>
    </row>
    <row r="9989" spans="1:23"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c r="W9989" t="s">
        <v>10953</v>
      </c>
    </row>
    <row r="9990" spans="1:23"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c r="W9990" t="s">
        <v>10953</v>
      </c>
    </row>
    <row r="9991" spans="1:23"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c r="W9991" t="s">
        <v>11197</v>
      </c>
    </row>
    <row r="9992" spans="1:23"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c r="W9992" t="s">
        <v>10982</v>
      </c>
    </row>
    <row r="9993" spans="1:23"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c r="W9993" t="s">
        <v>10982</v>
      </c>
    </row>
    <row r="9994" spans="1:23"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c r="W9994" t="s">
        <v>10982</v>
      </c>
    </row>
    <row r="9995" spans="1:23"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c r="W9995" t="s">
        <v>11129</v>
      </c>
    </row>
  </sheetData>
  <pageMargins left="0.7" right="0.7" top="0.75" bottom="0.75" header="0" footer="0"/>
  <pageSetup orientation="landscape"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4" workbookViewId="0"/>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My Dashbaord</vt:lpstr>
      <vt:lpstr>combo chart</vt:lpstr>
      <vt:lpstr>KPI</vt:lpstr>
      <vt:lpstr>waterfall chart</vt:lpstr>
      <vt:lpstr>Pie Chart</vt:lpstr>
      <vt:lpstr>Top 5</vt:lpstr>
      <vt:lpstr>map chart</vt:lpstr>
      <vt:lpstr>YOY KPI</vt:lpstr>
      <vt:lpstr>Sheet2</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Krishna kumar R</cp:lastModifiedBy>
  <dcterms:created xsi:type="dcterms:W3CDTF">2015-06-05T18:17:20Z</dcterms:created>
  <dcterms:modified xsi:type="dcterms:W3CDTF">2024-01-01T17:35:44Z</dcterms:modified>
</cp:coreProperties>
</file>