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20" i="11" l="1"/>
  <c r="E10" i="11"/>
  <c r="I5" i="11"/>
  <c r="H26" i="11"/>
  <c r="H25" i="11"/>
  <c r="H23" i="11"/>
  <c r="H19" i="11"/>
  <c r="H18" i="11"/>
  <c r="H13" i="11"/>
  <c r="H8" i="11"/>
  <c r="H9" i="11" l="1"/>
  <c r="E11" i="11"/>
  <c r="I6" i="11"/>
  <c r="H24" i="11" l="1"/>
  <c r="H10" i="11"/>
  <c r="H21" i="11"/>
  <c r="H14" i="11"/>
  <c r="E12" i="11"/>
  <c r="J5" i="11"/>
  <c r="K5" i="11" s="1"/>
  <c r="L5" i="11" s="1"/>
  <c r="M5" i="11" s="1"/>
  <c r="N5" i="11" s="1"/>
  <c r="O5" i="11" s="1"/>
  <c r="P5" i="11" s="1"/>
  <c r="I4" i="11"/>
  <c r="H22" i="11" l="1"/>
  <c r="H15" i="1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<sst xmlns="http://schemas.openxmlformats.org/spreadsheetml/2006/main" count="65" uniqueCount="59">
  <si>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</si>
  <si>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</si>
  <si>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</si>
  <si>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</si>
  <si>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</si>
  <si>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</si>
  <si>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</si>
  <si>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</si>
  <si>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</si>
  <si>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</si>
  <si>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</si>
  <si>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</si>
  <si>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</si>
  <si>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</si>
  <si>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</si>
  <si>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</si>
  <si>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</si>
  <si>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</si>
  <si>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</si>
  <si>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</si>
  <si>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</si>
  <si>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</si>
  <si>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</si>
  <si>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</si>
  <si>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</si>
  <si>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</si>
  <si>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</si>
  <si>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</si>
  <si>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</si>
  <si>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</si>
  <si>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</si>
  <si>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</si>
  <si>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</si>
  <si>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</si>
  <si>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</si>
  <si>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</si>
  <si>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</si>
  <si>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</si>
  <si>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</si>
  <si>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</si>
  <si>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learn basics of github</t>
  </si>
  <si>
    <t>Charanya</t>
  </si>
  <si>
    <t>Topic selection</t>
  </si>
  <si>
    <t>Plan out</t>
  </si>
  <si>
    <t>design</t>
  </si>
  <si>
    <t>Implementation</t>
  </si>
  <si>
    <t>main file</t>
  </si>
  <si>
    <t>user file</t>
  </si>
  <si>
    <t>admin file</t>
  </si>
  <si>
    <t>make file</t>
  </si>
  <si>
    <t>Testing</t>
  </si>
  <si>
    <t>cppcheck</t>
  </si>
  <si>
    <t>Unit Test</t>
  </si>
  <si>
    <t>valgrid</t>
  </si>
  <si>
    <t>codacy</t>
  </si>
  <si>
    <t>Final Report</t>
  </si>
  <si>
    <t>Report</t>
  </si>
  <si>
    <t>Images</t>
  </si>
  <si>
    <t>videos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</si>
</sst>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10" borderId="2" xfId="11" applyFill="1">
      <alignment horizontal="center" vertical="center"/>
    </xf>
    <xf numFmtId="0" fontId="7" fillId="9" borderId="2" xfId="1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8" borderId="2" xfId="11" applyFont="1" applyFill="1">
      <alignment horizontal="center" vertical="center"/>
    </xf>
    <xf numFmtId="0" fontId="0" fillId="10" borderId="2" xfId="12" applyFont="1" applyFill="1">
      <alignment horizontal="left" vertical="center" indent="2"/>
    </xf>
    <xf numFmtId="0" fontId="0" fillId="4" borderId="2" xfId="11" applyFont="1" applyFill="1">
      <alignment horizontal="center" vertical="center"/>
    </xf>
    <xf numFmtId="0" fontId="0" fillId="7" borderId="2" xfId="11" applyFont="1" applyFill="1">
      <alignment horizontal="center" vertical="center"/>
    </xf>
    <xf numFmtId="0" fontId="0" fillId="5" borderId="2" xfId="11" applyFont="1" applyFill="1">
      <alignment horizontal="center" vertical="center"/>
    </xf>
    <xf numFmtId="0" fontId="0" fillId="9" borderId="2" xfId="12" applyFont="1" applyFill="1">
      <alignment horizontal="left" vertical="center"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8"/>
  <sheetViews>
    <sheetView showGridLines="0" tabSelected="1" showRuler="0" zoomScaleNormal="100" zoomScalePageLayoutView="70" workbookViewId="0">
      <pane ySplit="6" topLeftCell="A22" activePane="bottomLeft" state="frozen"/>
      <selection pane="bottomLeft" activeCell="D26" sqref="D26"/>
    </sheetView>
  </sheetViews>
  <sheetFormatPr defaultRowHeight="30" customHeight="1" x14ac:dyDescent="0.25"/>
  <cols>
    <col min="1" max="1" width="2.7109375" style="49"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0" t="s">
        <v>30</v>
      </c>
      <c r="B1" s="54" t="s">
        <v>3</v>
      </c>
      <c r="C1" s="1"/>
      <c r="D1" s="2"/>
      <c r="E1" s="4"/>
      <c r="F1" s="38"/>
      <c r="H1" s="2"/>
      <c r="I1" s="13" t="s">
        <v>12</v>
      </c>
    </row>
    <row r="2" spans="1:64" ht="30" customHeight="1" x14ac:dyDescent="0.3">
      <c r="A2" s="49" t="s">
        <v>26</v>
      </c>
      <c r="B2" s="55" t="s">
        <v>22</v>
      </c>
      <c r="I2" s="52" t="s">
        <v>17</v>
      </c>
    </row>
    <row r="3" spans="1:64" ht="30" customHeight="1" x14ac:dyDescent="0.25">
      <c r="A3" s="49" t="s">
        <v>31</v>
      </c>
      <c r="B3" s="56" t="s">
        <v>23</v>
      </c>
      <c r="C3" s="65" t="s">
        <v>0</v>
      </c>
      <c r="D3" s="66"/>
      <c r="E3" s="71">
        <v>44292</v>
      </c>
      <c r="F3" s="71"/>
    </row>
    <row r="4" spans="1:64" ht="30" customHeight="1" x14ac:dyDescent="0.25">
      <c r="A4" s="50" t="s">
        <v>32</v>
      </c>
      <c r="C4" s="65" t="s">
        <v>8</v>
      </c>
      <c r="D4" s="66"/>
      <c r="E4" s="6"/>
      <c r="I4" s="68">
        <f>I5</f>
        <v>44284</v>
      </c>
      <c r="J4" s="69"/>
      <c r="K4" s="69"/>
      <c r="L4" s="69"/>
      <c r="M4" s="69"/>
      <c r="N4" s="69"/>
      <c r="O4" s="70"/>
      <c r="P4" s="68">
        <f>P5</f>
        <v>44291</v>
      </c>
      <c r="Q4" s="69"/>
      <c r="R4" s="69"/>
      <c r="S4" s="69"/>
      <c r="T4" s="69"/>
      <c r="U4" s="69"/>
      <c r="V4" s="70"/>
      <c r="W4" s="68">
        <f>W5</f>
        <v>44298</v>
      </c>
      <c r="X4" s="69"/>
      <c r="Y4" s="69"/>
      <c r="Z4" s="69"/>
      <c r="AA4" s="69"/>
      <c r="AB4" s="69"/>
      <c r="AC4" s="70"/>
      <c r="AD4" s="68">
        <f>AD5</f>
        <v>44305</v>
      </c>
      <c r="AE4" s="69"/>
      <c r="AF4" s="69"/>
      <c r="AG4" s="69"/>
      <c r="AH4" s="69"/>
      <c r="AI4" s="69"/>
      <c r="AJ4" s="70"/>
      <c r="AK4" s="68">
        <f>AK5</f>
        <v>44312</v>
      </c>
      <c r="AL4" s="69"/>
      <c r="AM4" s="69"/>
      <c r="AN4" s="69"/>
      <c r="AO4" s="69"/>
      <c r="AP4" s="69"/>
      <c r="AQ4" s="70"/>
      <c r="AR4" s="68">
        <f>AR5</f>
        <v>44319</v>
      </c>
      <c r="AS4" s="69"/>
      <c r="AT4" s="69"/>
      <c r="AU4" s="69"/>
      <c r="AV4" s="69"/>
      <c r="AW4" s="69"/>
      <c r="AX4" s="70"/>
      <c r="AY4" s="68">
        <f>AY5</f>
        <v>44326</v>
      </c>
      <c r="AZ4" s="69"/>
      <c r="BA4" s="69"/>
      <c r="BB4" s="69"/>
      <c r="BC4" s="69"/>
      <c r="BD4" s="69"/>
      <c r="BE4" s="70"/>
      <c r="BF4" s="68">
        <f>BF5</f>
        <v>44333</v>
      </c>
      <c r="BG4" s="69"/>
      <c r="BH4" s="69"/>
      <c r="BI4" s="69"/>
      <c r="BJ4" s="69"/>
      <c r="BK4" s="69"/>
      <c r="BL4" s="70"/>
    </row>
    <row r="5" spans="1:64" ht="15" customHeight="1" x14ac:dyDescent="0.25">
      <c r="A5" s="50" t="s">
        <v>33</v>
      </c>
      <c r="B5" s="67"/>
      <c r="C5" s="67"/>
      <c r="D5" s="67"/>
      <c r="E5" s="67"/>
      <c r="F5" s="67"/>
      <c r="G5" s="67"/>
      <c r="I5" s="10">
        <f>Project_Start-WEEKDAY(Project_Start,1)+2+7*(Display_Week-1)</f>
        <v>44284</v>
      </c>
      <c r="J5" s="9">
        <f>I5+1</f>
        <v>44285</v>
      </c>
      <c r="K5" s="9">
        <f t="shared" ref="K5:AX5" si="0">J5+1</f>
        <v>44286</v>
      </c>
      <c r="L5" s="9">
        <f t="shared" si="0"/>
        <v>44287</v>
      </c>
      <c r="M5" s="9">
        <f t="shared" si="0"/>
        <v>44288</v>
      </c>
      <c r="N5" s="9">
        <f t="shared" si="0"/>
        <v>44289</v>
      </c>
      <c r="O5" s="11">
        <f t="shared" si="0"/>
        <v>44290</v>
      </c>
      <c r="P5" s="10">
        <f>O5+1</f>
        <v>44291</v>
      </c>
      <c r="Q5" s="9">
        <f>P5+1</f>
        <v>44292</v>
      </c>
      <c r="R5" s="9">
        <f t="shared" si="0"/>
        <v>44293</v>
      </c>
      <c r="S5" s="9">
        <f t="shared" si="0"/>
        <v>44294</v>
      </c>
      <c r="T5" s="9">
        <f t="shared" si="0"/>
        <v>44295</v>
      </c>
      <c r="U5" s="9">
        <f t="shared" si="0"/>
        <v>44296</v>
      </c>
      <c r="V5" s="11">
        <f t="shared" si="0"/>
        <v>44297</v>
      </c>
      <c r="W5" s="10">
        <f>V5+1</f>
        <v>44298</v>
      </c>
      <c r="X5" s="9">
        <f>W5+1</f>
        <v>44299</v>
      </c>
      <c r="Y5" s="9">
        <f t="shared" si="0"/>
        <v>44300</v>
      </c>
      <c r="Z5" s="9">
        <f t="shared" si="0"/>
        <v>44301</v>
      </c>
      <c r="AA5" s="9">
        <f t="shared" si="0"/>
        <v>44302</v>
      </c>
      <c r="AB5" s="9">
        <f t="shared" si="0"/>
        <v>44303</v>
      </c>
      <c r="AC5" s="11">
        <f t="shared" si="0"/>
        <v>44304</v>
      </c>
      <c r="AD5" s="10">
        <f>AC5+1</f>
        <v>44305</v>
      </c>
      <c r="AE5" s="9">
        <f>AD5+1</f>
        <v>44306</v>
      </c>
      <c r="AF5" s="9">
        <f t="shared" si="0"/>
        <v>44307</v>
      </c>
      <c r="AG5" s="9">
        <f t="shared" si="0"/>
        <v>44308</v>
      </c>
      <c r="AH5" s="9">
        <f t="shared" si="0"/>
        <v>44309</v>
      </c>
      <c r="AI5" s="9">
        <f t="shared" si="0"/>
        <v>44310</v>
      </c>
      <c r="AJ5" s="11">
        <f t="shared" si="0"/>
        <v>44311</v>
      </c>
      <c r="AK5" s="10">
        <f>AJ5+1</f>
        <v>44312</v>
      </c>
      <c r="AL5" s="9">
        <f>AK5+1</f>
        <v>44313</v>
      </c>
      <c r="AM5" s="9">
        <f t="shared" si="0"/>
        <v>44314</v>
      </c>
      <c r="AN5" s="9">
        <f t="shared" si="0"/>
        <v>44315</v>
      </c>
      <c r="AO5" s="9">
        <f t="shared" si="0"/>
        <v>44316</v>
      </c>
      <c r="AP5" s="9">
        <f t="shared" si="0"/>
        <v>44317</v>
      </c>
      <c r="AQ5" s="11">
        <f t="shared" si="0"/>
        <v>44318</v>
      </c>
      <c r="AR5" s="10">
        <f>AQ5+1</f>
        <v>44319</v>
      </c>
      <c r="AS5" s="9">
        <f>AR5+1</f>
        <v>44320</v>
      </c>
      <c r="AT5" s="9">
        <f t="shared" si="0"/>
        <v>44321</v>
      </c>
      <c r="AU5" s="9">
        <f t="shared" si="0"/>
        <v>44322</v>
      </c>
      <c r="AV5" s="9">
        <f t="shared" si="0"/>
        <v>44323</v>
      </c>
      <c r="AW5" s="9">
        <f t="shared" si="0"/>
        <v>44324</v>
      </c>
      <c r="AX5" s="11">
        <f t="shared" si="0"/>
        <v>44325</v>
      </c>
      <c r="AY5" s="10">
        <f>AX5+1</f>
        <v>44326</v>
      </c>
      <c r="AZ5" s="9">
        <f>AY5+1</f>
        <v>44327</v>
      </c>
      <c r="BA5" s="9">
        <f t="shared" ref="BA5:BE5" si="1">AZ5+1</f>
        <v>44328</v>
      </c>
      <c r="BB5" s="9">
        <f t="shared" si="1"/>
        <v>44329</v>
      </c>
      <c r="BC5" s="9">
        <f t="shared" si="1"/>
        <v>44330</v>
      </c>
      <c r="BD5" s="9">
        <f t="shared" si="1"/>
        <v>44331</v>
      </c>
      <c r="BE5" s="11">
        <f t="shared" si="1"/>
        <v>44332</v>
      </c>
      <c r="BF5" s="10">
        <f>BE5+1</f>
        <v>44333</v>
      </c>
      <c r="BG5" s="9">
        <f>BF5+1</f>
        <v>44334</v>
      </c>
      <c r="BH5" s="9">
        <f t="shared" ref="BH5:BL5" si="2">BG5+1</f>
        <v>44335</v>
      </c>
      <c r="BI5" s="9">
        <f t="shared" si="2"/>
        <v>44336</v>
      </c>
      <c r="BJ5" s="9">
        <f t="shared" si="2"/>
        <v>44337</v>
      </c>
      <c r="BK5" s="9">
        <f t="shared" si="2"/>
        <v>44338</v>
      </c>
      <c r="BL5" s="11">
        <f t="shared" si="2"/>
        <v>44339</v>
      </c>
    </row>
    <row r="6" spans="1:64" ht="30" customHeight="1" thickBot="1" x14ac:dyDescent="0.3">
      <c r="A6" s="50" t="s">
        <v>34</v>
      </c>
      <c r="B6" s="7" t="s">
        <v>9</v>
      </c>
      <c r="C6" s="8" t="s">
        <v>2</v>
      </c>
      <c r="D6" s="8" t="s">
        <v>1</v>
      </c>
      <c r="E6" s="8" t="s">
        <v>5</v>
      </c>
      <c r="F6" s="8" t="s">
        <v>6</v>
      </c>
      <c r="G6" s="8"/>
      <c r="H6" s="8" t="s">
        <v>7</v>
      </c>
      <c r="I6" s="12" t="str">
        <f t="shared" ref="I6" si="3">LEFT(TEXT(I5,"ddd"),1)</f>
        <v>स</v>
      </c>
      <c r="J6" s="12" t="str">
        <f t="shared" ref="J6:AR6" si="4">LEFT(TEXT(J5,"ddd"),1)</f>
        <v>म</v>
      </c>
      <c r="K6" s="12" t="str">
        <f t="shared" si="4"/>
        <v>ब</v>
      </c>
      <c r="L6" s="12" t="str">
        <f t="shared" si="4"/>
        <v>ग</v>
      </c>
      <c r="M6" s="12" t="str">
        <f t="shared" si="4"/>
        <v>श</v>
      </c>
      <c r="N6" s="12" t="str">
        <f t="shared" si="4"/>
        <v>श</v>
      </c>
      <c r="O6" s="12" t="str">
        <f t="shared" si="4"/>
        <v>र</v>
      </c>
      <c r="P6" s="12" t="str">
        <f t="shared" si="4"/>
        <v>स</v>
      </c>
      <c r="Q6" s="12" t="str">
        <f t="shared" si="4"/>
        <v>म</v>
      </c>
      <c r="R6" s="12" t="str">
        <f t="shared" si="4"/>
        <v>ब</v>
      </c>
      <c r="S6" s="12" t="str">
        <f t="shared" si="4"/>
        <v>ग</v>
      </c>
      <c r="T6" s="12" t="str">
        <f t="shared" si="4"/>
        <v>श</v>
      </c>
      <c r="U6" s="12" t="str">
        <f t="shared" si="4"/>
        <v>श</v>
      </c>
      <c r="V6" s="12" t="str">
        <f t="shared" si="4"/>
        <v>र</v>
      </c>
      <c r="W6" s="12" t="str">
        <f t="shared" si="4"/>
        <v>स</v>
      </c>
      <c r="X6" s="12" t="str">
        <f t="shared" si="4"/>
        <v>म</v>
      </c>
      <c r="Y6" s="12" t="str">
        <f t="shared" si="4"/>
        <v>ब</v>
      </c>
      <c r="Z6" s="12" t="str">
        <f t="shared" si="4"/>
        <v>ग</v>
      </c>
      <c r="AA6" s="12" t="str">
        <f t="shared" si="4"/>
        <v>श</v>
      </c>
      <c r="AB6" s="12" t="str">
        <f t="shared" si="4"/>
        <v>श</v>
      </c>
      <c r="AC6" s="12" t="str">
        <f t="shared" si="4"/>
        <v>र</v>
      </c>
      <c r="AD6" s="12" t="str">
        <f t="shared" si="4"/>
        <v>स</v>
      </c>
      <c r="AE6" s="12" t="str">
        <f t="shared" si="4"/>
        <v>म</v>
      </c>
      <c r="AF6" s="12" t="str">
        <f t="shared" si="4"/>
        <v>ब</v>
      </c>
      <c r="AG6" s="12" t="str">
        <f t="shared" si="4"/>
        <v>ग</v>
      </c>
      <c r="AH6" s="12" t="str">
        <f t="shared" si="4"/>
        <v>श</v>
      </c>
      <c r="AI6" s="12" t="str">
        <f t="shared" si="4"/>
        <v>श</v>
      </c>
      <c r="AJ6" s="12" t="str">
        <f t="shared" si="4"/>
        <v>र</v>
      </c>
      <c r="AK6" s="12" t="str">
        <f t="shared" si="4"/>
        <v>स</v>
      </c>
      <c r="AL6" s="12" t="str">
        <f t="shared" si="4"/>
        <v>म</v>
      </c>
      <c r="AM6" s="12" t="str">
        <f t="shared" si="4"/>
        <v>ब</v>
      </c>
      <c r="AN6" s="12" t="str">
        <f t="shared" si="4"/>
        <v>ग</v>
      </c>
      <c r="AO6" s="12" t="str">
        <f t="shared" si="4"/>
        <v>श</v>
      </c>
      <c r="AP6" s="12" t="str">
        <f t="shared" si="4"/>
        <v>श</v>
      </c>
      <c r="AQ6" s="12" t="str">
        <f t="shared" si="4"/>
        <v>र</v>
      </c>
      <c r="AR6" s="12" t="str">
        <f t="shared" si="4"/>
        <v>स</v>
      </c>
      <c r="AS6" s="12" t="str">
        <f t="shared" ref="AS6:BL6" si="5">LEFT(TEXT(AS5,"ddd"),1)</f>
        <v>म</v>
      </c>
      <c r="AT6" s="12" t="str">
        <f t="shared" si="5"/>
        <v>ब</v>
      </c>
      <c r="AU6" s="12" t="str">
        <f t="shared" si="5"/>
        <v>ग</v>
      </c>
      <c r="AV6" s="12" t="str">
        <f t="shared" si="5"/>
        <v>श</v>
      </c>
      <c r="AW6" s="12" t="str">
        <f t="shared" si="5"/>
        <v>श</v>
      </c>
      <c r="AX6" s="12" t="str">
        <f t="shared" si="5"/>
        <v>र</v>
      </c>
      <c r="AY6" s="12" t="str">
        <f t="shared" si="5"/>
        <v>स</v>
      </c>
      <c r="AZ6" s="12" t="str">
        <f t="shared" si="5"/>
        <v>म</v>
      </c>
      <c r="BA6" s="12" t="str">
        <f t="shared" si="5"/>
        <v>ब</v>
      </c>
      <c r="BB6" s="12" t="str">
        <f t="shared" si="5"/>
        <v>ग</v>
      </c>
      <c r="BC6" s="12" t="str">
        <f t="shared" si="5"/>
        <v>श</v>
      </c>
      <c r="BD6" s="12" t="str">
        <f t="shared" si="5"/>
        <v>श</v>
      </c>
      <c r="BE6" s="12" t="str">
        <f t="shared" si="5"/>
        <v>र</v>
      </c>
      <c r="BF6" s="12" t="str">
        <f t="shared" si="5"/>
        <v>स</v>
      </c>
      <c r="BG6" s="12" t="str">
        <f t="shared" si="5"/>
        <v>म</v>
      </c>
      <c r="BH6" s="12" t="str">
        <f t="shared" si="5"/>
        <v>ब</v>
      </c>
      <c r="BI6" s="12" t="str">
        <f t="shared" si="5"/>
        <v>ग</v>
      </c>
      <c r="BJ6" s="12" t="str">
        <f t="shared" si="5"/>
        <v>श</v>
      </c>
      <c r="BK6" s="12" t="str">
        <f t="shared" si="5"/>
        <v>श</v>
      </c>
      <c r="BL6" s="12" t="str">
        <f t="shared" si="5"/>
        <v>र</v>
      </c>
    </row>
    <row r="7" spans="1:64" ht="30" hidden="1" customHeight="1" thickBot="1" x14ac:dyDescent="0.3">
      <c r="A7" s="49" t="s">
        <v>29</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3">
      <c r="A8" s="50" t="s">
        <v>35</v>
      </c>
      <c r="B8" s="16" t="s">
        <v>39</v>
      </c>
      <c r="C8" s="78" t="s">
        <v>41</v>
      </c>
      <c r="D8" s="17"/>
      <c r="E8" s="18"/>
      <c r="F8" s="19"/>
      <c r="G8" s="15"/>
      <c r="H8" s="15" t="str">
        <f t="shared" ref="H8:H26"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3">
      <c r="A9" s="50" t="s">
        <v>36</v>
      </c>
      <c r="B9" s="72" t="s">
        <v>42</v>
      </c>
      <c r="C9" s="73"/>
      <c r="D9" s="20">
        <v>1</v>
      </c>
      <c r="E9" s="57">
        <v>44292</v>
      </c>
      <c r="F9" s="57">
        <v>44293</v>
      </c>
      <c r="G9" s="15"/>
      <c r="H9" s="15">
        <f t="shared" si="6"/>
        <v>2</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3">
      <c r="A10" s="50" t="s">
        <v>37</v>
      </c>
      <c r="B10" s="72" t="s">
        <v>40</v>
      </c>
      <c r="C10" s="61"/>
      <c r="D10" s="20">
        <v>1</v>
      </c>
      <c r="E10" s="57">
        <f>F9</f>
        <v>44293</v>
      </c>
      <c r="F10" s="57">
        <v>44294</v>
      </c>
      <c r="G10" s="15"/>
      <c r="H10" s="15">
        <f t="shared" si="6"/>
        <v>2</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3">
      <c r="A11" s="49"/>
      <c r="B11" s="72" t="s">
        <v>43</v>
      </c>
      <c r="C11" s="61"/>
      <c r="D11" s="20">
        <v>1</v>
      </c>
      <c r="E11" s="57">
        <f>F10</f>
        <v>44294</v>
      </c>
      <c r="F11" s="57">
        <v>44295</v>
      </c>
      <c r="G11" s="15"/>
      <c r="H11" s="15">
        <f t="shared" si="6"/>
        <v>2</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3">
      <c r="A12" s="49"/>
      <c r="B12" s="72" t="s">
        <v>44</v>
      </c>
      <c r="C12" s="61"/>
      <c r="D12" s="20">
        <v>1</v>
      </c>
      <c r="E12" s="57">
        <f>F11</f>
        <v>44295</v>
      </c>
      <c r="F12" s="57">
        <v>44298</v>
      </c>
      <c r="G12" s="15"/>
      <c r="H12" s="15">
        <f t="shared" si="6"/>
        <v>4</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3">
      <c r="A13" s="50" t="s">
        <v>38</v>
      </c>
      <c r="B13" s="21" t="s">
        <v>45</v>
      </c>
      <c r="C13" s="75" t="s">
        <v>41</v>
      </c>
      <c r="D13" s="22"/>
      <c r="E13" s="23"/>
      <c r="F13" s="24"/>
      <c r="G13" s="15"/>
      <c r="H13" s="15" t="str">
        <f t="shared" si="6"/>
        <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3">
      <c r="A14" s="50"/>
      <c r="B14" s="74" t="s">
        <v>46</v>
      </c>
      <c r="C14" s="62"/>
      <c r="D14" s="25">
        <v>0</v>
      </c>
      <c r="E14" s="58">
        <v>44299</v>
      </c>
      <c r="F14" s="58">
        <v>44299</v>
      </c>
      <c r="G14" s="15"/>
      <c r="H14" s="15">
        <f t="shared" si="6"/>
        <v>1</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3">
      <c r="A15" s="49"/>
      <c r="B15" s="74" t="s">
        <v>47</v>
      </c>
      <c r="C15" s="62"/>
      <c r="D15" s="25">
        <v>0</v>
      </c>
      <c r="E15" s="58">
        <v>44299</v>
      </c>
      <c r="F15" s="58">
        <v>44300</v>
      </c>
      <c r="G15" s="15"/>
      <c r="H15" s="15">
        <f t="shared" si="6"/>
        <v>2</v>
      </c>
      <c r="I15" s="36"/>
      <c r="J15" s="36"/>
      <c r="K15" s="36"/>
      <c r="L15" s="36"/>
      <c r="M15" s="36"/>
      <c r="N15" s="36"/>
      <c r="O15" s="36"/>
      <c r="P15" s="36"/>
      <c r="Q15" s="36"/>
      <c r="R15" s="36"/>
      <c r="S15" s="36"/>
      <c r="T15" s="36"/>
      <c r="U15" s="37"/>
      <c r="V15" s="37"/>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3">
      <c r="A16" s="49"/>
      <c r="B16" s="74" t="s">
        <v>48</v>
      </c>
      <c r="C16" s="62"/>
      <c r="D16" s="25">
        <v>0</v>
      </c>
      <c r="E16" s="58">
        <v>44300</v>
      </c>
      <c r="F16" s="58">
        <v>44300</v>
      </c>
      <c r="G16" s="15"/>
      <c r="H16" s="15">
        <f t="shared" si="6"/>
        <v>1</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3">
      <c r="A17" s="49"/>
      <c r="B17" s="74" t="s">
        <v>49</v>
      </c>
      <c r="C17" s="62"/>
      <c r="D17" s="25">
        <v>0</v>
      </c>
      <c r="E17" s="58">
        <v>44300</v>
      </c>
      <c r="F17" s="58">
        <v>44300</v>
      </c>
      <c r="G17" s="15"/>
      <c r="H17" s="15">
        <f t="shared" si="6"/>
        <v>1</v>
      </c>
      <c r="I17" s="36"/>
      <c r="J17" s="36"/>
      <c r="K17" s="36"/>
      <c r="L17" s="36"/>
      <c r="M17" s="36"/>
      <c r="N17" s="36"/>
      <c r="O17" s="36"/>
      <c r="P17" s="36"/>
      <c r="Q17" s="36"/>
      <c r="R17" s="36"/>
      <c r="S17" s="36"/>
      <c r="T17" s="36"/>
      <c r="U17" s="36"/>
      <c r="V17" s="36"/>
      <c r="W17" s="36"/>
      <c r="X17" s="36"/>
      <c r="Y17" s="37"/>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3">
      <c r="A18" s="49" t="s">
        <v>28</v>
      </c>
      <c r="B18" s="26" t="s">
        <v>50</v>
      </c>
      <c r="C18" s="79" t="s">
        <v>41</v>
      </c>
      <c r="D18" s="27"/>
      <c r="E18" s="28"/>
      <c r="F18" s="29"/>
      <c r="G18" s="15"/>
      <c r="H18" s="15" t="str">
        <f t="shared" si="6"/>
        <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3">
      <c r="A19" s="49"/>
      <c r="B19" s="76" t="s">
        <v>52</v>
      </c>
      <c r="C19" s="63"/>
      <c r="D19" s="30">
        <v>0</v>
      </c>
      <c r="E19" s="59">
        <v>44301</v>
      </c>
      <c r="F19" s="59">
        <v>44301</v>
      </c>
      <c r="G19" s="15"/>
      <c r="H19" s="15">
        <f t="shared" si="6"/>
        <v>1</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3">
      <c r="A20" s="49"/>
      <c r="B20" s="76" t="s">
        <v>51</v>
      </c>
      <c r="C20" s="63"/>
      <c r="D20" s="30">
        <v>0</v>
      </c>
      <c r="E20" s="59">
        <v>44301</v>
      </c>
      <c r="F20" s="59">
        <v>44301</v>
      </c>
      <c r="G20" s="15"/>
      <c r="H20" s="15">
        <f t="shared" si="6"/>
        <v>1</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3">
      <c r="A21" s="49"/>
      <c r="B21" s="76" t="s">
        <v>53</v>
      </c>
      <c r="C21" s="63"/>
      <c r="D21" s="30">
        <v>0</v>
      </c>
      <c r="E21" s="59">
        <v>44301</v>
      </c>
      <c r="F21" s="59">
        <v>44301</v>
      </c>
      <c r="G21" s="15"/>
      <c r="H21" s="15">
        <f t="shared" si="6"/>
        <v>1</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3">
      <c r="A22" s="49"/>
      <c r="B22" s="76" t="s">
        <v>54</v>
      </c>
      <c r="C22" s="63"/>
      <c r="D22" s="30">
        <v>0</v>
      </c>
      <c r="E22" s="59">
        <v>44301</v>
      </c>
      <c r="F22" s="59">
        <v>44301</v>
      </c>
      <c r="G22" s="15"/>
      <c r="H22" s="15">
        <f t="shared" si="6"/>
        <v>1</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3">
      <c r="A23" s="49" t="s">
        <v>28</v>
      </c>
      <c r="B23" s="31" t="s">
        <v>55</v>
      </c>
      <c r="C23" s="77" t="s">
        <v>41</v>
      </c>
      <c r="D23" s="32"/>
      <c r="E23" s="33"/>
      <c r="F23" s="34"/>
      <c r="G23" s="15"/>
      <c r="H23" s="15" t="str">
        <f t="shared" si="6"/>
        <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3">
      <c r="A24" s="49"/>
      <c r="B24" s="80" t="s">
        <v>56</v>
      </c>
      <c r="C24" s="64"/>
      <c r="D24" s="35">
        <v>0</v>
      </c>
      <c r="E24" s="60">
        <v>44302</v>
      </c>
      <c r="F24" s="60">
        <v>44302</v>
      </c>
      <c r="G24" s="15"/>
      <c r="H24" s="15">
        <f t="shared" si="6"/>
        <v>1</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3">
      <c r="A25" s="49"/>
      <c r="B25" s="80" t="s">
        <v>57</v>
      </c>
      <c r="C25" s="64"/>
      <c r="D25" s="35">
        <v>0</v>
      </c>
      <c r="E25" s="60">
        <v>44302</v>
      </c>
      <c r="F25" s="60">
        <v>44302</v>
      </c>
      <c r="G25" s="15"/>
      <c r="H25" s="15">
        <f t="shared" si="6"/>
        <v>1</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thickBot="1" x14ac:dyDescent="0.3">
      <c r="A26" s="49"/>
      <c r="B26" s="80" t="s">
        <v>58</v>
      </c>
      <c r="C26" s="64"/>
      <c r="D26" s="35">
        <v>0</v>
      </c>
      <c r="E26" s="60">
        <v>44302</v>
      </c>
      <c r="F26" s="60" t="s">
        <v>27</v>
      </c>
      <c r="G26" s="15"/>
      <c r="H26" s="15" t="e">
        <f t="shared" si="6"/>
        <v>#VALUE!</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ht="30" customHeight="1" x14ac:dyDescent="0.25">
      <c r="C27" s="13"/>
      <c r="F27" s="51"/>
    </row>
    <row r="28" spans="1:64" ht="30" customHeight="1" x14ac:dyDescent="0.25">
      <c r="C28" s="14"/>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9" customWidth="1"/>
    <col min="2" max="16384" width="9.140625" style="2"/>
  </cols>
  <sheetData>
    <row r="1" spans="1:2" ht="46.5" customHeight="1" x14ac:dyDescent="0.2"/>
    <row r="2" spans="1:2" s="41" customFormat="1" ht="15.75" x14ac:dyDescent="0.25">
      <c r="A2" s="40" t="s">
        <v>12</v>
      </c>
      <c r="B2" s="40"/>
    </row>
    <row r="3" spans="1:2" s="45" customFormat="1" ht="27" customHeight="1" x14ac:dyDescent="0.25">
      <c r="A3" s="46" t="s">
        <v>17</v>
      </c>
      <c r="B3" s="46"/>
    </row>
    <row r="4" spans="1:2" s="42" customFormat="1" ht="26.25" x14ac:dyDescent="0.4">
      <c r="A4" s="43" t="s">
        <v>11</v>
      </c>
    </row>
    <row r="5" spans="1:2" ht="74.099999999999994" customHeight="1" x14ac:dyDescent="0.2">
      <c r="A5" s="44" t="s">
        <v>20</v>
      </c>
    </row>
    <row r="6" spans="1:2" ht="26.25" customHeight="1" x14ac:dyDescent="0.2">
      <c r="A6" s="43" t="s">
        <v>25</v>
      </c>
    </row>
    <row r="7" spans="1:2" s="39" customFormat="1" ht="204.95" customHeight="1" x14ac:dyDescent="0.25">
      <c r="A7" s="48" t="s">
        <v>24</v>
      </c>
    </row>
    <row r="8" spans="1:2" s="42" customFormat="1" ht="26.25" x14ac:dyDescent="0.4">
      <c r="A8" s="43" t="s">
        <v>13</v>
      </c>
    </row>
    <row r="9" spans="1:2" ht="60" x14ac:dyDescent="0.2">
      <c r="A9" s="44" t="s">
        <v>21</v>
      </c>
    </row>
    <row r="10" spans="1:2" s="39" customFormat="1" ht="27.95" customHeight="1" x14ac:dyDescent="0.25">
      <c r="A10" s="47" t="s">
        <v>19</v>
      </c>
    </row>
    <row r="11" spans="1:2" s="42" customFormat="1" ht="26.25" x14ac:dyDescent="0.4">
      <c r="A11" s="43" t="s">
        <v>10</v>
      </c>
    </row>
    <row r="12" spans="1:2" ht="30" x14ac:dyDescent="0.2">
      <c r="A12" s="44" t="s">
        <v>18</v>
      </c>
    </row>
    <row r="13" spans="1:2" s="39" customFormat="1" ht="27.95" customHeight="1" x14ac:dyDescent="0.25">
      <c r="A13" s="47" t="s">
        <v>4</v>
      </c>
    </row>
    <row r="14" spans="1:2" s="42" customFormat="1" ht="26.25" x14ac:dyDescent="0.4">
      <c r="A14" s="43" t="s">
        <v>14</v>
      </c>
    </row>
    <row r="15" spans="1:2" ht="75" customHeight="1" x14ac:dyDescent="0.2">
      <c r="A15" s="44" t="s">
        <v>15</v>
      </c>
    </row>
    <row r="16" spans="1:2" ht="75" x14ac:dyDescent="0.2">
      <c r="A16" s="44"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2021-04-12T19:14:57Z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