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2e44ef808c535/대학원/기타/"/>
    </mc:Choice>
  </mc:AlternateContent>
  <xr:revisionPtr revIDLastSave="410" documentId="8_{CFF8946F-2B0C-4DB7-9B37-EF3DDA7216CB}" xr6:coauthVersionLast="47" xr6:coauthVersionMax="47" xr10:uidLastSave="{A2A15447-B6EE-452E-B7F0-5557B6DE3414}"/>
  <bookViews>
    <workbookView xWindow="-98" yWindow="-98" windowWidth="28996" windowHeight="15796" xr2:uid="{33FFC65E-49B2-4AC4-AEAD-F3F327808D91}"/>
  </bookViews>
  <sheets>
    <sheet name="입력시트_타자" sheetId="3" r:id="rId1"/>
    <sheet name="입력시트_투수" sheetId="5" r:id="rId2"/>
    <sheet name="Skill_타자" sheetId="1" r:id="rId3"/>
    <sheet name="Skill_투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" i="3" l="1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3" i="3"/>
  <c r="Z4" i="3"/>
  <c r="Z5" i="3"/>
  <c r="Z6" i="3"/>
  <c r="Z7" i="3"/>
  <c r="Z8" i="3"/>
  <c r="Z9" i="3"/>
  <c r="Z10" i="3"/>
  <c r="Z2" i="3"/>
  <c r="R13" i="5" l="1"/>
  <c r="R14" i="5"/>
  <c r="R15" i="5"/>
  <c r="R16" i="5"/>
  <c r="R17" i="5"/>
  <c r="R18" i="5"/>
  <c r="R19" i="5"/>
  <c r="O13" i="5" a="1"/>
  <c r="O13" i="5" s="1"/>
  <c r="M13" i="5" s="1"/>
  <c r="P13" i="5" a="1"/>
  <c r="P13" i="5" s="1"/>
  <c r="N13" i="5" s="1"/>
  <c r="O14" i="5" a="1"/>
  <c r="O14" i="5" s="1"/>
  <c r="P14" i="5" a="1"/>
  <c r="P14" i="5" s="1"/>
  <c r="N14" i="5" s="1"/>
  <c r="O15" i="5" a="1"/>
  <c r="O15" i="5" s="1"/>
  <c r="M15" i="5" s="1"/>
  <c r="P15" i="5" a="1"/>
  <c r="P15" i="5" s="1"/>
  <c r="N15" i="5" s="1"/>
  <c r="O16" i="5" a="1"/>
  <c r="O16" i="5" s="1"/>
  <c r="P16" i="5" a="1"/>
  <c r="P16" i="5" s="1"/>
  <c r="N16" i="5" s="1"/>
  <c r="O17" i="5" a="1"/>
  <c r="O17" i="5" s="1"/>
  <c r="M17" i="5" s="1"/>
  <c r="P17" i="5" a="1"/>
  <c r="P17" i="5" s="1"/>
  <c r="N17" i="5" s="1"/>
  <c r="O18" i="5" a="1"/>
  <c r="O18" i="5" s="1"/>
  <c r="P18" i="5" a="1"/>
  <c r="P18" i="5" s="1"/>
  <c r="N18" i="5" s="1"/>
  <c r="O19" i="5" a="1"/>
  <c r="O19" i="5" s="1"/>
  <c r="P19" i="5" a="1"/>
  <c r="P19" i="5" s="1"/>
  <c r="N19" i="5" s="1"/>
  <c r="R3" i="5"/>
  <c r="R4" i="5"/>
  <c r="R5" i="5"/>
  <c r="R6" i="5"/>
  <c r="R7" i="5"/>
  <c r="R8" i="5"/>
  <c r="R9" i="5"/>
  <c r="R10" i="5"/>
  <c r="R11" i="5"/>
  <c r="R12" i="5"/>
  <c r="O3" i="5" a="1"/>
  <c r="O3" i="5" s="1"/>
  <c r="O4" i="5" a="1"/>
  <c r="O4" i="5" s="1"/>
  <c r="O5" i="5" a="1"/>
  <c r="O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P12" i="5" a="1"/>
  <c r="P12" i="5" s="1"/>
  <c r="N12" i="5" s="1"/>
  <c r="P11" i="5" a="1"/>
  <c r="P11" i="5" s="1"/>
  <c r="N11" i="5" s="1"/>
  <c r="P10" i="5" a="1"/>
  <c r="P10" i="5" s="1"/>
  <c r="N10" i="5" s="1"/>
  <c r="P9" i="5" a="1"/>
  <c r="P9" i="5" s="1"/>
  <c r="N9" i="5" s="1"/>
  <c r="P8" i="5" a="1"/>
  <c r="P8" i="5" s="1"/>
  <c r="N8" i="5" s="1"/>
  <c r="P7" i="5" a="1"/>
  <c r="P7" i="5" s="1"/>
  <c r="N7" i="5" s="1"/>
  <c r="P6" i="5" a="1"/>
  <c r="P6" i="5" s="1"/>
  <c r="N6" i="5" s="1"/>
  <c r="P5" i="5" a="1"/>
  <c r="P5" i="5" s="1"/>
  <c r="N5" i="5" s="1"/>
  <c r="P4" i="5" a="1"/>
  <c r="P4" i="5" s="1"/>
  <c r="N4" i="5" s="1"/>
  <c r="P3" i="5" a="1"/>
  <c r="P3" i="5" s="1"/>
  <c r="N3" i="5" s="1"/>
  <c r="R2" i="5"/>
  <c r="P2" i="5" a="1"/>
  <c r="P2" i="5" s="1"/>
  <c r="N2" i="5" s="1"/>
  <c r="O2" i="5" a="1"/>
  <c r="O2" i="5" s="1"/>
  <c r="W26" i="3"/>
  <c r="U26" i="3"/>
  <c r="R26" i="3" a="1"/>
  <c r="R26" i="3" s="1"/>
  <c r="O26" i="3" s="1"/>
  <c r="Q26" i="3" a="1"/>
  <c r="Q26" i="3" s="1"/>
  <c r="N26" i="3" s="1"/>
  <c r="P26" i="3" a="1"/>
  <c r="P26" i="3" s="1"/>
  <c r="W25" i="3"/>
  <c r="U25" i="3"/>
  <c r="R25" i="3" a="1"/>
  <c r="R25" i="3" s="1"/>
  <c r="O25" i="3" s="1"/>
  <c r="Q25" i="3" a="1"/>
  <c r="Q25" i="3" s="1"/>
  <c r="N25" i="3" s="1"/>
  <c r="P25" i="3" a="1"/>
  <c r="P25" i="3" s="1"/>
  <c r="W24" i="3"/>
  <c r="U24" i="3"/>
  <c r="R24" i="3" a="1"/>
  <c r="R24" i="3" s="1"/>
  <c r="O24" i="3" s="1"/>
  <c r="Q24" i="3" a="1"/>
  <c r="Q24" i="3" s="1"/>
  <c r="N24" i="3" s="1"/>
  <c r="P24" i="3" a="1"/>
  <c r="P24" i="3" s="1"/>
  <c r="W23" i="3"/>
  <c r="U23" i="3"/>
  <c r="R23" i="3" a="1"/>
  <c r="R23" i="3" s="1"/>
  <c r="O23" i="3" s="1"/>
  <c r="Q23" i="3" a="1"/>
  <c r="Q23" i="3" s="1"/>
  <c r="N23" i="3" s="1"/>
  <c r="P23" i="3" a="1"/>
  <c r="P23" i="3" s="1"/>
  <c r="W22" i="3"/>
  <c r="U22" i="3"/>
  <c r="R22" i="3" a="1"/>
  <c r="R22" i="3" s="1"/>
  <c r="O22" i="3" s="1"/>
  <c r="Q22" i="3" a="1"/>
  <c r="Q22" i="3" s="1"/>
  <c r="N22" i="3" s="1"/>
  <c r="P22" i="3" a="1"/>
  <c r="P22" i="3" s="1"/>
  <c r="W21" i="3"/>
  <c r="U21" i="3"/>
  <c r="R21" i="3" a="1"/>
  <c r="R21" i="3" s="1"/>
  <c r="O21" i="3" s="1"/>
  <c r="Q21" i="3" a="1"/>
  <c r="Q21" i="3" s="1"/>
  <c r="N21" i="3" s="1"/>
  <c r="P21" i="3" a="1"/>
  <c r="P21" i="3" s="1"/>
  <c r="W20" i="3"/>
  <c r="U20" i="3"/>
  <c r="R20" i="3" a="1"/>
  <c r="R20" i="3" s="1"/>
  <c r="O20" i="3" s="1"/>
  <c r="Q20" i="3" a="1"/>
  <c r="Q20" i="3" s="1"/>
  <c r="N20" i="3" s="1"/>
  <c r="P20" i="3" a="1"/>
  <c r="P20" i="3" s="1"/>
  <c r="W19" i="3"/>
  <c r="U19" i="3"/>
  <c r="R19" i="3" a="1"/>
  <c r="R19" i="3" s="1"/>
  <c r="O19" i="3" s="1"/>
  <c r="Q19" i="3" a="1"/>
  <c r="Q19" i="3" s="1"/>
  <c r="N19" i="3" s="1"/>
  <c r="P19" i="3" a="1"/>
  <c r="P19" i="3" s="1"/>
  <c r="W18" i="3"/>
  <c r="U18" i="3"/>
  <c r="R18" i="3" a="1"/>
  <c r="R18" i="3" s="1"/>
  <c r="O18" i="3" s="1"/>
  <c r="Q18" i="3" a="1"/>
  <c r="Q18" i="3" s="1"/>
  <c r="N18" i="3" s="1"/>
  <c r="P18" i="3" a="1"/>
  <c r="P18" i="3" s="1"/>
  <c r="W17" i="3"/>
  <c r="U17" i="3"/>
  <c r="R17" i="3" a="1"/>
  <c r="R17" i="3" s="1"/>
  <c r="O17" i="3" s="1"/>
  <c r="Q17" i="3" a="1"/>
  <c r="Q17" i="3" s="1"/>
  <c r="N17" i="3" s="1"/>
  <c r="P17" i="3" a="1"/>
  <c r="P17" i="3" s="1"/>
  <c r="W16" i="3"/>
  <c r="U16" i="3"/>
  <c r="R16" i="3" a="1"/>
  <c r="R16" i="3" s="1"/>
  <c r="O16" i="3" s="1"/>
  <c r="Q16" i="3" a="1"/>
  <c r="Q16" i="3" s="1"/>
  <c r="N16" i="3" s="1"/>
  <c r="P16" i="3" a="1"/>
  <c r="P16" i="3" s="1"/>
  <c r="W15" i="3"/>
  <c r="U15" i="3"/>
  <c r="R15" i="3" a="1"/>
  <c r="R15" i="3" s="1"/>
  <c r="O15" i="3" s="1"/>
  <c r="Q15" i="3" a="1"/>
  <c r="Q15" i="3" s="1"/>
  <c r="N15" i="3" s="1"/>
  <c r="P15" i="3" a="1"/>
  <c r="P15" i="3" s="1"/>
  <c r="W14" i="3"/>
  <c r="U14" i="3"/>
  <c r="R14" i="3" a="1"/>
  <c r="R14" i="3" s="1"/>
  <c r="O14" i="3" s="1"/>
  <c r="Q14" i="3" a="1"/>
  <c r="Q14" i="3" s="1"/>
  <c r="N14" i="3" s="1"/>
  <c r="P14" i="3" a="1"/>
  <c r="P14" i="3" s="1"/>
  <c r="W13" i="3"/>
  <c r="U13" i="3"/>
  <c r="R13" i="3" a="1"/>
  <c r="R13" i="3" s="1"/>
  <c r="O13" i="3" s="1"/>
  <c r="Q13" i="3" a="1"/>
  <c r="Q13" i="3" s="1"/>
  <c r="N13" i="3" s="1"/>
  <c r="P13" i="3" a="1"/>
  <c r="P13" i="3" s="1"/>
  <c r="W12" i="3"/>
  <c r="U12" i="3"/>
  <c r="R12" i="3" a="1"/>
  <c r="R12" i="3" s="1"/>
  <c r="O12" i="3" s="1"/>
  <c r="Q12" i="3" a="1"/>
  <c r="Q12" i="3" s="1"/>
  <c r="N12" i="3" s="1"/>
  <c r="P12" i="3" a="1"/>
  <c r="P12" i="3" s="1"/>
  <c r="W11" i="3"/>
  <c r="U11" i="3"/>
  <c r="R11" i="3" a="1"/>
  <c r="R11" i="3" s="1"/>
  <c r="O11" i="3" s="1"/>
  <c r="Q11" i="3" a="1"/>
  <c r="Q11" i="3" s="1"/>
  <c r="N11" i="3" s="1"/>
  <c r="P11" i="3" a="1"/>
  <c r="P11" i="3" s="1"/>
  <c r="W10" i="3"/>
  <c r="U10" i="3"/>
  <c r="R10" i="3" a="1"/>
  <c r="R10" i="3" s="1"/>
  <c r="O10" i="3" s="1"/>
  <c r="Q10" i="3" a="1"/>
  <c r="Q10" i="3" s="1"/>
  <c r="N10" i="3" s="1"/>
  <c r="P10" i="3" a="1"/>
  <c r="P10" i="3" s="1"/>
  <c r="W9" i="3"/>
  <c r="U9" i="3"/>
  <c r="R9" i="3" a="1"/>
  <c r="R9" i="3" s="1"/>
  <c r="O9" i="3" s="1"/>
  <c r="Q9" i="3" a="1"/>
  <c r="Q9" i="3" s="1"/>
  <c r="N9" i="3" s="1"/>
  <c r="P9" i="3" a="1"/>
  <c r="P9" i="3" s="1"/>
  <c r="W8" i="3"/>
  <c r="U8" i="3"/>
  <c r="R8" i="3" a="1"/>
  <c r="R8" i="3" s="1"/>
  <c r="O8" i="3" s="1"/>
  <c r="Q8" i="3" a="1"/>
  <c r="Q8" i="3" s="1"/>
  <c r="N8" i="3" s="1"/>
  <c r="P8" i="3" a="1"/>
  <c r="P8" i="3" s="1"/>
  <c r="W7" i="3"/>
  <c r="U7" i="3"/>
  <c r="R7" i="3" a="1"/>
  <c r="R7" i="3" s="1"/>
  <c r="O7" i="3" s="1"/>
  <c r="Q7" i="3" a="1"/>
  <c r="Q7" i="3" s="1"/>
  <c r="N7" i="3" s="1"/>
  <c r="P7" i="3" a="1"/>
  <c r="P7" i="3" s="1"/>
  <c r="W6" i="3"/>
  <c r="U6" i="3"/>
  <c r="R6" i="3" a="1"/>
  <c r="R6" i="3" s="1"/>
  <c r="O6" i="3" s="1"/>
  <c r="Q6" i="3" a="1"/>
  <c r="Q6" i="3" s="1"/>
  <c r="N6" i="3" s="1"/>
  <c r="P6" i="3" a="1"/>
  <c r="P6" i="3" s="1"/>
  <c r="W5" i="3"/>
  <c r="U5" i="3"/>
  <c r="R5" i="3" a="1"/>
  <c r="R5" i="3" s="1"/>
  <c r="O5" i="3" s="1"/>
  <c r="Q5" i="3" a="1"/>
  <c r="Q5" i="3" s="1"/>
  <c r="N5" i="3" s="1"/>
  <c r="P5" i="3" a="1"/>
  <c r="P5" i="3" s="1"/>
  <c r="W4" i="3"/>
  <c r="U4" i="3"/>
  <c r="R4" i="3" a="1"/>
  <c r="R4" i="3" s="1"/>
  <c r="O4" i="3" s="1"/>
  <c r="Q4" i="3" a="1"/>
  <c r="Q4" i="3" s="1"/>
  <c r="N4" i="3" s="1"/>
  <c r="P4" i="3" a="1"/>
  <c r="P4" i="3" s="1"/>
  <c r="W3" i="3"/>
  <c r="U3" i="3"/>
  <c r="R3" i="3" a="1"/>
  <c r="R3" i="3" s="1"/>
  <c r="O3" i="3" s="1"/>
  <c r="Q3" i="3" a="1"/>
  <c r="Q3" i="3" s="1"/>
  <c r="N3" i="3" s="1"/>
  <c r="P3" i="3" a="1"/>
  <c r="P3" i="3" s="1"/>
  <c r="W2" i="3"/>
  <c r="U2" i="3"/>
  <c r="R2" i="3" a="1"/>
  <c r="R2" i="3" s="1"/>
  <c r="O2" i="3" s="1"/>
  <c r="Q2" i="3" a="1"/>
  <c r="Q2" i="3" s="1"/>
  <c r="N2" i="3" s="1"/>
  <c r="P2" i="3" a="1"/>
  <c r="P2" i="3" s="1"/>
  <c r="Q14" i="5" l="1"/>
  <c r="Q18" i="5"/>
  <c r="S15" i="5"/>
  <c r="Q2" i="5"/>
  <c r="Q19" i="5"/>
  <c r="Q16" i="5"/>
  <c r="S17" i="5"/>
  <c r="M19" i="5"/>
  <c r="S19" i="5" s="1"/>
  <c r="M16" i="5"/>
  <c r="S16" i="5" s="1"/>
  <c r="Q17" i="5"/>
  <c r="Q15" i="5"/>
  <c r="M2" i="5"/>
  <c r="S2" i="5" s="1"/>
  <c r="M18" i="5"/>
  <c r="S18" i="5" s="1"/>
  <c r="M14" i="5"/>
  <c r="S14" i="5" s="1"/>
  <c r="M26" i="3"/>
  <c r="Y26" i="3" s="1"/>
  <c r="T26" i="3"/>
  <c r="S26" i="3"/>
  <c r="M24" i="3"/>
  <c r="Y24" i="3" s="1"/>
  <c r="S24" i="3"/>
  <c r="T24" i="3"/>
  <c r="T25" i="3"/>
  <c r="S25" i="3"/>
  <c r="M25" i="3"/>
  <c r="Y25" i="3" s="1"/>
  <c r="M4" i="3"/>
  <c r="Y4" i="3" s="1"/>
  <c r="T4" i="3"/>
  <c r="S4" i="3"/>
  <c r="T3" i="3"/>
  <c r="S3" i="3"/>
  <c r="M3" i="3"/>
  <c r="Y3" i="3" s="1"/>
  <c r="T5" i="3"/>
  <c r="S5" i="3"/>
  <c r="M5" i="3"/>
  <c r="Y5" i="3" s="1"/>
  <c r="T7" i="3"/>
  <c r="S7" i="3"/>
  <c r="M7" i="3"/>
  <c r="Y7" i="3" s="1"/>
  <c r="T9" i="3"/>
  <c r="S9" i="3"/>
  <c r="M9" i="3"/>
  <c r="Y9" i="3" s="1"/>
  <c r="T11" i="3"/>
  <c r="S11" i="3"/>
  <c r="M11" i="3"/>
  <c r="Y11" i="3" s="1"/>
  <c r="T13" i="3"/>
  <c r="S13" i="3"/>
  <c r="M13" i="3"/>
  <c r="Y13" i="3" s="1"/>
  <c r="T15" i="3"/>
  <c r="S15" i="3"/>
  <c r="M15" i="3"/>
  <c r="Y15" i="3" s="1"/>
  <c r="S17" i="3"/>
  <c r="T17" i="3"/>
  <c r="M17" i="3"/>
  <c r="Y17" i="3" s="1"/>
  <c r="T19" i="3"/>
  <c r="S19" i="3"/>
  <c r="M19" i="3"/>
  <c r="Y19" i="3" s="1"/>
  <c r="T21" i="3"/>
  <c r="S21" i="3"/>
  <c r="M21" i="3"/>
  <c r="Y21" i="3" s="1"/>
  <c r="S23" i="3"/>
  <c r="T23" i="3"/>
  <c r="M23" i="3"/>
  <c r="Y23" i="3" s="1"/>
  <c r="M2" i="3"/>
  <c r="Y2" i="3" s="1"/>
  <c r="T2" i="3"/>
  <c r="S2" i="3"/>
  <c r="M6" i="3"/>
  <c r="Y6" i="3" s="1"/>
  <c r="T6" i="3"/>
  <c r="S6" i="3"/>
  <c r="M8" i="3"/>
  <c r="Y8" i="3" s="1"/>
  <c r="T8" i="3"/>
  <c r="S8" i="3"/>
  <c r="M10" i="3"/>
  <c r="Y10" i="3" s="1"/>
  <c r="S10" i="3"/>
  <c r="T10" i="3"/>
  <c r="M12" i="3"/>
  <c r="Y12" i="3" s="1"/>
  <c r="T12" i="3"/>
  <c r="S12" i="3"/>
  <c r="M14" i="3"/>
  <c r="Y14" i="3" s="1"/>
  <c r="T14" i="3"/>
  <c r="S14" i="3"/>
  <c r="M16" i="3"/>
  <c r="Y16" i="3" s="1"/>
  <c r="T16" i="3"/>
  <c r="S16" i="3"/>
  <c r="M18" i="3"/>
  <c r="Y18" i="3" s="1"/>
  <c r="S18" i="3"/>
  <c r="T18" i="3"/>
  <c r="M20" i="3"/>
  <c r="Y20" i="3" s="1"/>
  <c r="T20" i="3"/>
  <c r="S20" i="3"/>
  <c r="M22" i="3"/>
  <c r="Y22" i="3" s="1"/>
  <c r="T22" i="3"/>
  <c r="S22" i="3"/>
  <c r="S13" i="5"/>
  <c r="Q13" i="5"/>
  <c r="M12" i="5"/>
  <c r="S12" i="5" s="1"/>
  <c r="Q12" i="5"/>
  <c r="Q9" i="5"/>
  <c r="M9" i="5"/>
  <c r="S9" i="5" s="1"/>
  <c r="Q6" i="5"/>
  <c r="M6" i="5"/>
  <c r="S6" i="5" s="1"/>
  <c r="M3" i="5"/>
  <c r="S3" i="5" s="1"/>
  <c r="Q3" i="5"/>
  <c r="Q11" i="5"/>
  <c r="M11" i="5"/>
  <c r="S11" i="5" s="1"/>
  <c r="M8" i="5"/>
  <c r="S8" i="5" s="1"/>
  <c r="Q8" i="5"/>
  <c r="Q5" i="5"/>
  <c r="M5" i="5"/>
  <c r="S5" i="5" s="1"/>
  <c r="Q10" i="5"/>
  <c r="M10" i="5"/>
  <c r="S10" i="5" s="1"/>
  <c r="Q7" i="5"/>
  <c r="M7" i="5"/>
  <c r="S7" i="5" s="1"/>
  <c r="Q4" i="5"/>
  <c r="M4" i="5"/>
  <c r="S4" i="5" s="1"/>
  <c r="X20" i="3" l="1"/>
  <c r="V20" i="3"/>
  <c r="X12" i="3"/>
  <c r="V12" i="3"/>
  <c r="X8" i="3"/>
  <c r="V8" i="3"/>
  <c r="X24" i="3"/>
  <c r="V24" i="3"/>
  <c r="X23" i="3"/>
  <c r="V23" i="3"/>
  <c r="X15" i="3"/>
  <c r="V15" i="3"/>
  <c r="X7" i="3"/>
  <c r="V7" i="3"/>
  <c r="X25" i="3"/>
  <c r="V25" i="3"/>
  <c r="X22" i="3"/>
  <c r="V22" i="3"/>
  <c r="X14" i="3"/>
  <c r="V14" i="3"/>
  <c r="X6" i="3"/>
  <c r="V6" i="3"/>
  <c r="X26" i="3"/>
  <c r="V26" i="3"/>
  <c r="X21" i="3"/>
  <c r="V21" i="3"/>
  <c r="X17" i="3"/>
  <c r="V17" i="3"/>
  <c r="X13" i="3"/>
  <c r="V13" i="3"/>
  <c r="X9" i="3"/>
  <c r="V9" i="3"/>
  <c r="X5" i="3"/>
  <c r="V5" i="3"/>
  <c r="X16" i="3"/>
  <c r="V16" i="3"/>
  <c r="X2" i="3"/>
  <c r="V2" i="3"/>
  <c r="X4" i="3"/>
  <c r="V4" i="3"/>
  <c r="X19" i="3"/>
  <c r="V19" i="3"/>
  <c r="X11" i="3"/>
  <c r="V11" i="3"/>
  <c r="X3" i="3"/>
  <c r="V3" i="3"/>
  <c r="X18" i="3"/>
  <c r="V18" i="3"/>
  <c r="X10" i="3"/>
  <c r="V10" i="3"/>
  <c r="V27" i="3" l="1"/>
  <c r="X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<sst xmlns="http://schemas.openxmlformats.org/spreadsheetml/2006/main" count="1090" uniqueCount="221">
  <si>
    <t>파워</t>
    <phoneticPr fontId="1" type="noConversion"/>
  </si>
  <si>
    <t>정확</t>
    <phoneticPr fontId="1" type="noConversion"/>
  </si>
  <si>
    <t>선구</t>
    <phoneticPr fontId="1" type="noConversion"/>
  </si>
  <si>
    <t>레벨</t>
    <phoneticPr fontId="1" type="noConversion"/>
  </si>
  <si>
    <t>스킬명</t>
    <phoneticPr fontId="1" type="noConversion"/>
  </si>
  <si>
    <t>황금세대</t>
    <phoneticPr fontId="1" type="noConversion"/>
  </si>
  <si>
    <t>투쟁심</t>
    <phoneticPr fontId="1" type="noConversion"/>
  </si>
  <si>
    <t>대도</t>
    <phoneticPr fontId="1" type="noConversion"/>
  </si>
  <si>
    <t>집중력</t>
    <phoneticPr fontId="1" type="noConversion"/>
  </si>
  <si>
    <t>저니맨</t>
    <phoneticPr fontId="1" type="noConversion"/>
  </si>
  <si>
    <t>순위경쟁</t>
    <phoneticPr fontId="1" type="noConversion"/>
  </si>
  <si>
    <t>도전정신</t>
    <phoneticPr fontId="1" type="noConversion"/>
  </si>
  <si>
    <t>승부사</t>
    <phoneticPr fontId="1" type="noConversion"/>
  </si>
  <si>
    <t>리드오프</t>
    <phoneticPr fontId="1" type="noConversion"/>
  </si>
  <si>
    <t>빠른발</t>
    <phoneticPr fontId="1" type="noConversion"/>
  </si>
  <si>
    <t>패기</t>
    <phoneticPr fontId="1" type="noConversion"/>
  </si>
  <si>
    <t>핵타선</t>
    <phoneticPr fontId="1" type="noConversion"/>
  </si>
  <si>
    <t>노림수</t>
    <phoneticPr fontId="1" type="noConversion"/>
  </si>
  <si>
    <t>클러치히터</t>
    <phoneticPr fontId="1" type="noConversion"/>
  </si>
  <si>
    <t>하이볼히터</t>
    <phoneticPr fontId="1" type="noConversion"/>
  </si>
  <si>
    <t>어퍼스윙</t>
    <phoneticPr fontId="1" type="noConversion"/>
  </si>
  <si>
    <t>배팅머신</t>
    <phoneticPr fontId="1" type="noConversion"/>
  </si>
  <si>
    <t>매의눈</t>
    <phoneticPr fontId="1" type="noConversion"/>
  </si>
  <si>
    <t>타선연결</t>
    <phoneticPr fontId="1" type="noConversion"/>
  </si>
  <si>
    <t>타점기계</t>
    <phoneticPr fontId="1" type="noConversion"/>
  </si>
  <si>
    <t>우완킬러</t>
    <phoneticPr fontId="1" type="noConversion"/>
  </si>
  <si>
    <t>좌완킬러</t>
    <phoneticPr fontId="1" type="noConversion"/>
  </si>
  <si>
    <t>스윗스팟</t>
    <phoneticPr fontId="1" type="noConversion"/>
  </si>
  <si>
    <t>테이블세터</t>
    <phoneticPr fontId="1" type="noConversion"/>
  </si>
  <si>
    <t>승부근성</t>
    <phoneticPr fontId="1" type="noConversion"/>
  </si>
  <si>
    <t>초구공략</t>
    <phoneticPr fontId="1" type="noConversion"/>
  </si>
  <si>
    <t>번트전문</t>
    <phoneticPr fontId="1" type="noConversion"/>
  </si>
  <si>
    <t>변화구킬러</t>
    <phoneticPr fontId="1" type="noConversion"/>
  </si>
  <si>
    <t>진검승부</t>
    <phoneticPr fontId="1" type="noConversion"/>
  </si>
  <si>
    <t>직구킬러</t>
    <phoneticPr fontId="1" type="noConversion"/>
  </si>
  <si>
    <t>당겨치기</t>
    <phoneticPr fontId="1" type="noConversion"/>
  </si>
  <si>
    <t>밀어치기</t>
    <phoneticPr fontId="1" type="noConversion"/>
  </si>
  <si>
    <t>분류</t>
    <phoneticPr fontId="1" type="noConversion"/>
  </si>
  <si>
    <t>비고</t>
    <phoneticPr fontId="1" type="noConversion"/>
  </si>
  <si>
    <t>밀어칠 확률 0.4 적용</t>
    <phoneticPr fontId="1" type="noConversion"/>
  </si>
  <si>
    <t>당겨칠 확률 0.4 적용</t>
    <phoneticPr fontId="1" type="noConversion"/>
  </si>
  <si>
    <t>풀카운트 확률 0.1 적용</t>
    <phoneticPr fontId="1" type="noConversion"/>
  </si>
  <si>
    <t>변화구 확률 0.5 적용</t>
    <phoneticPr fontId="1" type="noConversion"/>
  </si>
  <si>
    <t>직구 확률 0.5 적용</t>
    <phoneticPr fontId="1" type="noConversion"/>
  </si>
  <si>
    <t>초구 확률 0.2 적용</t>
    <phoneticPr fontId="1" type="noConversion"/>
  </si>
  <si>
    <t>지고있을 확률 0.3 적용</t>
    <phoneticPr fontId="1" type="noConversion"/>
  </si>
  <si>
    <t>이기고 있을 확률 0.3 적용</t>
    <phoneticPr fontId="1" type="noConversion"/>
  </si>
  <si>
    <t>주자 없을 확률 0.47 적용</t>
    <phoneticPr fontId="1" type="noConversion"/>
  </si>
  <si>
    <t>좋음 타이밍 확률 0.2 적용</t>
    <phoneticPr fontId="1" type="noConversion"/>
  </si>
  <si>
    <t>상대투수 우완일 확률 0.8 적용</t>
    <phoneticPr fontId="1" type="noConversion"/>
  </si>
  <si>
    <t>득점권 주자일 확률 0.3 적용</t>
    <phoneticPr fontId="1" type="noConversion"/>
  </si>
  <si>
    <t>임의 적용</t>
    <phoneticPr fontId="1" type="noConversion"/>
  </si>
  <si>
    <t>하이볼히터와 스텟 상승량 똑같이 적용</t>
    <phoneticPr fontId="1" type="noConversion"/>
  </si>
  <si>
    <t>주루 수비 합 230으로 가정</t>
    <phoneticPr fontId="1" type="noConversion"/>
  </si>
  <si>
    <t>주자 있을 확률 0.53 적용</t>
    <phoneticPr fontId="1" type="noConversion"/>
  </si>
  <si>
    <t>골글</t>
    <phoneticPr fontId="1" type="noConversion"/>
  </si>
  <si>
    <t>시그</t>
    <phoneticPr fontId="1" type="noConversion"/>
  </si>
  <si>
    <t>국대</t>
    <phoneticPr fontId="1" type="noConversion"/>
  </si>
  <si>
    <t>임팩</t>
    <phoneticPr fontId="1" type="noConversion"/>
  </si>
  <si>
    <t>라올</t>
    <phoneticPr fontId="1" type="noConversion"/>
  </si>
  <si>
    <t>라이브</t>
    <phoneticPr fontId="1" type="noConversion"/>
  </si>
  <si>
    <t>시즌</t>
    <phoneticPr fontId="1" type="noConversion"/>
  </si>
  <si>
    <t>카드 종류</t>
    <phoneticPr fontId="1" type="noConversion"/>
  </si>
  <si>
    <t>파워 증가량</t>
    <phoneticPr fontId="1" type="noConversion"/>
  </si>
  <si>
    <t>정확 증가량</t>
    <phoneticPr fontId="1" type="noConversion"/>
  </si>
  <si>
    <t>선구 증가량</t>
    <phoneticPr fontId="1" type="noConversion"/>
  </si>
  <si>
    <t>증가 후 파워</t>
    <phoneticPr fontId="1" type="noConversion"/>
  </si>
  <si>
    <t>증가 후 정확</t>
    <phoneticPr fontId="1" type="noConversion"/>
  </si>
  <si>
    <t>증가 후 선구</t>
    <phoneticPr fontId="1" type="noConversion"/>
  </si>
  <si>
    <t>증가 전 파정 합</t>
    <phoneticPr fontId="1" type="noConversion"/>
  </si>
  <si>
    <t>증가 후 파정선 합</t>
    <phoneticPr fontId="1" type="noConversion"/>
  </si>
  <si>
    <t>증가 전 파정선 합</t>
    <phoneticPr fontId="1" type="noConversion"/>
  </si>
  <si>
    <t>파정 증가량</t>
    <phoneticPr fontId="1" type="noConversion"/>
  </si>
  <si>
    <t>파정선 증가량</t>
    <phoneticPr fontId="1" type="noConversion"/>
  </si>
  <si>
    <t>1옵</t>
    <phoneticPr fontId="1" type="noConversion"/>
  </si>
  <si>
    <t>1옵 레벨</t>
    <phoneticPr fontId="1" type="noConversion"/>
  </si>
  <si>
    <t>2옵</t>
    <phoneticPr fontId="1" type="noConversion"/>
  </si>
  <si>
    <t>2옵 레벨</t>
    <phoneticPr fontId="1" type="noConversion"/>
  </si>
  <si>
    <t>3옵</t>
    <phoneticPr fontId="1" type="noConversion"/>
  </si>
  <si>
    <t>3옵 레벨</t>
    <phoneticPr fontId="1" type="noConversion"/>
  </si>
  <si>
    <t>로하스</t>
    <phoneticPr fontId="1" type="noConversion"/>
  </si>
  <si>
    <t>김재환</t>
    <phoneticPr fontId="1" type="noConversion"/>
  </si>
  <si>
    <t>안치홍</t>
    <phoneticPr fontId="1" type="noConversion"/>
  </si>
  <si>
    <t>최주환</t>
    <phoneticPr fontId="1" type="noConversion"/>
  </si>
  <si>
    <t>양의지</t>
    <phoneticPr fontId="1" type="noConversion"/>
  </si>
  <si>
    <t>김재호</t>
    <phoneticPr fontId="1" type="noConversion"/>
  </si>
  <si>
    <t>증가 후 파정 합</t>
    <phoneticPr fontId="1" type="noConversion"/>
  </si>
  <si>
    <t>약속의8회</t>
    <phoneticPr fontId="1" type="noConversion"/>
  </si>
  <si>
    <t>국대에이스</t>
    <phoneticPr fontId="1" type="noConversion"/>
  </si>
  <si>
    <t>결정적한방</t>
    <phoneticPr fontId="1" type="noConversion"/>
  </si>
  <si>
    <t>난세의영웅</t>
    <phoneticPr fontId="1" type="noConversion"/>
  </si>
  <si>
    <t>포수리드</t>
    <phoneticPr fontId="1" type="noConversion"/>
  </si>
  <si>
    <t>컨택트히터</t>
    <phoneticPr fontId="1" type="noConversion"/>
  </si>
  <si>
    <t>베스트포지션</t>
    <phoneticPr fontId="1" type="noConversion"/>
  </si>
  <si>
    <t>역전의명수</t>
    <phoneticPr fontId="1" type="noConversion"/>
  </si>
  <si>
    <t>홈어드밴티지</t>
    <phoneticPr fontId="1" type="noConversion"/>
  </si>
  <si>
    <t>대타스페셜</t>
    <phoneticPr fontId="1" type="noConversion"/>
  </si>
  <si>
    <t>리그의강자</t>
    <phoneticPr fontId="1" type="noConversion"/>
  </si>
  <si>
    <t>공포의하위타선</t>
    <phoneticPr fontId="1" type="noConversion"/>
  </si>
  <si>
    <t>수비안정성</t>
    <phoneticPr fontId="1" type="noConversion"/>
  </si>
  <si>
    <t>가을사나이</t>
    <phoneticPr fontId="1" type="noConversion"/>
  </si>
  <si>
    <t>승리의함성</t>
    <phoneticPr fontId="1" type="noConversion"/>
  </si>
  <si>
    <t>5툴플레이어</t>
    <phoneticPr fontId="1" type="noConversion"/>
  </si>
  <si>
    <t>: 입력란</t>
    <phoneticPr fontId="1" type="noConversion"/>
  </si>
  <si>
    <t>주의사항(꼭 읽어볼 것!!)</t>
    <phoneticPr fontId="1" type="noConversion"/>
  </si>
  <si>
    <r>
      <t xml:space="preserve">1. 스킬 이름 입력 시 </t>
    </r>
    <r>
      <rPr>
        <b/>
        <sz val="11"/>
        <color theme="1"/>
        <rFont val="맑은 고딕"/>
        <family val="3"/>
        <charset val="129"/>
        <scheme val="minor"/>
      </rPr>
      <t>띄어쓰지 하지 않고</t>
    </r>
    <r>
      <rPr>
        <sz val="11"/>
        <color theme="1"/>
        <rFont val="맑은 고딕"/>
        <family val="2"/>
        <charset val="129"/>
        <scheme val="minor"/>
      </rPr>
      <t xml:space="preserve"> 정확한 명칭 입력</t>
    </r>
    <phoneticPr fontId="1" type="noConversion"/>
  </si>
  <si>
    <r>
      <t xml:space="preserve">2. 카드 종류 입력 시 골든글러브 =&gt; </t>
    </r>
    <r>
      <rPr>
        <b/>
        <sz val="11"/>
        <color theme="1"/>
        <rFont val="맑은 고딕"/>
        <family val="3"/>
        <charset val="129"/>
        <scheme val="minor"/>
      </rPr>
      <t>골글</t>
    </r>
    <r>
      <rPr>
        <sz val="11"/>
        <color theme="1"/>
        <rFont val="맑은 고딕"/>
        <family val="2"/>
        <charset val="129"/>
        <scheme val="minor"/>
      </rPr>
      <t xml:space="preserve">   시그니쳐 =&gt; </t>
    </r>
    <r>
      <rPr>
        <b/>
        <sz val="11"/>
        <color theme="1"/>
        <rFont val="맑은 고딕"/>
        <family val="3"/>
        <charset val="129"/>
        <scheme val="minor"/>
      </rPr>
      <t>시그</t>
    </r>
    <r>
      <rPr>
        <sz val="11"/>
        <color theme="1"/>
        <rFont val="맑은 고딕"/>
        <family val="2"/>
        <charset val="129"/>
        <scheme val="minor"/>
      </rPr>
      <t xml:space="preserve">   국가대표 =&gt; </t>
    </r>
    <r>
      <rPr>
        <b/>
        <sz val="11"/>
        <color theme="1"/>
        <rFont val="맑은 고딕"/>
        <family val="3"/>
        <charset val="129"/>
        <scheme val="minor"/>
      </rPr>
      <t>국대</t>
    </r>
    <r>
      <rPr>
        <sz val="11"/>
        <color theme="1"/>
        <rFont val="맑은 고딕"/>
        <family val="2"/>
        <charset val="129"/>
        <scheme val="minor"/>
      </rPr>
      <t xml:space="preserve">   임팩트 =&gt; </t>
    </r>
    <r>
      <rPr>
        <b/>
        <sz val="11"/>
        <color theme="1"/>
        <rFont val="맑은 고딕"/>
        <family val="3"/>
        <charset val="129"/>
        <scheme val="minor"/>
      </rPr>
      <t>임팩</t>
    </r>
    <r>
      <rPr>
        <sz val="11"/>
        <color theme="1"/>
        <rFont val="맑은 고딕"/>
        <family val="2"/>
        <charset val="129"/>
        <scheme val="minor"/>
      </rPr>
      <t xml:space="preserve">   라이브올스타 =&gt; </t>
    </r>
    <r>
      <rPr>
        <b/>
        <sz val="11"/>
        <color theme="1"/>
        <rFont val="맑은 고딕"/>
        <family val="3"/>
        <charset val="129"/>
        <scheme val="minor"/>
      </rPr>
      <t>라올</t>
    </r>
    <r>
      <rPr>
        <sz val="11"/>
        <color theme="1"/>
        <rFont val="맑은 고딕"/>
        <family val="2"/>
        <charset val="129"/>
        <scheme val="minor"/>
      </rPr>
      <t xml:space="preserve">   라이브 =&gt; </t>
    </r>
    <r>
      <rPr>
        <b/>
        <sz val="11"/>
        <color theme="1"/>
        <rFont val="맑은 고딕"/>
        <family val="3"/>
        <charset val="129"/>
        <scheme val="minor"/>
      </rPr>
      <t>라이브</t>
    </r>
    <r>
      <rPr>
        <sz val="11"/>
        <color theme="1"/>
        <rFont val="맑은 고딕"/>
        <family val="2"/>
        <charset val="129"/>
        <scheme val="minor"/>
      </rPr>
      <t xml:space="preserve">   시즌 =&gt; </t>
    </r>
    <r>
      <rPr>
        <b/>
        <sz val="11"/>
        <color theme="1"/>
        <rFont val="맑은 고딕"/>
        <family val="3"/>
        <charset val="129"/>
        <scheme val="minor"/>
      </rPr>
      <t>시즌</t>
    </r>
    <r>
      <rPr>
        <sz val="11"/>
        <color theme="1"/>
        <rFont val="맑은 고딕"/>
        <family val="2"/>
        <charset val="129"/>
        <scheme val="minor"/>
      </rPr>
      <t xml:space="preserve"> 으로 입력하여야 반영됨</t>
    </r>
    <phoneticPr fontId="1" type="noConversion"/>
  </si>
  <si>
    <t>패기 발동 확률 0.1 적용</t>
    <phoneticPr fontId="1" type="noConversion"/>
  </si>
  <si>
    <t>패기 발동 확률 0.3 적용</t>
    <phoneticPr fontId="1" type="noConversion"/>
  </si>
  <si>
    <t>패기 발동 확률 0.5 적용</t>
    <phoneticPr fontId="1" type="noConversion"/>
  </si>
  <si>
    <t>패기 발동 확률 0.8 적용</t>
    <phoneticPr fontId="1" type="noConversion"/>
  </si>
  <si>
    <t>패기 발동 확률 0.4 적용</t>
    <phoneticPr fontId="1" type="noConversion"/>
  </si>
  <si>
    <t>패기 발동 확률 0.6 적용</t>
    <phoneticPr fontId="1" type="noConversion"/>
  </si>
  <si>
    <t>패기 발동 확률 0.9 적용</t>
    <phoneticPr fontId="1" type="noConversion"/>
  </si>
  <si>
    <t>Made by 솔솔바라기(홈런곰탱이)</t>
    <phoneticPr fontId="1" type="noConversion"/>
  </si>
  <si>
    <t>㈜두산 클럽 외 유포 금지!!</t>
    <phoneticPr fontId="1" type="noConversion"/>
  </si>
  <si>
    <t>선수 명</t>
    <phoneticPr fontId="1" type="noConversion"/>
  </si>
  <si>
    <t>상대투수 좌완일 확률 0.2 적용</t>
    <phoneticPr fontId="1" type="noConversion"/>
  </si>
  <si>
    <t>3. 랭킹 챌린지 기준으로 제작됨</t>
    <phoneticPr fontId="1" type="noConversion"/>
  </si>
  <si>
    <t>이대호</t>
    <phoneticPr fontId="1" type="noConversion"/>
  </si>
  <si>
    <t>변화</t>
    <phoneticPr fontId="1" type="noConversion"/>
  </si>
  <si>
    <t>구위</t>
    <phoneticPr fontId="1" type="noConversion"/>
  </si>
  <si>
    <t>위닝샷</t>
    <phoneticPr fontId="1" type="noConversion"/>
  </si>
  <si>
    <t>전천후</t>
    <phoneticPr fontId="1" type="noConversion"/>
  </si>
  <si>
    <t>원투펀치</t>
    <phoneticPr fontId="1" type="noConversion"/>
  </si>
  <si>
    <t>라이징스타</t>
    <phoneticPr fontId="1" type="noConversion"/>
  </si>
  <si>
    <t>선발</t>
    <phoneticPr fontId="1" type="noConversion"/>
  </si>
  <si>
    <t>중계</t>
    <phoneticPr fontId="1" type="noConversion"/>
  </si>
  <si>
    <t>원포인트릴리프</t>
    <phoneticPr fontId="1" type="noConversion"/>
  </si>
  <si>
    <t>마무리</t>
    <phoneticPr fontId="1" type="noConversion"/>
  </si>
  <si>
    <t>첫단추</t>
    <phoneticPr fontId="1" type="noConversion"/>
  </si>
  <si>
    <t>철완</t>
    <phoneticPr fontId="1" type="noConversion"/>
  </si>
  <si>
    <t>수호신</t>
    <phoneticPr fontId="1" type="noConversion"/>
  </si>
  <si>
    <t>패기 발동 확률 0.7 적용</t>
    <phoneticPr fontId="1" type="noConversion"/>
  </si>
  <si>
    <t>패기 발동 확률 1 적용</t>
    <phoneticPr fontId="1" type="noConversion"/>
  </si>
  <si>
    <t>아티스트</t>
    <phoneticPr fontId="1" type="noConversion"/>
  </si>
  <si>
    <t>흐름끊기</t>
    <phoneticPr fontId="1" type="noConversion"/>
  </si>
  <si>
    <t>클러치피처</t>
    <phoneticPr fontId="1" type="noConversion"/>
  </si>
  <si>
    <t>타선지원</t>
    <phoneticPr fontId="1" type="noConversion"/>
  </si>
  <si>
    <t>언터쳐블</t>
    <phoneticPr fontId="1" type="noConversion"/>
  </si>
  <si>
    <t>에이스</t>
    <phoneticPr fontId="1" type="noConversion"/>
  </si>
  <si>
    <t>완급조절</t>
    <phoneticPr fontId="1" type="noConversion"/>
  </si>
  <si>
    <t>위기관리</t>
    <phoneticPr fontId="1" type="noConversion"/>
  </si>
  <si>
    <t>우타킬러</t>
    <phoneticPr fontId="1" type="noConversion"/>
  </si>
  <si>
    <t>좌타킬러</t>
    <phoneticPr fontId="1" type="noConversion"/>
  </si>
  <si>
    <t>상대투수 좌타일 확률 0.3 적용</t>
    <phoneticPr fontId="1" type="noConversion"/>
  </si>
  <si>
    <t>상대투수 우타일 확률 0.7 적용</t>
    <phoneticPr fontId="1" type="noConversion"/>
  </si>
  <si>
    <t>자신감</t>
    <phoneticPr fontId="1" type="noConversion"/>
  </si>
  <si>
    <t>더러운볼끝</t>
    <phoneticPr fontId="1" type="noConversion"/>
  </si>
  <si>
    <t>기선제압</t>
    <phoneticPr fontId="1" type="noConversion"/>
  </si>
  <si>
    <t>이닝이터</t>
    <phoneticPr fontId="1" type="noConversion"/>
  </si>
  <si>
    <t>평정심</t>
    <phoneticPr fontId="1" type="noConversion"/>
  </si>
  <si>
    <t>사고방지</t>
    <phoneticPr fontId="1" type="noConversion"/>
  </si>
  <si>
    <t>변화구선호</t>
    <phoneticPr fontId="1" type="noConversion"/>
  </si>
  <si>
    <t>속구선호</t>
    <phoneticPr fontId="1" type="noConversion"/>
  </si>
  <si>
    <t>마당쇠</t>
    <phoneticPr fontId="1" type="noConversion"/>
  </si>
  <si>
    <t>보직</t>
    <phoneticPr fontId="1" type="noConversion"/>
  </si>
  <si>
    <t>증가 후 구위</t>
    <phoneticPr fontId="1" type="noConversion"/>
  </si>
  <si>
    <t>증가 후 변화</t>
    <phoneticPr fontId="1" type="noConversion"/>
  </si>
  <si>
    <t>구위 증가량</t>
    <phoneticPr fontId="1" type="noConversion"/>
  </si>
  <si>
    <t>변화 증가량</t>
    <phoneticPr fontId="1" type="noConversion"/>
  </si>
  <si>
    <t>구변 증가량</t>
    <phoneticPr fontId="1" type="noConversion"/>
  </si>
  <si>
    <t>증가 전 구변 합</t>
    <phoneticPr fontId="1" type="noConversion"/>
  </si>
  <si>
    <t>증가 후 구변 합</t>
    <phoneticPr fontId="1" type="noConversion"/>
  </si>
  <si>
    <t>미란다</t>
    <phoneticPr fontId="1" type="noConversion"/>
  </si>
  <si>
    <t>안우진</t>
    <phoneticPr fontId="1" type="noConversion"/>
  </si>
  <si>
    <t>박명환</t>
    <phoneticPr fontId="1" type="noConversion"/>
  </si>
  <si>
    <t>노경은</t>
    <phoneticPr fontId="1" type="noConversion"/>
  </si>
  <si>
    <t>니퍼트</t>
    <phoneticPr fontId="1" type="noConversion"/>
  </si>
  <si>
    <t>김강률</t>
    <phoneticPr fontId="1" type="noConversion"/>
  </si>
  <si>
    <t>베포</t>
    <phoneticPr fontId="1" type="noConversion"/>
  </si>
  <si>
    <t>여사</t>
    <phoneticPr fontId="1" type="noConversion"/>
  </si>
  <si>
    <t>김택연</t>
    <phoneticPr fontId="1" type="noConversion"/>
  </si>
  <si>
    <t>홍건희</t>
    <phoneticPr fontId="1" type="noConversion"/>
  </si>
  <si>
    <t>고창성</t>
    <phoneticPr fontId="1" type="noConversion"/>
  </si>
  <si>
    <t>가사</t>
    <phoneticPr fontId="1" type="noConversion"/>
  </si>
  <si>
    <t>진필중</t>
    <phoneticPr fontId="1" type="noConversion"/>
  </si>
  <si>
    <t>4. 랭킹 챌린지 기준으로 제작됨</t>
    <phoneticPr fontId="1" type="noConversion"/>
  </si>
  <si>
    <t>5. 승리조 패전조 차이 미반영</t>
    <phoneticPr fontId="1" type="noConversion"/>
  </si>
  <si>
    <r>
      <t>3. 보직명 입력 시 선발투수 =&gt;</t>
    </r>
    <r>
      <rPr>
        <b/>
        <sz val="11"/>
        <color theme="1"/>
        <rFont val="맑은 고딕"/>
        <family val="3"/>
        <charset val="129"/>
        <scheme val="minor"/>
      </rPr>
      <t xml:space="preserve"> 선발</t>
    </r>
    <r>
      <rPr>
        <sz val="11"/>
        <color theme="1"/>
        <rFont val="맑은 고딕"/>
        <family val="2"/>
        <charset val="129"/>
        <scheme val="minor"/>
      </rPr>
      <t xml:space="preserve">   중계투수 =&gt; </t>
    </r>
    <r>
      <rPr>
        <b/>
        <sz val="11"/>
        <color theme="1"/>
        <rFont val="맑은 고딕"/>
        <family val="3"/>
        <charset val="129"/>
        <scheme val="minor"/>
      </rPr>
      <t>중계</t>
    </r>
    <r>
      <rPr>
        <sz val="11"/>
        <color theme="1"/>
        <rFont val="맑은 고딕"/>
        <family val="2"/>
        <charset val="129"/>
        <scheme val="minor"/>
      </rPr>
      <t xml:space="preserve">   마무리투수 =&gt; </t>
    </r>
    <r>
      <rPr>
        <b/>
        <sz val="11"/>
        <color theme="1"/>
        <rFont val="맑은 고딕"/>
        <family val="3"/>
        <charset val="129"/>
        <scheme val="minor"/>
      </rPr>
      <t>마무리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</si>
  <si>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4. 레벨은 5에서 8까지 입력 가능</t>
    <phoneticPr fontId="1" type="noConversion"/>
  </si>
  <si>
    <t>6. 레벨은 5에서 8까지 입력 가능</t>
    <phoneticPr fontId="1" type="noConversion"/>
  </si>
  <si>
    <t>박병호</t>
    <phoneticPr fontId="1" type="noConversion"/>
  </si>
  <si>
    <t>0.2 적용</t>
    <phoneticPr fontId="1" type="noConversion"/>
  </si>
  <si>
    <t>0.8 적용</t>
    <phoneticPr fontId="1" type="noConversion"/>
  </si>
  <si>
    <t>24타자 상대 가정</t>
    <phoneticPr fontId="1" type="noConversion"/>
  </si>
  <si>
    <t>0.25 적용</t>
    <phoneticPr fontId="1" type="noConversion"/>
  </si>
  <si>
    <t>6이닝 던진다고 가정</t>
    <phoneticPr fontId="1" type="noConversion"/>
  </si>
  <si>
    <t>0.7 적용</t>
    <phoneticPr fontId="1" type="noConversion"/>
  </si>
  <si>
    <t>1 적용</t>
    <phoneticPr fontId="1" type="noConversion"/>
  </si>
  <si>
    <t>0.6 적용</t>
    <phoneticPr fontId="1" type="noConversion"/>
  </si>
  <si>
    <t>0.4 적용</t>
    <phoneticPr fontId="1" type="noConversion"/>
  </si>
  <si>
    <t>박건우</t>
    <phoneticPr fontId="1" type="noConversion"/>
  </si>
  <si>
    <t>백전노장</t>
    <phoneticPr fontId="1" type="noConversion"/>
  </si>
  <si>
    <t>출루 실패 확률 0.65 적용</t>
    <phoneticPr fontId="1" type="noConversion"/>
  </si>
  <si>
    <t>타자 출루 확률 0.35 적용</t>
    <phoneticPr fontId="1" type="noConversion"/>
  </si>
  <si>
    <t>수정일: 2025.01.24</t>
    <phoneticPr fontId="1" type="noConversion"/>
  </si>
  <si>
    <t>이용호</t>
    <phoneticPr fontId="1" type="noConversion"/>
  </si>
  <si>
    <t>발사각 14도 이하, 증가 후 파워 160 이하: 디버프</t>
    <phoneticPr fontId="1" type="noConversion"/>
  </si>
  <si>
    <t>정밀타격</t>
    <phoneticPr fontId="1" type="noConversion"/>
  </si>
  <si>
    <t>볼 타격시 안타 확률 0%로 상정</t>
    <phoneticPr fontId="1" type="noConversion"/>
  </si>
  <si>
    <t>필승카드</t>
    <phoneticPr fontId="1" type="noConversion"/>
  </si>
  <si>
    <t>1. 선공 or 후공</t>
    <phoneticPr fontId="1" type="noConversion"/>
  </si>
  <si>
    <t>2. 중간에 강판 or 끝까지 던짐</t>
    <phoneticPr fontId="1" type="noConversion"/>
  </si>
  <si>
    <t>3. 중계의 경우 이닝의 처음 등판 or 중간 등판</t>
  </si>
  <si>
    <t>위의 모든 경우의 수를 고려하였을 때</t>
    <phoneticPr fontId="1" type="noConversion"/>
  </si>
  <si>
    <t>다만 같은 이닝을 던질때 지고 있는 팀의 투수가 상대하는 타자수가</t>
    <phoneticPr fontId="1" type="noConversion"/>
  </si>
  <si>
    <t>이기고 있는 팀의 투수가 상대하는 타자수보다 많으므로</t>
    <phoneticPr fontId="1" type="noConversion"/>
  </si>
  <si>
    <t>상대하는 타자 수의 비율을 0.7로 가정하여 계산에 반영</t>
    <phoneticPr fontId="1" type="noConversion"/>
  </si>
  <si>
    <t>(투수가 던지는 이닝의 수=같은 팀 타자에게 영향을 주는 이닝 수)</t>
    <phoneticPr fontId="1" type="noConversion"/>
  </si>
  <si>
    <t>리드하지 못할 확률 0.4 적용</t>
    <phoneticPr fontId="1" type="noConversion"/>
  </si>
  <si>
    <t>마무리는 리드할 확률 0.9 적용</t>
    <phoneticPr fontId="1" type="noConversion"/>
  </si>
  <si>
    <t>수정일: 2024.02.13</t>
    <phoneticPr fontId="1" type="noConversion"/>
  </si>
  <si>
    <t>얼리스타트</t>
    <phoneticPr fontId="1" type="noConversion"/>
  </si>
  <si>
    <t>얼리스타트</t>
  </si>
  <si>
    <t>선발</t>
  </si>
  <si>
    <t>중계</t>
  </si>
  <si>
    <t>마무리</t>
  </si>
  <si>
    <t>9분의 5 적용</t>
    <phoneticPr fontId="1" type="noConversion"/>
  </si>
  <si>
    <t>거포 파정선</t>
    <phoneticPr fontId="1" type="noConversion"/>
  </si>
  <si>
    <t>똑딱이 파정선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</si>
</sst>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0A0-FA3F-46D8-BE5D-66428A9CE874}">
  <dimension ref="A1:Z34"/>
  <sheetViews>
    <sheetView tabSelected="1" workbookViewId="0">
      <pane xSplit="3" topLeftCell="D1" activePane="topRight" state="frozen"/>
      <selection pane="topRight" activeCell="F7" sqref="F7"/>
    </sheetView>
  </sheetViews>
  <sheetFormatPr defaultRowHeight="16.899999999999999" x14ac:dyDescent="0.6"/>
  <cols>
    <col min="6" max="6" width="10.4375" customWidth="1"/>
    <col min="7" max="7" width="8.4375" customWidth="1"/>
    <col min="8" max="8" width="8.125" customWidth="1"/>
    <col min="9" max="9" width="7.8125" customWidth="1"/>
    <col min="10" max="10" width="5.1875" customWidth="1"/>
    <col min="11" max="12" width="5.125" customWidth="1"/>
    <col min="13" max="13" width="12" customWidth="1"/>
    <col min="14" max="14" width="11.9375" customWidth="1"/>
    <col min="15" max="15" width="11.5625" customWidth="1"/>
    <col min="16" max="16" width="11.75" customWidth="1"/>
    <col min="17" max="17" width="10.9375" customWidth="1"/>
    <col min="18" max="19" width="10.8125" customWidth="1"/>
    <col min="20" max="20" width="12.8125" customWidth="1"/>
    <col min="21" max="21" width="13.5" customWidth="1"/>
    <col min="22" max="22" width="13.875" customWidth="1"/>
    <col min="23" max="23" width="14.9375" customWidth="1"/>
    <col min="24" max="24" width="14.875" customWidth="1"/>
    <col min="25" max="25" width="11.5" customWidth="1"/>
    <col min="26" max="26" width="12.25" customWidth="1"/>
  </cols>
  <sheetData>
    <row r="1" spans="1:26" x14ac:dyDescent="0.6">
      <c r="A1" s="14" t="s">
        <v>62</v>
      </c>
      <c r="B1" s="15" t="s">
        <v>61</v>
      </c>
      <c r="C1" s="15" t="s">
        <v>116</v>
      </c>
      <c r="D1" s="15" t="s">
        <v>74</v>
      </c>
      <c r="E1" s="15" t="s">
        <v>76</v>
      </c>
      <c r="F1" s="15" t="s">
        <v>78</v>
      </c>
      <c r="G1" s="15" t="s">
        <v>75</v>
      </c>
      <c r="H1" s="15" t="s">
        <v>77</v>
      </c>
      <c r="I1" s="15" t="s">
        <v>79</v>
      </c>
      <c r="J1" s="15" t="s">
        <v>0</v>
      </c>
      <c r="K1" s="15" t="s">
        <v>1</v>
      </c>
      <c r="L1" s="16" t="s">
        <v>2</v>
      </c>
      <c r="M1" s="17" t="s">
        <v>66</v>
      </c>
      <c r="N1" s="18" t="s">
        <v>67</v>
      </c>
      <c r="O1" s="18" t="s">
        <v>68</v>
      </c>
      <c r="P1" s="18" t="s">
        <v>63</v>
      </c>
      <c r="Q1" s="18" t="s">
        <v>64</v>
      </c>
      <c r="R1" s="18" t="s">
        <v>65</v>
      </c>
      <c r="S1" s="4" t="s">
        <v>72</v>
      </c>
      <c r="T1" s="4" t="s">
        <v>73</v>
      </c>
      <c r="U1" s="18" t="s">
        <v>69</v>
      </c>
      <c r="V1" s="18" t="s">
        <v>86</v>
      </c>
      <c r="W1" s="18" t="s">
        <v>71</v>
      </c>
      <c r="X1" s="18" t="s">
        <v>70</v>
      </c>
      <c r="Y1" s="22" t="s">
        <v>219</v>
      </c>
      <c r="Z1" s="22" t="s">
        <v>220</v>
      </c>
    </row>
    <row r="2" spans="1:26" x14ac:dyDescent="0.6">
      <c r="A2" s="5" t="s">
        <v>55</v>
      </c>
      <c r="B2" s="6">
        <v>20</v>
      </c>
      <c r="C2" s="6" t="s">
        <v>80</v>
      </c>
      <c r="D2" s="6" t="s">
        <v>199</v>
      </c>
      <c r="E2" s="6" t="s">
        <v>18</v>
      </c>
      <c r="F2" s="6" t="s">
        <v>91</v>
      </c>
      <c r="G2" s="6">
        <v>6</v>
      </c>
      <c r="H2" s="6">
        <v>6</v>
      </c>
      <c r="I2" s="6">
        <v>7</v>
      </c>
      <c r="J2" s="6">
        <v>165</v>
      </c>
      <c r="K2" s="6">
        <v>142</v>
      </c>
      <c r="L2" s="7">
        <v>128</v>
      </c>
      <c r="M2" s="2">
        <f>J2+P2</f>
        <v>174.4</v>
      </c>
      <c r="N2" s="3">
        <f>K2+Q2</f>
        <v>162</v>
      </c>
      <c r="O2" s="3">
        <f>L2+R2</f>
        <v>135</v>
      </c>
      <c r="P2" s="3" cm="1">
        <f t="array" ref="P2">INDEX(Skill_타자!$D:$D, MATCH(1, (Skill_타자!$A:$A=입력시트_타자!D2) * (Skill_타자!$C:$C=G2) * IF(Skill_타자!$B:$B="", 1, (Skill_타자!$B:$B=A2)), 0))+INDEX(Skill_타자!$D:$D, MATCH(1, (Skill_타자!$A:$A=E2) * (Skill_타자!$C:$C=H2) * IF(Skill_타자!$B:$B="", 1, (Skill_타자!$B:$B=A2)), 0))+INDEX(Skill_타자!$D:$D, MATCH(1, (Skill_타자!$A:$A=F2) * (Skill_타자!$C:$C=I2) * IF(Skill_타자!$B:$B="", 1, (Skill_타자!$B:$B=A2)), 0))</f>
        <v>9.4</v>
      </c>
      <c r="Q2" s="3" cm="1">
        <f t="array" ref="Q2">INDEX(Skill_타자!$E:$E, MATCH(1, (Skill_타자!$A:$A=입력시트_타자!D2) * (Skill_타자!$C:$C=G2) * IF(Skill_타자!$B:$B="", 1, (Skill_타자!$B:$B=A2)), 0))+INDEX(Skill_타자!$E:$E, MATCH(1, (Skill_타자!$A:$A=E2) * (Skill_타자!$C:$C=H2) * IF(Skill_타자!$B:$B="", 1, (Skill_타자!$B:$B=A2)), 0))+INDEX(Skill_타자!$E:$E, MATCH(1, (Skill_타자!$A:$A=F2) * (Skill_타자!$C:$C=I2) * IF(Skill_타자!$B:$B="", 1, (Skill_타자!$B:$B=A2)), 0))</f>
        <v>20</v>
      </c>
      <c r="R2" s="3" cm="1">
        <f t="array" ref="R2">INDEX(Skill_타자!$F:$F, MATCH(1, (Skill_타자!$A:$A=입력시트_타자!D2) * (Skill_타자!$C:$C=G2) * IF(Skill_타자!$B:$B="", 1, (Skill_타자!$B:$B=A2)), 0))+INDEX(Skill_타자!$F:$F, MATCH(1, (Skill_타자!$A:$A=E2) * (Skill_타자!$C:$C=H2) * IF(Skill_타자!$B:$B="", 1, (Skill_타자!$B:$B=A2)), 0))+INDEX(Skill_타자!$F:$F, MATCH(1, (Skill_타자!$A:$A=F2) * (Skill_타자!$C:$C=I2) * IF(Skill_타자!$B:$B="", 1, (Skill_타자!$B:$B=A2)), 0))</f>
        <v>7</v>
      </c>
      <c r="S2" s="3">
        <f>P2+Q2</f>
        <v>29.4</v>
      </c>
      <c r="T2" s="3">
        <f>P2+Q2+R2</f>
        <v>36.4</v>
      </c>
      <c r="U2" s="3">
        <f>J2+K2</f>
        <v>307</v>
      </c>
      <c r="V2" s="3">
        <f>M2+N2</f>
        <v>336.4</v>
      </c>
      <c r="W2" s="3">
        <f>J2+K2+L2</f>
        <v>435</v>
      </c>
      <c r="X2" s="3">
        <f>M2+N2+O2</f>
        <v>471.4</v>
      </c>
      <c r="Y2">
        <f>M2+0.9*N2+0.4*O2</f>
        <v>374.20000000000005</v>
      </c>
      <c r="Z2">
        <f>0.4*J2+K2+0.9*L2</f>
        <v>323.2</v>
      </c>
    </row>
    <row r="3" spans="1:26" x14ac:dyDescent="0.6">
      <c r="A3" s="5" t="s">
        <v>57</v>
      </c>
      <c r="B3" s="6">
        <v>18</v>
      </c>
      <c r="C3" s="6" t="s">
        <v>81</v>
      </c>
      <c r="D3" s="6" t="s">
        <v>11</v>
      </c>
      <c r="E3" s="6" t="s">
        <v>6</v>
      </c>
      <c r="F3" s="6" t="s">
        <v>87</v>
      </c>
      <c r="G3" s="6">
        <v>6</v>
      </c>
      <c r="H3" s="6">
        <v>5</v>
      </c>
      <c r="I3" s="6">
        <v>5</v>
      </c>
      <c r="J3" s="6">
        <v>161</v>
      </c>
      <c r="K3" s="6">
        <v>138</v>
      </c>
      <c r="L3" s="7">
        <v>121</v>
      </c>
      <c r="M3" s="2">
        <f t="shared" ref="M3:M26" si="0">J3+P3</f>
        <v>178.2</v>
      </c>
      <c r="N3" s="3">
        <f t="shared" ref="N3:N26" si="1">K3+Q3</f>
        <v>155.19999999999999</v>
      </c>
      <c r="O3" s="3">
        <f t="shared" ref="O3:O26" si="2">L3+R3</f>
        <v>138.19999999999999</v>
      </c>
      <c r="P3" s="3" cm="1">
        <f t="array" ref="P3">INDEX(Skill_타자!$D:$D, MATCH(1, (Skill_타자!$A:$A=입력시트_타자!D3) * (Skill_타자!$C:$C=G3) * IF(Skill_타자!$B:$B="", 1, (Skill_타자!$B:$B=A3)), 0))+INDEX(Skill_타자!$D:$D, MATCH(1, (Skill_타자!$A:$A=E3) * (Skill_타자!$C:$C=H3) * IF(Skill_타자!$B:$B="", 1, (Skill_타자!$B:$B=A3)), 0))+INDEX(Skill_타자!$D:$D, MATCH(1, (Skill_타자!$A:$A=F3) * (Skill_타자!$C:$C=I3) * IF(Skill_타자!$B:$B="", 1, (Skill_타자!$B:$B=A3)), 0))</f>
        <v>17.2</v>
      </c>
      <c r="Q3" s="3" cm="1">
        <f t="array" ref="Q3">INDEX(Skill_타자!$E:$E, MATCH(1, (Skill_타자!$A:$A=입력시트_타자!D3) * (Skill_타자!$C:$C=G3) * IF(Skill_타자!$B:$B="", 1, (Skill_타자!$B:$B=A3)), 0))+INDEX(Skill_타자!$E:$E, MATCH(1, (Skill_타자!$A:$A=E3) * (Skill_타자!$C:$C=H3) * IF(Skill_타자!$B:$B="", 1, (Skill_타자!$B:$B=A3)), 0))+INDEX(Skill_타자!$E:$E, MATCH(1, (Skill_타자!$A:$A=F3) * (Skill_타자!$C:$C=I3) * IF(Skill_타자!$B:$B="", 1, (Skill_타자!$B:$B=A3)), 0))</f>
        <v>17.2</v>
      </c>
      <c r="R3" s="3" cm="1">
        <f t="array" ref="R3">INDEX(Skill_타자!$F:$F, MATCH(1, (Skill_타자!$A:$A=입력시트_타자!D3) * (Skill_타자!$C:$C=G3) * IF(Skill_타자!$B:$B="", 1, (Skill_타자!$B:$B=A3)), 0))+INDEX(Skill_타자!$F:$F, MATCH(1, (Skill_타자!$A:$A=E3) * (Skill_타자!$C:$C=H3) * IF(Skill_타자!$B:$B="", 1, (Skill_타자!$B:$B=A3)), 0))+INDEX(Skill_타자!$F:$F, MATCH(1, (Skill_타자!$A:$A=F3) * (Skill_타자!$C:$C=I3) * IF(Skill_타자!$B:$B="", 1, (Skill_타자!$B:$B=A3)), 0))</f>
        <v>17.2</v>
      </c>
      <c r="S3" s="3">
        <f t="shared" ref="S3:S26" si="3">P3+Q3</f>
        <v>34.4</v>
      </c>
      <c r="T3" s="3">
        <f t="shared" ref="T3:T26" si="4">P3+Q3+R3</f>
        <v>51.599999999999994</v>
      </c>
      <c r="U3" s="3">
        <f t="shared" ref="U3:U26" si="5">J3+K3</f>
        <v>299</v>
      </c>
      <c r="V3" s="3">
        <f t="shared" ref="V3:V26" si="6">M3+N3</f>
        <v>333.4</v>
      </c>
      <c r="W3" s="3">
        <f t="shared" ref="W3:W26" si="7">J3+K3+L3</f>
        <v>420</v>
      </c>
      <c r="X3" s="3">
        <f t="shared" ref="X3:X26" si="8">M3+N3+O3</f>
        <v>471.59999999999997</v>
      </c>
      <c r="Y3">
        <f t="shared" ref="Y3:Y26" si="9">M3+0.9*N3+0.4*O3</f>
        <v>373.15999999999997</v>
      </c>
      <c r="Z3">
        <f t="shared" ref="Z3:Z26" si="10">0.4*J3+K3+0.9*L3</f>
        <v>311.3</v>
      </c>
    </row>
    <row r="4" spans="1:26" x14ac:dyDescent="0.6">
      <c r="A4" s="5" t="s">
        <v>56</v>
      </c>
      <c r="B4" s="6">
        <v>18</v>
      </c>
      <c r="C4" s="6" t="s">
        <v>192</v>
      </c>
      <c r="D4" s="6" t="s">
        <v>10</v>
      </c>
      <c r="E4" s="6" t="s">
        <v>29</v>
      </c>
      <c r="F4" s="6" t="s">
        <v>95</v>
      </c>
      <c r="G4" s="6">
        <v>6</v>
      </c>
      <c r="H4" s="6">
        <v>5</v>
      </c>
      <c r="I4" s="6">
        <v>5</v>
      </c>
      <c r="J4" s="6">
        <v>132</v>
      </c>
      <c r="K4" s="6">
        <v>150</v>
      </c>
      <c r="L4" s="7">
        <v>137</v>
      </c>
      <c r="M4" s="2">
        <f t="shared" si="0"/>
        <v>145.5</v>
      </c>
      <c r="N4" s="3">
        <f t="shared" si="1"/>
        <v>162.5</v>
      </c>
      <c r="O4" s="3">
        <f t="shared" si="2"/>
        <v>138.5</v>
      </c>
      <c r="P4" s="3" cm="1">
        <f t="array" ref="P4">INDEX(Skill_타자!$D:$D, MATCH(1, (Skill_타자!$A:$A=입력시트_타자!D4) * (Skill_타자!$C:$C=G4) * IF(Skill_타자!$B:$B="", 1, (Skill_타자!$B:$B=A4)), 0))+INDEX(Skill_타자!$D:$D, MATCH(1, (Skill_타자!$A:$A=E4) * (Skill_타자!$C:$C=H4) * IF(Skill_타자!$B:$B="", 1, (Skill_타자!$B:$B=A4)), 0))+INDEX(Skill_타자!$D:$D, MATCH(1, (Skill_타자!$A:$A=F4) * (Skill_타자!$C:$C=I4) * IF(Skill_타자!$B:$B="", 1, (Skill_타자!$B:$B=A4)), 0))</f>
        <v>13.5</v>
      </c>
      <c r="Q4" s="3" cm="1">
        <f t="array" ref="Q4">INDEX(Skill_타자!$E:$E, MATCH(1, (Skill_타자!$A:$A=입력시트_타자!D4) * (Skill_타자!$C:$C=G4) * IF(Skill_타자!$B:$B="", 1, (Skill_타자!$B:$B=A4)), 0))+INDEX(Skill_타자!$E:$E, MATCH(1, (Skill_타자!$A:$A=E4) * (Skill_타자!$C:$C=H4) * IF(Skill_타자!$B:$B="", 1, (Skill_타자!$B:$B=A4)), 0))+INDEX(Skill_타자!$E:$E, MATCH(1, (Skill_타자!$A:$A=F4) * (Skill_타자!$C:$C=I4) * IF(Skill_타자!$B:$B="", 1, (Skill_타자!$B:$B=A4)), 0))</f>
        <v>12.5</v>
      </c>
      <c r="R4" s="3" cm="1">
        <f t="array" ref="R4">INDEX(Skill_타자!$F:$F, MATCH(1, (Skill_타자!$A:$A=입력시트_타자!D4) * (Skill_타자!$C:$C=G4) * IF(Skill_타자!$B:$B="", 1, (Skill_타자!$B:$B=A4)), 0))+INDEX(Skill_타자!$F:$F, MATCH(1, (Skill_타자!$A:$A=E4) * (Skill_타자!$C:$C=H4) * IF(Skill_타자!$B:$B="", 1, (Skill_타자!$B:$B=A4)), 0))+INDEX(Skill_타자!$F:$F, MATCH(1, (Skill_타자!$A:$A=F4) * (Skill_타자!$C:$C=I4) * IF(Skill_타자!$B:$B="", 1, (Skill_타자!$B:$B=A4)), 0))</f>
        <v>1.5</v>
      </c>
      <c r="S4" s="3">
        <f t="shared" si="3"/>
        <v>26</v>
      </c>
      <c r="T4" s="3">
        <f t="shared" si="4"/>
        <v>27.5</v>
      </c>
      <c r="U4" s="3">
        <f t="shared" si="5"/>
        <v>282</v>
      </c>
      <c r="V4" s="3">
        <f t="shared" si="6"/>
        <v>308</v>
      </c>
      <c r="W4" s="3">
        <f t="shared" si="7"/>
        <v>419</v>
      </c>
      <c r="X4" s="3">
        <f t="shared" si="8"/>
        <v>446.5</v>
      </c>
      <c r="Y4">
        <f>M4+0.9*N4+0.4*O4</f>
        <v>347.15</v>
      </c>
      <c r="Z4">
        <f t="shared" si="10"/>
        <v>326.10000000000002</v>
      </c>
    </row>
    <row r="5" spans="1:26" x14ac:dyDescent="0.6">
      <c r="A5" s="5" t="s">
        <v>55</v>
      </c>
      <c r="B5" s="6">
        <v>18</v>
      </c>
      <c r="C5" s="6" t="s">
        <v>82</v>
      </c>
      <c r="D5" s="6" t="s">
        <v>90</v>
      </c>
      <c r="E5" s="6" t="s">
        <v>95</v>
      </c>
      <c r="F5" s="6" t="s">
        <v>9</v>
      </c>
      <c r="G5" s="6">
        <v>6</v>
      </c>
      <c r="H5" s="6">
        <v>6</v>
      </c>
      <c r="I5" s="6">
        <v>6</v>
      </c>
      <c r="J5" s="6">
        <v>147</v>
      </c>
      <c r="K5" s="6">
        <v>154</v>
      </c>
      <c r="L5" s="7">
        <v>136</v>
      </c>
      <c r="M5" s="2">
        <f t="shared" si="0"/>
        <v>167</v>
      </c>
      <c r="N5" s="3">
        <f t="shared" si="1"/>
        <v>174</v>
      </c>
      <c r="O5" s="3">
        <f t="shared" si="2"/>
        <v>141</v>
      </c>
      <c r="P5" s="3" cm="1">
        <f t="array" ref="P5">INDEX(Skill_타자!$D:$D, MATCH(1, (Skill_타자!$A:$A=입력시트_타자!D5) * (Skill_타자!$C:$C=G5) * IF(Skill_타자!$B:$B="", 1, (Skill_타자!$B:$B=A5)), 0))+INDEX(Skill_타자!$D:$D, MATCH(1, (Skill_타자!$A:$A=E5) * (Skill_타자!$C:$C=H5) * IF(Skill_타자!$B:$B="", 1, (Skill_타자!$B:$B=A5)), 0))+INDEX(Skill_타자!$D:$D, MATCH(1, (Skill_타자!$A:$A=F5) * (Skill_타자!$C:$C=I5) * IF(Skill_타자!$B:$B="", 1, (Skill_타자!$B:$B=A5)), 0))</f>
        <v>20</v>
      </c>
      <c r="Q5" s="3" cm="1">
        <f t="array" ref="Q5">INDEX(Skill_타자!$E:$E, MATCH(1, (Skill_타자!$A:$A=입력시트_타자!D5) * (Skill_타자!$C:$C=G5) * IF(Skill_타자!$B:$B="", 1, (Skill_타자!$B:$B=A5)), 0))+INDEX(Skill_타자!$E:$E, MATCH(1, (Skill_타자!$A:$A=E5) * (Skill_타자!$C:$C=H5) * IF(Skill_타자!$B:$B="", 1, (Skill_타자!$B:$B=A5)), 0))+INDEX(Skill_타자!$E:$E, MATCH(1, (Skill_타자!$A:$A=F5) * (Skill_타자!$C:$C=I5) * IF(Skill_타자!$B:$B="", 1, (Skill_타자!$B:$B=A5)), 0))</f>
        <v>20</v>
      </c>
      <c r="R5" s="3" cm="1">
        <f t="array" ref="R5">INDEX(Skill_타자!$F:$F, MATCH(1, (Skill_타자!$A:$A=입력시트_타자!D5) * (Skill_타자!$C:$C=G5) * IF(Skill_타자!$B:$B="", 1, (Skill_타자!$B:$B=A5)), 0))+INDEX(Skill_타자!$F:$F, MATCH(1, (Skill_타자!$A:$A=E5) * (Skill_타자!$C:$C=H5) * IF(Skill_타자!$B:$B="", 1, (Skill_타자!$B:$B=A5)), 0))+INDEX(Skill_타자!$F:$F, MATCH(1, (Skill_타자!$A:$A=F5) * (Skill_타자!$C:$C=I5) * IF(Skill_타자!$B:$B="", 1, (Skill_타자!$B:$B=A5)), 0))</f>
        <v>5</v>
      </c>
      <c r="S5" s="3">
        <f t="shared" si="3"/>
        <v>40</v>
      </c>
      <c r="T5" s="3">
        <f t="shared" si="4"/>
        <v>45</v>
      </c>
      <c r="U5" s="3">
        <f t="shared" si="5"/>
        <v>301</v>
      </c>
      <c r="V5" s="3">
        <f t="shared" si="6"/>
        <v>341</v>
      </c>
      <c r="W5" s="3">
        <f t="shared" si="7"/>
        <v>437</v>
      </c>
      <c r="X5" s="3">
        <f t="shared" si="8"/>
        <v>482</v>
      </c>
      <c r="Y5">
        <f t="shared" si="9"/>
        <v>380</v>
      </c>
      <c r="Z5">
        <f t="shared" si="10"/>
        <v>335.20000000000005</v>
      </c>
    </row>
    <row r="6" spans="1:26" x14ac:dyDescent="0.6">
      <c r="A6" s="5" t="s">
        <v>56</v>
      </c>
      <c r="B6" s="6">
        <v>18</v>
      </c>
      <c r="C6" s="6" t="s">
        <v>83</v>
      </c>
      <c r="D6" s="6" t="s">
        <v>98</v>
      </c>
      <c r="E6" s="6" t="s">
        <v>21</v>
      </c>
      <c r="F6" s="6" t="s">
        <v>199</v>
      </c>
      <c r="G6" s="6">
        <v>6</v>
      </c>
      <c r="H6" s="6">
        <v>5</v>
      </c>
      <c r="I6" s="6">
        <v>5</v>
      </c>
      <c r="J6" s="6">
        <v>147</v>
      </c>
      <c r="K6" s="6">
        <v>143</v>
      </c>
      <c r="L6" s="7">
        <v>128</v>
      </c>
      <c r="M6" s="2">
        <f t="shared" si="0"/>
        <v>164</v>
      </c>
      <c r="N6" s="3">
        <f t="shared" si="1"/>
        <v>167</v>
      </c>
      <c r="O6" s="3">
        <f t="shared" si="2"/>
        <v>140</v>
      </c>
      <c r="P6" s="3" cm="1">
        <f t="array" ref="P6">INDEX(Skill_타자!$D:$D, MATCH(1, (Skill_타자!$A:$A=입력시트_타자!D6) * (Skill_타자!$C:$C=G6) * IF(Skill_타자!$B:$B="", 1, (Skill_타자!$B:$B=A6)), 0))+INDEX(Skill_타자!$D:$D, MATCH(1, (Skill_타자!$A:$A=E6) * (Skill_타자!$C:$C=H6) * IF(Skill_타자!$B:$B="", 1, (Skill_타자!$B:$B=A6)), 0))+INDEX(Skill_타자!$D:$D, MATCH(1, (Skill_타자!$A:$A=F6) * (Skill_타자!$C:$C=I6) * IF(Skill_타자!$B:$B="", 1, (Skill_타자!$B:$B=A6)), 0))</f>
        <v>17</v>
      </c>
      <c r="Q6" s="3" cm="1">
        <f t="array" ref="Q6">INDEX(Skill_타자!$E:$E, MATCH(1, (Skill_타자!$A:$A=입력시트_타자!D6) * (Skill_타자!$C:$C=G6) * IF(Skill_타자!$B:$B="", 1, (Skill_타자!$B:$B=A6)), 0))+INDEX(Skill_타자!$E:$E, MATCH(1, (Skill_타자!$A:$A=E6) * (Skill_타자!$C:$C=H6) * IF(Skill_타자!$B:$B="", 1, (Skill_타자!$B:$B=A6)), 0))+INDEX(Skill_타자!$E:$E, MATCH(1, (Skill_타자!$A:$A=F6) * (Skill_타자!$C:$C=I6) * IF(Skill_타자!$B:$B="", 1, (Skill_타자!$B:$B=A6)), 0))</f>
        <v>24</v>
      </c>
      <c r="R6" s="3" cm="1">
        <f t="array" ref="R6">INDEX(Skill_타자!$F:$F, MATCH(1, (Skill_타자!$A:$A=입력시트_타자!D6) * (Skill_타자!$C:$C=G6) * IF(Skill_타자!$B:$B="", 1, (Skill_타자!$B:$B=A6)), 0))+INDEX(Skill_타자!$F:$F, MATCH(1, (Skill_타자!$A:$A=E6) * (Skill_타자!$C:$C=H6) * IF(Skill_타자!$B:$B="", 1, (Skill_타자!$B:$B=A6)), 0))+INDEX(Skill_타자!$F:$F, MATCH(1, (Skill_타자!$A:$A=F6) * (Skill_타자!$C:$C=I6) * IF(Skill_타자!$B:$B="", 1, (Skill_타자!$B:$B=A6)), 0))</f>
        <v>12</v>
      </c>
      <c r="S6" s="3">
        <f t="shared" si="3"/>
        <v>41</v>
      </c>
      <c r="T6" s="3">
        <f t="shared" si="4"/>
        <v>53</v>
      </c>
      <c r="U6" s="3">
        <f t="shared" si="5"/>
        <v>290</v>
      </c>
      <c r="V6" s="3">
        <f t="shared" si="6"/>
        <v>331</v>
      </c>
      <c r="W6" s="3">
        <f t="shared" si="7"/>
        <v>418</v>
      </c>
      <c r="X6" s="3">
        <f t="shared" si="8"/>
        <v>471</v>
      </c>
      <c r="Y6">
        <f t="shared" si="9"/>
        <v>370.3</v>
      </c>
      <c r="Z6">
        <f t="shared" si="10"/>
        <v>317</v>
      </c>
    </row>
    <row r="7" spans="1:26" x14ac:dyDescent="0.6">
      <c r="A7" s="5" t="s">
        <v>57</v>
      </c>
      <c r="B7" s="6">
        <v>18</v>
      </c>
      <c r="C7" s="6" t="s">
        <v>84</v>
      </c>
      <c r="D7" s="6" t="s">
        <v>87</v>
      </c>
      <c r="E7" s="6" t="s">
        <v>5</v>
      </c>
      <c r="F7" s="6" t="s">
        <v>33</v>
      </c>
      <c r="G7" s="6">
        <v>6</v>
      </c>
      <c r="H7" s="6">
        <v>5</v>
      </c>
      <c r="I7" s="6">
        <v>6</v>
      </c>
      <c r="J7" s="6">
        <v>142</v>
      </c>
      <c r="K7" s="6">
        <v>143</v>
      </c>
      <c r="L7" s="7">
        <v>135</v>
      </c>
      <c r="M7" s="2">
        <f t="shared" si="0"/>
        <v>155.9</v>
      </c>
      <c r="N7" s="3">
        <f t="shared" si="1"/>
        <v>156.9</v>
      </c>
      <c r="O7" s="3">
        <f t="shared" si="2"/>
        <v>147.9</v>
      </c>
      <c r="P7" s="3" cm="1">
        <f t="array" ref="P7">INDEX(Skill_타자!$D:$D, MATCH(1, (Skill_타자!$A:$A=입력시트_타자!D7) * (Skill_타자!$C:$C=G7) * IF(Skill_타자!$B:$B="", 1, (Skill_타자!$B:$B=A7)), 0))+INDEX(Skill_타자!$D:$D, MATCH(1, (Skill_타자!$A:$A=E7) * (Skill_타자!$C:$C=H7) * IF(Skill_타자!$B:$B="", 1, (Skill_타자!$B:$B=A7)), 0))+INDEX(Skill_타자!$D:$D, MATCH(1, (Skill_타자!$A:$A=F7) * (Skill_타자!$C:$C=I7) * IF(Skill_타자!$B:$B="", 1, (Skill_타자!$B:$B=A7)), 0))</f>
        <v>13.9</v>
      </c>
      <c r="Q7" s="3" cm="1">
        <f t="array" ref="Q7">INDEX(Skill_타자!$E:$E, MATCH(1, (Skill_타자!$A:$A=입력시트_타자!D7) * (Skill_타자!$C:$C=G7) * IF(Skill_타자!$B:$B="", 1, (Skill_타자!$B:$B=A7)), 0))+INDEX(Skill_타자!$E:$E, MATCH(1, (Skill_타자!$A:$A=E7) * (Skill_타자!$C:$C=H7) * IF(Skill_타자!$B:$B="", 1, (Skill_타자!$B:$B=A7)), 0))+INDEX(Skill_타자!$E:$E, MATCH(1, (Skill_타자!$A:$A=F7) * (Skill_타자!$C:$C=I7) * IF(Skill_타자!$B:$B="", 1, (Skill_타자!$B:$B=A7)), 0))</f>
        <v>13.9</v>
      </c>
      <c r="R7" s="3" cm="1">
        <f t="array" ref="R7">INDEX(Skill_타자!$F:$F, MATCH(1, (Skill_타자!$A:$A=입력시트_타자!D7) * (Skill_타자!$C:$C=G7) * IF(Skill_타자!$B:$B="", 1, (Skill_타자!$B:$B=A7)), 0))+INDEX(Skill_타자!$F:$F, MATCH(1, (Skill_타자!$A:$A=E7) * (Skill_타자!$C:$C=H7) * IF(Skill_타자!$B:$B="", 1, (Skill_타자!$B:$B=A7)), 0))+INDEX(Skill_타자!$F:$F, MATCH(1, (Skill_타자!$A:$A=F7) * (Skill_타자!$C:$C=I7) * IF(Skill_타자!$B:$B="", 1, (Skill_타자!$B:$B=A7)), 0))</f>
        <v>12.9</v>
      </c>
      <c r="S7" s="3">
        <f t="shared" si="3"/>
        <v>27.8</v>
      </c>
      <c r="T7" s="3">
        <f t="shared" si="4"/>
        <v>40.700000000000003</v>
      </c>
      <c r="U7" s="3">
        <f t="shared" si="5"/>
        <v>285</v>
      </c>
      <c r="V7" s="3">
        <f t="shared" si="6"/>
        <v>312.8</v>
      </c>
      <c r="W7" s="3">
        <f t="shared" si="7"/>
        <v>420</v>
      </c>
      <c r="X7" s="3">
        <f t="shared" si="8"/>
        <v>460.70000000000005</v>
      </c>
      <c r="Y7">
        <f t="shared" si="9"/>
        <v>356.27000000000004</v>
      </c>
      <c r="Z7">
        <f t="shared" si="10"/>
        <v>321.3</v>
      </c>
    </row>
    <row r="8" spans="1:26" x14ac:dyDescent="0.6">
      <c r="A8" s="5" t="s">
        <v>55</v>
      </c>
      <c r="B8" s="6">
        <v>18</v>
      </c>
      <c r="C8" s="6" t="s">
        <v>182</v>
      </c>
      <c r="D8" s="6" t="s">
        <v>100</v>
      </c>
      <c r="E8" s="6" t="s">
        <v>93</v>
      </c>
      <c r="F8" s="6" t="s">
        <v>20</v>
      </c>
      <c r="G8" s="6">
        <v>6</v>
      </c>
      <c r="H8" s="6">
        <v>6</v>
      </c>
      <c r="I8" s="6">
        <v>6</v>
      </c>
      <c r="J8" s="6">
        <v>161</v>
      </c>
      <c r="K8" s="6">
        <v>152</v>
      </c>
      <c r="L8" s="7">
        <v>123</v>
      </c>
      <c r="M8" s="2">
        <f t="shared" si="0"/>
        <v>176.3</v>
      </c>
      <c r="N8" s="3">
        <f t="shared" si="1"/>
        <v>163</v>
      </c>
      <c r="O8" s="3">
        <f t="shared" si="2"/>
        <v>135</v>
      </c>
      <c r="P8" s="3" cm="1">
        <f t="array" ref="P8">INDEX(Skill_타자!$D:$D, MATCH(1, (Skill_타자!$A:$A=입력시트_타자!D8) * (Skill_타자!$C:$C=G8) * IF(Skill_타자!$B:$B="", 1, (Skill_타자!$B:$B=A8)), 0))+INDEX(Skill_타자!$D:$D, MATCH(1, (Skill_타자!$A:$A=E8) * (Skill_타자!$C:$C=H8) * IF(Skill_타자!$B:$B="", 1, (Skill_타자!$B:$B=A8)), 0))+INDEX(Skill_타자!$D:$D, MATCH(1, (Skill_타자!$A:$A=F8) * (Skill_타자!$C:$C=I8) * IF(Skill_타자!$B:$B="", 1, (Skill_타자!$B:$B=A8)), 0))</f>
        <v>15.3</v>
      </c>
      <c r="Q8" s="3" cm="1">
        <f t="array" ref="Q8">INDEX(Skill_타자!$E:$E, MATCH(1, (Skill_타자!$A:$A=입력시트_타자!D8) * (Skill_타자!$C:$C=G8) * IF(Skill_타자!$B:$B="", 1, (Skill_타자!$B:$B=A8)), 0))+INDEX(Skill_타자!$E:$E, MATCH(1, (Skill_타자!$A:$A=E8) * (Skill_타자!$C:$C=H8) * IF(Skill_타자!$B:$B="", 1, (Skill_타자!$B:$B=A8)), 0))+INDEX(Skill_타자!$E:$E, MATCH(1, (Skill_타자!$A:$A=F8) * (Skill_타자!$C:$C=I8) * IF(Skill_타자!$B:$B="", 1, (Skill_타자!$B:$B=A8)), 0))</f>
        <v>11</v>
      </c>
      <c r="R8" s="3" cm="1">
        <f t="array" ref="R8">INDEX(Skill_타자!$F:$F, MATCH(1, (Skill_타자!$A:$A=입력시트_타자!D8) * (Skill_타자!$C:$C=G8) * IF(Skill_타자!$B:$B="", 1, (Skill_타자!$B:$B=A8)), 0))+INDEX(Skill_타자!$F:$F, MATCH(1, (Skill_타자!$A:$A=E8) * (Skill_타자!$C:$C=H8) * IF(Skill_타자!$B:$B="", 1, (Skill_타자!$B:$B=A8)), 0))+INDEX(Skill_타자!$F:$F, MATCH(1, (Skill_타자!$A:$A=F8) * (Skill_타자!$C:$C=I8) * IF(Skill_타자!$B:$B="", 1, (Skill_타자!$B:$B=A8)), 0))</f>
        <v>12</v>
      </c>
      <c r="S8" s="3">
        <f t="shared" si="3"/>
        <v>26.3</v>
      </c>
      <c r="T8" s="3">
        <f t="shared" si="4"/>
        <v>38.299999999999997</v>
      </c>
      <c r="U8" s="3">
        <f t="shared" si="5"/>
        <v>313</v>
      </c>
      <c r="V8" s="3">
        <f t="shared" si="6"/>
        <v>339.3</v>
      </c>
      <c r="W8" s="3">
        <f t="shared" si="7"/>
        <v>436</v>
      </c>
      <c r="X8" s="3">
        <f t="shared" si="8"/>
        <v>474.3</v>
      </c>
      <c r="Y8">
        <f t="shared" si="9"/>
        <v>377</v>
      </c>
      <c r="Z8">
        <f t="shared" si="10"/>
        <v>327.10000000000002</v>
      </c>
    </row>
    <row r="9" spans="1:26" x14ac:dyDescent="0.6">
      <c r="A9" s="5" t="s">
        <v>56</v>
      </c>
      <c r="B9" s="6">
        <v>18</v>
      </c>
      <c r="C9" s="6" t="s">
        <v>85</v>
      </c>
      <c r="D9" s="6" t="s">
        <v>95</v>
      </c>
      <c r="E9" s="6" t="s">
        <v>26</v>
      </c>
      <c r="F9" s="6" t="s">
        <v>9</v>
      </c>
      <c r="G9" s="6">
        <v>6</v>
      </c>
      <c r="H9" s="6">
        <v>5</v>
      </c>
      <c r="I9" s="6">
        <v>5</v>
      </c>
      <c r="J9" s="6">
        <v>143</v>
      </c>
      <c r="K9" s="6">
        <v>141</v>
      </c>
      <c r="L9" s="7">
        <v>127</v>
      </c>
      <c r="M9" s="2">
        <f t="shared" si="0"/>
        <v>157</v>
      </c>
      <c r="N9" s="3">
        <f t="shared" si="1"/>
        <v>155</v>
      </c>
      <c r="O9" s="3">
        <f t="shared" si="2"/>
        <v>127</v>
      </c>
      <c r="P9" s="3" cm="1">
        <f t="array" ref="P9">INDEX(Skill_타자!$D:$D, MATCH(1, (Skill_타자!$A:$A=입력시트_타자!D9) * (Skill_타자!$C:$C=G9) * IF(Skill_타자!$B:$B="", 1, (Skill_타자!$B:$B=A9)), 0))+INDEX(Skill_타자!$D:$D, MATCH(1, (Skill_타자!$A:$A=E9) * (Skill_타자!$C:$C=H9) * IF(Skill_타자!$B:$B="", 1, (Skill_타자!$B:$B=A9)), 0))+INDEX(Skill_타자!$D:$D, MATCH(1, (Skill_타자!$A:$A=F9) * (Skill_타자!$C:$C=I9) * IF(Skill_타자!$B:$B="", 1, (Skill_타자!$B:$B=A9)), 0))</f>
        <v>14</v>
      </c>
      <c r="Q9" s="3" cm="1">
        <f t="array" ref="Q9">INDEX(Skill_타자!$E:$E, MATCH(1, (Skill_타자!$A:$A=입력시트_타자!D9) * (Skill_타자!$C:$C=G9) * IF(Skill_타자!$B:$B="", 1, (Skill_타자!$B:$B=A9)), 0))+INDEX(Skill_타자!$E:$E, MATCH(1, (Skill_타자!$A:$A=E9) * (Skill_타자!$C:$C=H9) * IF(Skill_타자!$B:$B="", 1, (Skill_타자!$B:$B=A9)), 0))+INDEX(Skill_타자!$E:$E, MATCH(1, (Skill_타자!$A:$A=F9) * (Skill_타자!$C:$C=I9) * IF(Skill_타자!$B:$B="", 1, (Skill_타자!$B:$B=A9)), 0))</f>
        <v>14</v>
      </c>
      <c r="R9" s="3" cm="1">
        <f t="array" ref="R9">INDEX(Skill_타자!$F:$F, MATCH(1, (Skill_타자!$A:$A=입력시트_타자!D9) * (Skill_타자!$C:$C=G9) * IF(Skill_타자!$B:$B="", 1, (Skill_타자!$B:$B=A9)), 0))+INDEX(Skill_타자!$F:$F, MATCH(1, (Skill_타자!$A:$A=E9) * (Skill_타자!$C:$C=H9) * IF(Skill_타자!$B:$B="", 1, (Skill_타자!$B:$B=A9)), 0))+INDEX(Skill_타자!$F:$F, MATCH(1, (Skill_타자!$A:$A=F9) * (Skill_타자!$C:$C=I9) * IF(Skill_타자!$B:$B="", 1, (Skill_타자!$B:$B=A9)), 0))</f>
        <v>0</v>
      </c>
      <c r="S9" s="3">
        <f t="shared" si="3"/>
        <v>28</v>
      </c>
      <c r="T9" s="3">
        <f t="shared" si="4"/>
        <v>28</v>
      </c>
      <c r="U9" s="3">
        <f t="shared" si="5"/>
        <v>284</v>
      </c>
      <c r="V9" s="3">
        <f t="shared" si="6"/>
        <v>312</v>
      </c>
      <c r="W9" s="3">
        <f t="shared" si="7"/>
        <v>411</v>
      </c>
      <c r="X9" s="3">
        <f t="shared" si="8"/>
        <v>439</v>
      </c>
      <c r="Y9">
        <f>M9+0.9*N9+0.4*O9</f>
        <v>347.3</v>
      </c>
      <c r="Z9">
        <f t="shared" si="10"/>
        <v>312.5</v>
      </c>
    </row>
    <row r="10" spans="1:26" x14ac:dyDescent="0.6">
      <c r="A10" s="5" t="s">
        <v>55</v>
      </c>
      <c r="B10" s="6">
        <v>10</v>
      </c>
      <c r="C10" s="6" t="s">
        <v>119</v>
      </c>
      <c r="D10" s="6" t="s">
        <v>21</v>
      </c>
      <c r="E10" s="6" t="s">
        <v>100</v>
      </c>
      <c r="F10" s="6" t="s">
        <v>28</v>
      </c>
      <c r="G10" s="6">
        <v>6</v>
      </c>
      <c r="H10" s="6">
        <v>6</v>
      </c>
      <c r="I10" s="6">
        <v>6</v>
      </c>
      <c r="J10" s="6">
        <v>162</v>
      </c>
      <c r="K10" s="6">
        <v>151</v>
      </c>
      <c r="L10" s="7">
        <v>134</v>
      </c>
      <c r="M10" s="2">
        <f t="shared" si="0"/>
        <v>176</v>
      </c>
      <c r="N10" s="3">
        <f t="shared" si="1"/>
        <v>166.8</v>
      </c>
      <c r="O10" s="3">
        <f t="shared" si="2"/>
        <v>150.80000000000001</v>
      </c>
      <c r="P10" s="3" cm="1">
        <f t="array" ref="P10">INDEX(Skill_타자!$D:$D, MATCH(1, (Skill_타자!$A:$A=입력시트_타자!D10) * (Skill_타자!$C:$C=G10) * IF(Skill_타자!$B:$B="", 1, (Skill_타자!$B:$B=A10)), 0))+INDEX(Skill_타자!$D:$D, MATCH(1, (Skill_타자!$A:$A=E10) * (Skill_타자!$C:$C=H10) * IF(Skill_타자!$B:$B="", 1, (Skill_타자!$B:$B=A10)), 0))+INDEX(Skill_타자!$D:$D, MATCH(1, (Skill_타자!$A:$A=F10) * (Skill_타자!$C:$C=I10) * IF(Skill_타자!$B:$B="", 1, (Skill_타자!$B:$B=A10)), 0))</f>
        <v>14</v>
      </c>
      <c r="Q10" s="3" cm="1">
        <f t="array" ref="Q10">INDEX(Skill_타자!$E:$E, MATCH(1, (Skill_타자!$A:$A=입력시트_타자!D10) * (Skill_타자!$C:$C=G10) * IF(Skill_타자!$B:$B="", 1, (Skill_타자!$B:$B=A10)), 0))+INDEX(Skill_타자!$E:$E, MATCH(1, (Skill_타자!$A:$A=E10) * (Skill_타자!$C:$C=H10) * IF(Skill_타자!$B:$B="", 1, (Skill_타자!$B:$B=A10)), 0))+INDEX(Skill_타자!$E:$E, MATCH(1, (Skill_타자!$A:$A=F10) * (Skill_타자!$C:$C=I10) * IF(Skill_타자!$B:$B="", 1, (Skill_타자!$B:$B=A10)), 0))</f>
        <v>15.8</v>
      </c>
      <c r="R10" s="3" cm="1">
        <f t="array" ref="R10">INDEX(Skill_타자!$F:$F, MATCH(1, (Skill_타자!$A:$A=입력시트_타자!D10) * (Skill_타자!$C:$C=G10) * IF(Skill_타자!$B:$B="", 1, (Skill_타자!$B:$B=A10)), 0))+INDEX(Skill_타자!$F:$F, MATCH(1, (Skill_타자!$A:$A=E10) * (Skill_타자!$C:$C=H10) * IF(Skill_타자!$B:$B="", 1, (Skill_타자!$B:$B=A10)), 0))+INDEX(Skill_타자!$F:$F, MATCH(1, (Skill_타자!$A:$A=F10) * (Skill_타자!$C:$C=I10) * IF(Skill_타자!$B:$B="", 1, (Skill_타자!$B:$B=A10)), 0))</f>
        <v>16.8</v>
      </c>
      <c r="S10" s="3">
        <f t="shared" si="3"/>
        <v>29.8</v>
      </c>
      <c r="T10" s="3">
        <f t="shared" si="4"/>
        <v>46.6</v>
      </c>
      <c r="U10" s="3">
        <f t="shared" si="5"/>
        <v>313</v>
      </c>
      <c r="V10" s="3">
        <f t="shared" si="6"/>
        <v>342.8</v>
      </c>
      <c r="W10" s="3">
        <f t="shared" si="7"/>
        <v>447</v>
      </c>
      <c r="X10" s="3">
        <f t="shared" si="8"/>
        <v>493.6</v>
      </c>
      <c r="Y10">
        <f t="shared" si="9"/>
        <v>386.44</v>
      </c>
      <c r="Z10">
        <f t="shared" si="10"/>
        <v>336.40000000000003</v>
      </c>
    </row>
    <row r="11" spans="1:26" x14ac:dyDescent="0.6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2">
        <f t="shared" si="0"/>
        <v>0</v>
      </c>
      <c r="N11" s="3">
        <f t="shared" si="1"/>
        <v>0</v>
      </c>
      <c r="O11" s="3">
        <f t="shared" si="2"/>
        <v>0</v>
      </c>
      <c r="P11" s="3" cm="1">
        <f t="array" ref="P11">INDEX(Skill_타자!$D:$D, MATCH(1, (Skill_타자!$A:$A=입력시트_타자!D11) * (Skill_타자!$C:$C=G11) * IF(Skill_타자!$B:$B="", 1, (Skill_타자!$B:$B=A11)), 0))+INDEX(Skill_타자!$D:$D, MATCH(1, (Skill_타자!$A:$A=E11) * (Skill_타자!$C:$C=H11) * IF(Skill_타자!$B:$B="", 1, (Skill_타자!$B:$B=A11)), 0))+INDEX(Skill_타자!$D:$D, MATCH(1, (Skill_타자!$A:$A=F11) * (Skill_타자!$C:$C=I11) * IF(Skill_타자!$B:$B="", 1, (Skill_타자!$B:$B=A11)), 0))</f>
        <v>0</v>
      </c>
      <c r="Q11" s="3" cm="1">
        <f t="array" ref="Q11">INDEX(Skill_타자!$E:$E, MATCH(1, (Skill_타자!$A:$A=입력시트_타자!D11) * (Skill_타자!$C:$C=G11) * IF(Skill_타자!$B:$B="", 1, (Skill_타자!$B:$B=A11)), 0))+INDEX(Skill_타자!$E:$E, MATCH(1, (Skill_타자!$A:$A=E11) * (Skill_타자!$C:$C=H11) * IF(Skill_타자!$B:$B="", 1, (Skill_타자!$B:$B=A11)), 0))+INDEX(Skill_타자!$E:$E, MATCH(1, (Skill_타자!$A:$A=F11) * (Skill_타자!$C:$C=I11) * IF(Skill_타자!$B:$B="", 1, (Skill_타자!$B:$B=A11)), 0))</f>
        <v>0</v>
      </c>
      <c r="R11" s="3" cm="1">
        <f t="array" ref="R11">INDEX(Skill_타자!$F:$F, MATCH(1, (Skill_타자!$A:$A=입력시트_타자!D11) * (Skill_타자!$C:$C=G11) * IF(Skill_타자!$B:$B="", 1, (Skill_타자!$B:$B=A11)), 0))+INDEX(Skill_타자!$F:$F, MATCH(1, (Skill_타자!$A:$A=E11) * (Skill_타자!$C:$C=H11) * IF(Skill_타자!$B:$B="", 1, (Skill_타자!$B:$B=A11)), 0))+INDEX(Skill_타자!$F:$F, MATCH(1, (Skill_타자!$A:$A=F11) * (Skill_타자!$C:$C=I11) * IF(Skill_타자!$B:$B="", 1, (Skill_타자!$B:$B=A11)), 0))</f>
        <v>0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>M11+N11+O11</f>
        <v>0</v>
      </c>
      <c r="Y11">
        <f t="shared" si="9"/>
        <v>0</v>
      </c>
      <c r="Z11">
        <f t="shared" si="10"/>
        <v>0</v>
      </c>
    </row>
    <row r="12" spans="1:26" x14ac:dyDescent="0.6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2">
        <f t="shared" si="0"/>
        <v>0</v>
      </c>
      <c r="N12" s="3">
        <f t="shared" si="1"/>
        <v>0</v>
      </c>
      <c r="O12" s="3">
        <f t="shared" si="2"/>
        <v>0</v>
      </c>
      <c r="P12" s="3" cm="1">
        <f t="array" ref="P12">INDEX(Skill_타자!$D:$D, MATCH(1, (Skill_타자!$A:$A=입력시트_타자!D12) * (Skill_타자!$C:$C=G12) * IF(Skill_타자!$B:$B="", 1, (Skill_타자!$B:$B=A12)), 0))+INDEX(Skill_타자!$D:$D, MATCH(1, (Skill_타자!$A:$A=E12) * (Skill_타자!$C:$C=H12) * IF(Skill_타자!$B:$B="", 1, (Skill_타자!$B:$B=A12)), 0))+INDEX(Skill_타자!$D:$D, MATCH(1, (Skill_타자!$A:$A=F12) * (Skill_타자!$C:$C=I12) * IF(Skill_타자!$B:$B="", 1, (Skill_타자!$B:$B=A12)), 0))</f>
        <v>0</v>
      </c>
      <c r="Q12" s="3" cm="1">
        <f t="array" ref="Q12">INDEX(Skill_타자!$E:$E, MATCH(1, (Skill_타자!$A:$A=입력시트_타자!D12) * (Skill_타자!$C:$C=G12) * IF(Skill_타자!$B:$B="", 1, (Skill_타자!$B:$B=A12)), 0))+INDEX(Skill_타자!$E:$E, MATCH(1, (Skill_타자!$A:$A=E12) * (Skill_타자!$C:$C=H12) * IF(Skill_타자!$B:$B="", 1, (Skill_타자!$B:$B=A12)), 0))+INDEX(Skill_타자!$E:$E, MATCH(1, (Skill_타자!$A:$A=F12) * (Skill_타자!$C:$C=I12) * IF(Skill_타자!$B:$B="", 1, (Skill_타자!$B:$B=A12)), 0))</f>
        <v>0</v>
      </c>
      <c r="R12" s="3" cm="1">
        <f t="array" ref="R12">INDEX(Skill_타자!$F:$F, MATCH(1, (Skill_타자!$A:$A=입력시트_타자!D12) * (Skill_타자!$C:$C=G12) * IF(Skill_타자!$B:$B="", 1, (Skill_타자!$B:$B=A12)), 0))+INDEX(Skill_타자!$F:$F, MATCH(1, (Skill_타자!$A:$A=E12) * (Skill_타자!$C:$C=H12) * IF(Skill_타자!$B:$B="", 1, (Skill_타자!$B:$B=A12)), 0))+INDEX(Skill_타자!$F:$F, MATCH(1, (Skill_타자!$A:$A=F12) * (Skill_타자!$C:$C=I12) * IF(Skill_타자!$B:$B="", 1, (Skill_타자!$B:$B=A12)), 0))</f>
        <v>0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0</v>
      </c>
      <c r="Y12">
        <f t="shared" si="9"/>
        <v>0</v>
      </c>
      <c r="Z12">
        <f t="shared" si="10"/>
        <v>0</v>
      </c>
    </row>
    <row r="13" spans="1:26" x14ac:dyDescent="0.6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2">
        <f t="shared" si="0"/>
        <v>0</v>
      </c>
      <c r="N13" s="3">
        <f t="shared" si="1"/>
        <v>0</v>
      </c>
      <c r="O13" s="3">
        <f t="shared" si="2"/>
        <v>0</v>
      </c>
      <c r="P13" s="3" cm="1">
        <f t="array" ref="P13">INDEX(Skill_타자!$D:$D, MATCH(1, (Skill_타자!$A:$A=입력시트_타자!D13) * (Skill_타자!$C:$C=G13) * IF(Skill_타자!$B:$B="", 1, (Skill_타자!$B:$B=A13)), 0))+INDEX(Skill_타자!$D:$D, MATCH(1, (Skill_타자!$A:$A=E13) * (Skill_타자!$C:$C=H13) * IF(Skill_타자!$B:$B="", 1, (Skill_타자!$B:$B=A13)), 0))+INDEX(Skill_타자!$D:$D, MATCH(1, (Skill_타자!$A:$A=F13) * (Skill_타자!$C:$C=I13) * IF(Skill_타자!$B:$B="", 1, (Skill_타자!$B:$B=A13)), 0))</f>
        <v>0</v>
      </c>
      <c r="Q13" s="3" cm="1">
        <f t="array" ref="Q13">INDEX(Skill_타자!$E:$E, MATCH(1, (Skill_타자!$A:$A=입력시트_타자!D13) * (Skill_타자!$C:$C=G13) * IF(Skill_타자!$B:$B="", 1, (Skill_타자!$B:$B=A13)), 0))+INDEX(Skill_타자!$E:$E, MATCH(1, (Skill_타자!$A:$A=E13) * (Skill_타자!$C:$C=H13) * IF(Skill_타자!$B:$B="", 1, (Skill_타자!$B:$B=A13)), 0))+INDEX(Skill_타자!$E:$E, MATCH(1, (Skill_타자!$A:$A=F13) * (Skill_타자!$C:$C=I13) * IF(Skill_타자!$B:$B="", 1, (Skill_타자!$B:$B=A13)), 0))</f>
        <v>0</v>
      </c>
      <c r="R13" s="3" cm="1">
        <f t="array" ref="R13">INDEX(Skill_타자!$F:$F, MATCH(1, (Skill_타자!$A:$A=입력시트_타자!D13) * (Skill_타자!$C:$C=G13) * IF(Skill_타자!$B:$B="", 1, (Skill_타자!$B:$B=A13)), 0))+INDEX(Skill_타자!$F:$F, MATCH(1, (Skill_타자!$A:$A=E13) * (Skill_타자!$C:$C=H13) * IF(Skill_타자!$B:$B="", 1, (Skill_타자!$B:$B=A13)), 0))+INDEX(Skill_타자!$F:$F, MATCH(1, (Skill_타자!$A:$A=F13) * (Skill_타자!$C:$C=I13) * IF(Skill_타자!$B:$B="", 1, (Skill_타자!$B:$B=A13)), 0))</f>
        <v>0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0</v>
      </c>
      <c r="Y13">
        <f t="shared" si="9"/>
        <v>0</v>
      </c>
      <c r="Z13">
        <f t="shared" si="10"/>
        <v>0</v>
      </c>
    </row>
    <row r="14" spans="1:26" x14ac:dyDescent="0.6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2">
        <f t="shared" si="0"/>
        <v>0</v>
      </c>
      <c r="N14" s="3">
        <f t="shared" si="1"/>
        <v>0</v>
      </c>
      <c r="O14" s="3">
        <f t="shared" si="2"/>
        <v>0</v>
      </c>
      <c r="P14" s="3" cm="1">
        <f t="array" ref="P14">INDEX(Skill_타자!$D:$D, MATCH(1, (Skill_타자!$A:$A=입력시트_타자!D14) * (Skill_타자!$C:$C=G14) * IF(Skill_타자!$B:$B="", 1, (Skill_타자!$B:$B=A14)), 0))+INDEX(Skill_타자!$D:$D, MATCH(1, (Skill_타자!$A:$A=E14) * (Skill_타자!$C:$C=H14) * IF(Skill_타자!$B:$B="", 1, (Skill_타자!$B:$B=A14)), 0))+INDEX(Skill_타자!$D:$D, MATCH(1, (Skill_타자!$A:$A=F14) * (Skill_타자!$C:$C=I14) * IF(Skill_타자!$B:$B="", 1, (Skill_타자!$B:$B=A14)), 0))</f>
        <v>0</v>
      </c>
      <c r="Q14" s="3" cm="1">
        <f t="array" ref="Q14">INDEX(Skill_타자!$E:$E, MATCH(1, (Skill_타자!$A:$A=입력시트_타자!D14) * (Skill_타자!$C:$C=G14) * IF(Skill_타자!$B:$B="", 1, (Skill_타자!$B:$B=A14)), 0))+INDEX(Skill_타자!$E:$E, MATCH(1, (Skill_타자!$A:$A=E14) * (Skill_타자!$C:$C=H14) * IF(Skill_타자!$B:$B="", 1, (Skill_타자!$B:$B=A14)), 0))+INDEX(Skill_타자!$E:$E, MATCH(1, (Skill_타자!$A:$A=F14) * (Skill_타자!$C:$C=I14) * IF(Skill_타자!$B:$B="", 1, (Skill_타자!$B:$B=A14)), 0))</f>
        <v>0</v>
      </c>
      <c r="R14" s="3" cm="1">
        <f t="array" ref="R14">INDEX(Skill_타자!$F:$F, MATCH(1, (Skill_타자!$A:$A=입력시트_타자!D14) * (Skill_타자!$C:$C=G14) * IF(Skill_타자!$B:$B="", 1, (Skill_타자!$B:$B=A14)), 0))+INDEX(Skill_타자!$F:$F, MATCH(1, (Skill_타자!$A:$A=E14) * (Skill_타자!$C:$C=H14) * IF(Skill_타자!$B:$B="", 1, (Skill_타자!$B:$B=A14)), 0))+INDEX(Skill_타자!$F:$F, MATCH(1, (Skill_타자!$A:$A=F14) * (Skill_타자!$C:$C=I14) * IF(Skill_타자!$B:$B="", 1, (Skill_타자!$B:$B=A14)), 0))</f>
        <v>0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0</v>
      </c>
      <c r="Y14">
        <f t="shared" si="9"/>
        <v>0</v>
      </c>
      <c r="Z14">
        <f t="shared" si="10"/>
        <v>0</v>
      </c>
    </row>
    <row r="15" spans="1:26" x14ac:dyDescent="0.6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2">
        <f t="shared" si="0"/>
        <v>0</v>
      </c>
      <c r="N15" s="3">
        <f t="shared" si="1"/>
        <v>0</v>
      </c>
      <c r="O15" s="3">
        <f t="shared" si="2"/>
        <v>0</v>
      </c>
      <c r="P15" s="3" cm="1">
        <f t="array" ref="P15">INDEX(Skill_타자!$D:$D, MATCH(1, (Skill_타자!$A:$A=입력시트_타자!D15) * (Skill_타자!$C:$C=G15) * IF(Skill_타자!$B:$B="", 1, (Skill_타자!$B:$B=A15)), 0))+INDEX(Skill_타자!$D:$D, MATCH(1, (Skill_타자!$A:$A=E15) * (Skill_타자!$C:$C=H15) * IF(Skill_타자!$B:$B="", 1, (Skill_타자!$B:$B=A15)), 0))+INDEX(Skill_타자!$D:$D, MATCH(1, (Skill_타자!$A:$A=F15) * (Skill_타자!$C:$C=I15) * IF(Skill_타자!$B:$B="", 1, (Skill_타자!$B:$B=A15)), 0))</f>
        <v>0</v>
      </c>
      <c r="Q15" s="3" cm="1">
        <f t="array" ref="Q15">INDEX(Skill_타자!$E:$E, MATCH(1, (Skill_타자!$A:$A=입력시트_타자!D15) * (Skill_타자!$C:$C=G15) * IF(Skill_타자!$B:$B="", 1, (Skill_타자!$B:$B=A15)), 0))+INDEX(Skill_타자!$E:$E, MATCH(1, (Skill_타자!$A:$A=E15) * (Skill_타자!$C:$C=H15) * IF(Skill_타자!$B:$B="", 1, (Skill_타자!$B:$B=A15)), 0))+INDEX(Skill_타자!$E:$E, MATCH(1, (Skill_타자!$A:$A=F15) * (Skill_타자!$C:$C=I15) * IF(Skill_타자!$B:$B="", 1, (Skill_타자!$B:$B=A15)), 0))</f>
        <v>0</v>
      </c>
      <c r="R15" s="3" cm="1">
        <f t="array" ref="R15">INDEX(Skill_타자!$F:$F, MATCH(1, (Skill_타자!$A:$A=입력시트_타자!D15) * (Skill_타자!$C:$C=G15) * IF(Skill_타자!$B:$B="", 1, (Skill_타자!$B:$B=A15)), 0))+INDEX(Skill_타자!$F:$F, MATCH(1, (Skill_타자!$A:$A=E15) * (Skill_타자!$C:$C=H15) * IF(Skill_타자!$B:$B="", 1, (Skill_타자!$B:$B=A15)), 0))+INDEX(Skill_타자!$F:$F, MATCH(1, (Skill_타자!$A:$A=F15) * (Skill_타자!$C:$C=I15) * IF(Skill_타자!$B:$B="", 1, (Skill_타자!$B:$B=A15)), 0))</f>
        <v>0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0</v>
      </c>
      <c r="Y15">
        <f t="shared" si="9"/>
        <v>0</v>
      </c>
      <c r="Z15">
        <f t="shared" si="10"/>
        <v>0</v>
      </c>
    </row>
    <row r="16" spans="1:26" x14ac:dyDescent="0.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2">
        <f t="shared" si="0"/>
        <v>0</v>
      </c>
      <c r="N16" s="3">
        <f t="shared" si="1"/>
        <v>0</v>
      </c>
      <c r="O16" s="3">
        <f t="shared" si="2"/>
        <v>0</v>
      </c>
      <c r="P16" s="3" cm="1">
        <f t="array" ref="P16">INDEX(Skill_타자!$D:$D, MATCH(1, (Skill_타자!$A:$A=입력시트_타자!D16) * (Skill_타자!$C:$C=G16) * IF(Skill_타자!$B:$B="", 1, (Skill_타자!$B:$B=A16)), 0))+INDEX(Skill_타자!$D:$D, MATCH(1, (Skill_타자!$A:$A=E16) * (Skill_타자!$C:$C=H16) * IF(Skill_타자!$B:$B="", 1, (Skill_타자!$B:$B=A16)), 0))+INDEX(Skill_타자!$D:$D, MATCH(1, (Skill_타자!$A:$A=F16) * (Skill_타자!$C:$C=I16) * IF(Skill_타자!$B:$B="", 1, (Skill_타자!$B:$B=A16)), 0))</f>
        <v>0</v>
      </c>
      <c r="Q16" s="3" cm="1">
        <f t="array" ref="Q16">INDEX(Skill_타자!$E:$E, MATCH(1, (Skill_타자!$A:$A=입력시트_타자!D16) * (Skill_타자!$C:$C=G16) * IF(Skill_타자!$B:$B="", 1, (Skill_타자!$B:$B=A16)), 0))+INDEX(Skill_타자!$E:$E, MATCH(1, (Skill_타자!$A:$A=E16) * (Skill_타자!$C:$C=H16) * IF(Skill_타자!$B:$B="", 1, (Skill_타자!$B:$B=A16)), 0))+INDEX(Skill_타자!$E:$E, MATCH(1, (Skill_타자!$A:$A=F16) * (Skill_타자!$C:$C=I16) * IF(Skill_타자!$B:$B="", 1, (Skill_타자!$B:$B=A16)), 0))</f>
        <v>0</v>
      </c>
      <c r="R16" s="3" cm="1">
        <f t="array" ref="R16">INDEX(Skill_타자!$F:$F, MATCH(1, (Skill_타자!$A:$A=입력시트_타자!D16) * (Skill_타자!$C:$C=G16) * IF(Skill_타자!$B:$B="", 1, (Skill_타자!$B:$B=A16)), 0))+INDEX(Skill_타자!$F:$F, MATCH(1, (Skill_타자!$A:$A=E16) * (Skill_타자!$C:$C=H16) * IF(Skill_타자!$B:$B="", 1, (Skill_타자!$B:$B=A16)), 0))+INDEX(Skill_타자!$F:$F, MATCH(1, (Skill_타자!$A:$A=F16) * (Skill_타자!$C:$C=I16) * IF(Skill_타자!$B:$B="", 1, (Skill_타자!$B:$B=A16)), 0))</f>
        <v>0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0</v>
      </c>
      <c r="Y16">
        <f t="shared" si="9"/>
        <v>0</v>
      </c>
      <c r="Z16">
        <f t="shared" si="10"/>
        <v>0</v>
      </c>
    </row>
    <row r="17" spans="1:26" x14ac:dyDescent="0.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2">
        <f t="shared" si="0"/>
        <v>0</v>
      </c>
      <c r="N17" s="3">
        <f t="shared" si="1"/>
        <v>0</v>
      </c>
      <c r="O17" s="3">
        <f t="shared" si="2"/>
        <v>0</v>
      </c>
      <c r="P17" s="3" cm="1">
        <f t="array" ref="P17">INDEX(Skill_타자!$D:$D, MATCH(1, (Skill_타자!$A:$A=입력시트_타자!D17) * (Skill_타자!$C:$C=G17) * IF(Skill_타자!$B:$B="", 1, (Skill_타자!$B:$B=A17)), 0))+INDEX(Skill_타자!$D:$D, MATCH(1, (Skill_타자!$A:$A=E17) * (Skill_타자!$C:$C=H17) * IF(Skill_타자!$B:$B="", 1, (Skill_타자!$B:$B=A17)), 0))+INDEX(Skill_타자!$D:$D, MATCH(1, (Skill_타자!$A:$A=F17) * (Skill_타자!$C:$C=I17) * IF(Skill_타자!$B:$B="", 1, (Skill_타자!$B:$B=A17)), 0))</f>
        <v>0</v>
      </c>
      <c r="Q17" s="3" cm="1">
        <f t="array" ref="Q17">INDEX(Skill_타자!$E:$E, MATCH(1, (Skill_타자!$A:$A=입력시트_타자!D17) * (Skill_타자!$C:$C=G17) * IF(Skill_타자!$B:$B="", 1, (Skill_타자!$B:$B=A17)), 0))+INDEX(Skill_타자!$E:$E, MATCH(1, (Skill_타자!$A:$A=E17) * (Skill_타자!$C:$C=H17) * IF(Skill_타자!$B:$B="", 1, (Skill_타자!$B:$B=A17)), 0))+INDEX(Skill_타자!$E:$E, MATCH(1, (Skill_타자!$A:$A=F17) * (Skill_타자!$C:$C=I17) * IF(Skill_타자!$B:$B="", 1, (Skill_타자!$B:$B=A17)), 0))</f>
        <v>0</v>
      </c>
      <c r="R17" s="3" cm="1">
        <f t="array" ref="R17">INDEX(Skill_타자!$F:$F, MATCH(1, (Skill_타자!$A:$A=입력시트_타자!D17) * (Skill_타자!$C:$C=G17) * IF(Skill_타자!$B:$B="", 1, (Skill_타자!$B:$B=A17)), 0))+INDEX(Skill_타자!$F:$F, MATCH(1, (Skill_타자!$A:$A=E17) * (Skill_타자!$C:$C=H17) * IF(Skill_타자!$B:$B="", 1, (Skill_타자!$B:$B=A17)), 0))+INDEX(Skill_타자!$F:$F, MATCH(1, (Skill_타자!$A:$A=F17) * (Skill_타자!$C:$C=I17) * IF(Skill_타자!$B:$B="", 1, (Skill_타자!$B:$B=A17)), 0))</f>
        <v>0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0</v>
      </c>
      <c r="Y17">
        <f t="shared" si="9"/>
        <v>0</v>
      </c>
      <c r="Z17">
        <f t="shared" si="10"/>
        <v>0</v>
      </c>
    </row>
    <row r="18" spans="1:26" x14ac:dyDescent="0.6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2">
        <f t="shared" si="0"/>
        <v>0</v>
      </c>
      <c r="N18" s="3">
        <f t="shared" si="1"/>
        <v>0</v>
      </c>
      <c r="O18" s="3">
        <f t="shared" si="2"/>
        <v>0</v>
      </c>
      <c r="P18" s="3" cm="1">
        <f t="array" ref="P18">INDEX(Skill_타자!$D:$D, MATCH(1, (Skill_타자!$A:$A=입력시트_타자!D18) * (Skill_타자!$C:$C=G18) * IF(Skill_타자!$B:$B="", 1, (Skill_타자!$B:$B=A18)), 0))+INDEX(Skill_타자!$D:$D, MATCH(1, (Skill_타자!$A:$A=E18) * (Skill_타자!$C:$C=H18) * IF(Skill_타자!$B:$B="", 1, (Skill_타자!$B:$B=A18)), 0))+INDEX(Skill_타자!$D:$D, MATCH(1, (Skill_타자!$A:$A=F18) * (Skill_타자!$C:$C=I18) * IF(Skill_타자!$B:$B="", 1, (Skill_타자!$B:$B=A18)), 0))</f>
        <v>0</v>
      </c>
      <c r="Q18" s="3" cm="1">
        <f t="array" ref="Q18">INDEX(Skill_타자!$E:$E, MATCH(1, (Skill_타자!$A:$A=입력시트_타자!D18) * (Skill_타자!$C:$C=G18) * IF(Skill_타자!$B:$B="", 1, (Skill_타자!$B:$B=A18)), 0))+INDEX(Skill_타자!$E:$E, MATCH(1, (Skill_타자!$A:$A=E18) * (Skill_타자!$C:$C=H18) * IF(Skill_타자!$B:$B="", 1, (Skill_타자!$B:$B=A18)), 0))+INDEX(Skill_타자!$E:$E, MATCH(1, (Skill_타자!$A:$A=F18) * (Skill_타자!$C:$C=I18) * IF(Skill_타자!$B:$B="", 1, (Skill_타자!$B:$B=A18)), 0))</f>
        <v>0</v>
      </c>
      <c r="R18" s="3" cm="1">
        <f t="array" ref="R18">INDEX(Skill_타자!$F:$F, MATCH(1, (Skill_타자!$A:$A=입력시트_타자!D18) * (Skill_타자!$C:$C=G18) * IF(Skill_타자!$B:$B="", 1, (Skill_타자!$B:$B=A18)), 0))+INDEX(Skill_타자!$F:$F, MATCH(1, (Skill_타자!$A:$A=E18) * (Skill_타자!$C:$C=H18) * IF(Skill_타자!$B:$B="", 1, (Skill_타자!$B:$B=A18)), 0))+INDEX(Skill_타자!$F:$F, MATCH(1, (Skill_타자!$A:$A=F18) * (Skill_타자!$C:$C=I18) * IF(Skill_타자!$B:$B="", 1, (Skill_타자!$B:$B=A18)), 0))</f>
        <v>0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0</v>
      </c>
      <c r="Y18">
        <f t="shared" si="9"/>
        <v>0</v>
      </c>
      <c r="Z18">
        <f t="shared" si="10"/>
        <v>0</v>
      </c>
    </row>
    <row r="19" spans="1:26" x14ac:dyDescent="0.6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2">
        <f t="shared" si="0"/>
        <v>0</v>
      </c>
      <c r="N19" s="3">
        <f t="shared" si="1"/>
        <v>0</v>
      </c>
      <c r="O19" s="3">
        <f t="shared" si="2"/>
        <v>0</v>
      </c>
      <c r="P19" s="3" cm="1">
        <f t="array" ref="P19">INDEX(Skill_타자!$D:$D, MATCH(1, (Skill_타자!$A:$A=입력시트_타자!D19) * (Skill_타자!$C:$C=G19) * IF(Skill_타자!$B:$B="", 1, (Skill_타자!$B:$B=A19)), 0))+INDEX(Skill_타자!$D:$D, MATCH(1, (Skill_타자!$A:$A=E19) * (Skill_타자!$C:$C=H19) * IF(Skill_타자!$B:$B="", 1, (Skill_타자!$B:$B=A19)), 0))+INDEX(Skill_타자!$D:$D, MATCH(1, (Skill_타자!$A:$A=F19) * (Skill_타자!$C:$C=I19) * IF(Skill_타자!$B:$B="", 1, (Skill_타자!$B:$B=A19)), 0))</f>
        <v>0</v>
      </c>
      <c r="Q19" s="3" cm="1">
        <f t="array" ref="Q19">INDEX(Skill_타자!$E:$E, MATCH(1, (Skill_타자!$A:$A=입력시트_타자!D19) * (Skill_타자!$C:$C=G19) * IF(Skill_타자!$B:$B="", 1, (Skill_타자!$B:$B=A19)), 0))+INDEX(Skill_타자!$E:$E, MATCH(1, (Skill_타자!$A:$A=E19) * (Skill_타자!$C:$C=H19) * IF(Skill_타자!$B:$B="", 1, (Skill_타자!$B:$B=A19)), 0))+INDEX(Skill_타자!$E:$E, MATCH(1, (Skill_타자!$A:$A=F19) * (Skill_타자!$C:$C=I19) * IF(Skill_타자!$B:$B="", 1, (Skill_타자!$B:$B=A19)), 0))</f>
        <v>0</v>
      </c>
      <c r="R19" s="3" cm="1">
        <f t="array" ref="R19">INDEX(Skill_타자!$F:$F, MATCH(1, (Skill_타자!$A:$A=입력시트_타자!D19) * (Skill_타자!$C:$C=G19) * IF(Skill_타자!$B:$B="", 1, (Skill_타자!$B:$B=A19)), 0))+INDEX(Skill_타자!$F:$F, MATCH(1, (Skill_타자!$A:$A=E19) * (Skill_타자!$C:$C=H19) * IF(Skill_타자!$B:$B="", 1, (Skill_타자!$B:$B=A19)), 0))+INDEX(Skill_타자!$F:$F, MATCH(1, (Skill_타자!$A:$A=F19) * (Skill_타자!$C:$C=I19) * IF(Skill_타자!$B:$B="", 1, (Skill_타자!$B:$B=A19)), 0))</f>
        <v>0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0</v>
      </c>
      <c r="Y19">
        <f t="shared" si="9"/>
        <v>0</v>
      </c>
      <c r="Z19">
        <f t="shared" si="10"/>
        <v>0</v>
      </c>
    </row>
    <row r="20" spans="1:26" x14ac:dyDescent="0.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2">
        <f t="shared" si="0"/>
        <v>0</v>
      </c>
      <c r="N20" s="3">
        <f t="shared" si="1"/>
        <v>0</v>
      </c>
      <c r="O20" s="3">
        <f t="shared" si="2"/>
        <v>0</v>
      </c>
      <c r="P20" s="3" cm="1">
        <f t="array" ref="P20">INDEX(Skill_타자!$D:$D, MATCH(1, (Skill_타자!$A:$A=입력시트_타자!D20) * (Skill_타자!$C:$C=G20) * IF(Skill_타자!$B:$B="", 1, (Skill_타자!$B:$B=A20)), 0))+INDEX(Skill_타자!$D:$D, MATCH(1, (Skill_타자!$A:$A=E20) * (Skill_타자!$C:$C=H20) * IF(Skill_타자!$B:$B="", 1, (Skill_타자!$B:$B=A20)), 0))+INDEX(Skill_타자!$D:$D, MATCH(1, (Skill_타자!$A:$A=F20) * (Skill_타자!$C:$C=I20) * IF(Skill_타자!$B:$B="", 1, (Skill_타자!$B:$B=A20)), 0))</f>
        <v>0</v>
      </c>
      <c r="Q20" s="3" cm="1">
        <f t="array" ref="Q20">INDEX(Skill_타자!$E:$E, MATCH(1, (Skill_타자!$A:$A=입력시트_타자!D20) * (Skill_타자!$C:$C=G20) * IF(Skill_타자!$B:$B="", 1, (Skill_타자!$B:$B=A20)), 0))+INDEX(Skill_타자!$E:$E, MATCH(1, (Skill_타자!$A:$A=E20) * (Skill_타자!$C:$C=H20) * IF(Skill_타자!$B:$B="", 1, (Skill_타자!$B:$B=A20)), 0))+INDEX(Skill_타자!$E:$E, MATCH(1, (Skill_타자!$A:$A=F20) * (Skill_타자!$C:$C=I20) * IF(Skill_타자!$B:$B="", 1, (Skill_타자!$B:$B=A20)), 0))</f>
        <v>0</v>
      </c>
      <c r="R20" s="3" cm="1">
        <f t="array" ref="R20">INDEX(Skill_타자!$F:$F, MATCH(1, (Skill_타자!$A:$A=입력시트_타자!D20) * (Skill_타자!$C:$C=G20) * IF(Skill_타자!$B:$B="", 1, (Skill_타자!$B:$B=A20)), 0))+INDEX(Skill_타자!$F:$F, MATCH(1, (Skill_타자!$A:$A=E20) * (Skill_타자!$C:$C=H20) * IF(Skill_타자!$B:$B="", 1, (Skill_타자!$B:$B=A20)), 0))+INDEX(Skill_타자!$F:$F, MATCH(1, (Skill_타자!$A:$A=F20) * (Skill_타자!$C:$C=I20) * IF(Skill_타자!$B:$B="", 1, (Skill_타자!$B:$B=A20)), 0))</f>
        <v>0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</v>
      </c>
      <c r="Y20">
        <f t="shared" si="9"/>
        <v>0</v>
      </c>
      <c r="Z20">
        <f t="shared" si="10"/>
        <v>0</v>
      </c>
    </row>
    <row r="21" spans="1:26" x14ac:dyDescent="0.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2">
        <f t="shared" si="0"/>
        <v>0</v>
      </c>
      <c r="N21" s="3">
        <f t="shared" si="1"/>
        <v>0</v>
      </c>
      <c r="O21" s="3">
        <f t="shared" si="2"/>
        <v>0</v>
      </c>
      <c r="P21" s="3" cm="1">
        <f t="array" ref="P21">INDEX(Skill_타자!$D:$D, MATCH(1, (Skill_타자!$A:$A=입력시트_타자!D21) * (Skill_타자!$C:$C=G21) * IF(Skill_타자!$B:$B="", 1, (Skill_타자!$B:$B=A21)), 0))+INDEX(Skill_타자!$D:$D, MATCH(1, (Skill_타자!$A:$A=E21) * (Skill_타자!$C:$C=H21) * IF(Skill_타자!$B:$B="", 1, (Skill_타자!$B:$B=A21)), 0))+INDEX(Skill_타자!$D:$D, MATCH(1, (Skill_타자!$A:$A=F21) * (Skill_타자!$C:$C=I21) * IF(Skill_타자!$B:$B="", 1, (Skill_타자!$B:$B=A21)), 0))</f>
        <v>0</v>
      </c>
      <c r="Q21" s="3" cm="1">
        <f t="array" ref="Q21">INDEX(Skill_타자!$E:$E, MATCH(1, (Skill_타자!$A:$A=입력시트_타자!D21) * (Skill_타자!$C:$C=G21) * IF(Skill_타자!$B:$B="", 1, (Skill_타자!$B:$B=A21)), 0))+INDEX(Skill_타자!$E:$E, MATCH(1, (Skill_타자!$A:$A=E21) * (Skill_타자!$C:$C=H21) * IF(Skill_타자!$B:$B="", 1, (Skill_타자!$B:$B=A21)), 0))+INDEX(Skill_타자!$E:$E, MATCH(1, (Skill_타자!$A:$A=F21) * (Skill_타자!$C:$C=I21) * IF(Skill_타자!$B:$B="", 1, (Skill_타자!$B:$B=A21)), 0))</f>
        <v>0</v>
      </c>
      <c r="R21" s="3" cm="1">
        <f t="array" ref="R21">INDEX(Skill_타자!$F:$F, MATCH(1, (Skill_타자!$A:$A=입력시트_타자!D21) * (Skill_타자!$C:$C=G21) * IF(Skill_타자!$B:$B="", 1, (Skill_타자!$B:$B=A21)), 0))+INDEX(Skill_타자!$F:$F, MATCH(1, (Skill_타자!$A:$A=E21) * (Skill_타자!$C:$C=H21) * IF(Skill_타자!$B:$B="", 1, (Skill_타자!$B:$B=A21)), 0))+INDEX(Skill_타자!$F:$F, MATCH(1, (Skill_타자!$A:$A=F21) * (Skill_타자!$C:$C=I21) * IF(Skill_타자!$B:$B="", 1, (Skill_타자!$B:$B=A21)), 0))</f>
        <v>0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</v>
      </c>
      <c r="Y21">
        <f t="shared" si="9"/>
        <v>0</v>
      </c>
      <c r="Z21">
        <f t="shared" si="10"/>
        <v>0</v>
      </c>
    </row>
    <row r="22" spans="1:26" x14ac:dyDescent="0.6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2">
        <f t="shared" si="0"/>
        <v>0</v>
      </c>
      <c r="N22" s="3">
        <f t="shared" si="1"/>
        <v>0</v>
      </c>
      <c r="O22" s="3">
        <f t="shared" si="2"/>
        <v>0</v>
      </c>
      <c r="P22" s="3" cm="1">
        <f t="array" ref="P22">INDEX(Skill_타자!$D:$D, MATCH(1, (Skill_타자!$A:$A=입력시트_타자!D22) * (Skill_타자!$C:$C=G22) * IF(Skill_타자!$B:$B="", 1, (Skill_타자!$B:$B=A22)), 0))+INDEX(Skill_타자!$D:$D, MATCH(1, (Skill_타자!$A:$A=E22) * (Skill_타자!$C:$C=H22) * IF(Skill_타자!$B:$B="", 1, (Skill_타자!$B:$B=A22)), 0))+INDEX(Skill_타자!$D:$D, MATCH(1, (Skill_타자!$A:$A=F22) * (Skill_타자!$C:$C=I22) * IF(Skill_타자!$B:$B="", 1, (Skill_타자!$B:$B=A22)), 0))</f>
        <v>0</v>
      </c>
      <c r="Q22" s="3" cm="1">
        <f t="array" ref="Q22">INDEX(Skill_타자!$E:$E, MATCH(1, (Skill_타자!$A:$A=입력시트_타자!D22) * (Skill_타자!$C:$C=G22) * IF(Skill_타자!$B:$B="", 1, (Skill_타자!$B:$B=A22)), 0))+INDEX(Skill_타자!$E:$E, MATCH(1, (Skill_타자!$A:$A=E22) * (Skill_타자!$C:$C=H22) * IF(Skill_타자!$B:$B="", 1, (Skill_타자!$B:$B=A22)), 0))+INDEX(Skill_타자!$E:$E, MATCH(1, (Skill_타자!$A:$A=F22) * (Skill_타자!$C:$C=I22) * IF(Skill_타자!$B:$B="", 1, (Skill_타자!$B:$B=A22)), 0))</f>
        <v>0</v>
      </c>
      <c r="R22" s="3" cm="1">
        <f t="array" ref="R22">INDEX(Skill_타자!$F:$F, MATCH(1, (Skill_타자!$A:$A=입력시트_타자!D22) * (Skill_타자!$C:$C=G22) * IF(Skill_타자!$B:$B="", 1, (Skill_타자!$B:$B=A22)), 0))+INDEX(Skill_타자!$F:$F, MATCH(1, (Skill_타자!$A:$A=E22) * (Skill_타자!$C:$C=H22) * IF(Skill_타자!$B:$B="", 1, (Skill_타자!$B:$B=A22)), 0))+INDEX(Skill_타자!$F:$F, MATCH(1, (Skill_타자!$A:$A=F22) * (Skill_타자!$C:$C=I22) * IF(Skill_타자!$B:$B="", 1, (Skill_타자!$B:$B=A22)), 0))</f>
        <v>0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</v>
      </c>
      <c r="Y22">
        <f t="shared" si="9"/>
        <v>0</v>
      </c>
      <c r="Z22">
        <f t="shared" si="10"/>
        <v>0</v>
      </c>
    </row>
    <row r="23" spans="1:26" x14ac:dyDescent="0.6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2">
        <f t="shared" si="0"/>
        <v>0</v>
      </c>
      <c r="N23" s="3">
        <f t="shared" si="1"/>
        <v>0</v>
      </c>
      <c r="O23" s="3">
        <f t="shared" si="2"/>
        <v>0</v>
      </c>
      <c r="P23" s="3" cm="1">
        <f t="array" ref="P23">INDEX(Skill_타자!$D:$D, MATCH(1, (Skill_타자!$A:$A=입력시트_타자!D23) * (Skill_타자!$C:$C=G23) * IF(Skill_타자!$B:$B="", 1, (Skill_타자!$B:$B=A23)), 0))+INDEX(Skill_타자!$D:$D, MATCH(1, (Skill_타자!$A:$A=E23) * (Skill_타자!$C:$C=H23) * IF(Skill_타자!$B:$B="", 1, (Skill_타자!$B:$B=A23)), 0))+INDEX(Skill_타자!$D:$D, MATCH(1, (Skill_타자!$A:$A=F23) * (Skill_타자!$C:$C=I23) * IF(Skill_타자!$B:$B="", 1, (Skill_타자!$B:$B=A23)), 0))</f>
        <v>0</v>
      </c>
      <c r="Q23" s="3" cm="1">
        <f t="array" ref="Q23">INDEX(Skill_타자!$E:$E, MATCH(1, (Skill_타자!$A:$A=입력시트_타자!D23) * (Skill_타자!$C:$C=G23) * IF(Skill_타자!$B:$B="", 1, (Skill_타자!$B:$B=A23)), 0))+INDEX(Skill_타자!$E:$E, MATCH(1, (Skill_타자!$A:$A=E23) * (Skill_타자!$C:$C=H23) * IF(Skill_타자!$B:$B="", 1, (Skill_타자!$B:$B=A23)), 0))+INDEX(Skill_타자!$E:$E, MATCH(1, (Skill_타자!$A:$A=F23) * (Skill_타자!$C:$C=I23) * IF(Skill_타자!$B:$B="", 1, (Skill_타자!$B:$B=A23)), 0))</f>
        <v>0</v>
      </c>
      <c r="R23" s="3" cm="1">
        <f t="array" ref="R23">INDEX(Skill_타자!$F:$F, MATCH(1, (Skill_타자!$A:$A=입력시트_타자!D23) * (Skill_타자!$C:$C=G23) * IF(Skill_타자!$B:$B="", 1, (Skill_타자!$B:$B=A23)), 0))+INDEX(Skill_타자!$F:$F, MATCH(1, (Skill_타자!$A:$A=E23) * (Skill_타자!$C:$C=H23) * IF(Skill_타자!$B:$B="", 1, (Skill_타자!$B:$B=A23)), 0))+INDEX(Skill_타자!$F:$F, MATCH(1, (Skill_타자!$A:$A=F23) * (Skill_타자!$C:$C=I23) * IF(Skill_타자!$B:$B="", 1, (Skill_타자!$B:$B=A23)), 0))</f>
        <v>0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</v>
      </c>
      <c r="Y23">
        <f t="shared" si="9"/>
        <v>0</v>
      </c>
      <c r="Z23">
        <f t="shared" si="10"/>
        <v>0</v>
      </c>
    </row>
    <row r="24" spans="1:26" x14ac:dyDescent="0.6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2">
        <f t="shared" si="0"/>
        <v>0</v>
      </c>
      <c r="N24" s="3">
        <f t="shared" si="1"/>
        <v>0</v>
      </c>
      <c r="O24" s="3">
        <f t="shared" si="2"/>
        <v>0</v>
      </c>
      <c r="P24" s="3" cm="1">
        <f t="array" ref="P24">INDEX(Skill_타자!$D:$D, MATCH(1, (Skill_타자!$A:$A=입력시트_타자!D24) * (Skill_타자!$C:$C=G24) * IF(Skill_타자!$B:$B="", 1, (Skill_타자!$B:$B=A24)), 0))+INDEX(Skill_타자!$D:$D, MATCH(1, (Skill_타자!$A:$A=E24) * (Skill_타자!$C:$C=H24) * IF(Skill_타자!$B:$B="", 1, (Skill_타자!$B:$B=A24)), 0))+INDEX(Skill_타자!$D:$D, MATCH(1, (Skill_타자!$A:$A=F24) * (Skill_타자!$C:$C=I24) * IF(Skill_타자!$B:$B="", 1, (Skill_타자!$B:$B=A24)), 0))</f>
        <v>0</v>
      </c>
      <c r="Q24" s="3" cm="1">
        <f t="array" ref="Q24">INDEX(Skill_타자!$E:$E, MATCH(1, (Skill_타자!$A:$A=입력시트_타자!D24) * (Skill_타자!$C:$C=G24) * IF(Skill_타자!$B:$B="", 1, (Skill_타자!$B:$B=A24)), 0))+INDEX(Skill_타자!$E:$E, MATCH(1, (Skill_타자!$A:$A=E24) * (Skill_타자!$C:$C=H24) * IF(Skill_타자!$B:$B="", 1, (Skill_타자!$B:$B=A24)), 0))+INDEX(Skill_타자!$E:$E, MATCH(1, (Skill_타자!$A:$A=F24) * (Skill_타자!$C:$C=I24) * IF(Skill_타자!$B:$B="", 1, (Skill_타자!$B:$B=A24)), 0))</f>
        <v>0</v>
      </c>
      <c r="R24" s="3" cm="1">
        <f t="array" ref="R24">INDEX(Skill_타자!$F:$F, MATCH(1, (Skill_타자!$A:$A=입력시트_타자!D24) * (Skill_타자!$C:$C=G24) * IF(Skill_타자!$B:$B="", 1, (Skill_타자!$B:$B=A24)), 0))+INDEX(Skill_타자!$F:$F, MATCH(1, (Skill_타자!$A:$A=E24) * (Skill_타자!$C:$C=H24) * IF(Skill_타자!$B:$B="", 1, (Skill_타자!$B:$B=A24)), 0))+INDEX(Skill_타자!$F:$F, MATCH(1, (Skill_타자!$A:$A=F24) * (Skill_타자!$C:$C=I24) * IF(Skill_타자!$B:$B="", 1, (Skill_타자!$B:$B=A24)), 0))</f>
        <v>0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</v>
      </c>
      <c r="Y24">
        <f t="shared" si="9"/>
        <v>0</v>
      </c>
      <c r="Z24">
        <f t="shared" si="10"/>
        <v>0</v>
      </c>
    </row>
    <row r="25" spans="1:26" x14ac:dyDescent="0.6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2">
        <f t="shared" si="0"/>
        <v>0</v>
      </c>
      <c r="N25" s="3">
        <f t="shared" si="1"/>
        <v>0</v>
      </c>
      <c r="O25" s="3">
        <f t="shared" si="2"/>
        <v>0</v>
      </c>
      <c r="P25" s="3" cm="1">
        <f t="array" ref="P25">INDEX(Skill_타자!$D:$D, MATCH(1, (Skill_타자!$A:$A=입력시트_타자!D25) * (Skill_타자!$C:$C=G25) * IF(Skill_타자!$B:$B="", 1, (Skill_타자!$B:$B=A25)), 0))+INDEX(Skill_타자!$D:$D, MATCH(1, (Skill_타자!$A:$A=E25) * (Skill_타자!$C:$C=H25) * IF(Skill_타자!$B:$B="", 1, (Skill_타자!$B:$B=A25)), 0))+INDEX(Skill_타자!$D:$D, MATCH(1, (Skill_타자!$A:$A=F25) * (Skill_타자!$C:$C=I25) * IF(Skill_타자!$B:$B="", 1, (Skill_타자!$B:$B=A25)), 0))</f>
        <v>0</v>
      </c>
      <c r="Q25" s="3" cm="1">
        <f t="array" ref="Q25">INDEX(Skill_타자!$E:$E, MATCH(1, (Skill_타자!$A:$A=입력시트_타자!D25) * (Skill_타자!$C:$C=G25) * IF(Skill_타자!$B:$B="", 1, (Skill_타자!$B:$B=A25)), 0))+INDEX(Skill_타자!$E:$E, MATCH(1, (Skill_타자!$A:$A=E25) * (Skill_타자!$C:$C=H25) * IF(Skill_타자!$B:$B="", 1, (Skill_타자!$B:$B=A25)), 0))+INDEX(Skill_타자!$E:$E, MATCH(1, (Skill_타자!$A:$A=F25) * (Skill_타자!$C:$C=I25) * IF(Skill_타자!$B:$B="", 1, (Skill_타자!$B:$B=A25)), 0))</f>
        <v>0</v>
      </c>
      <c r="R25" s="3" cm="1">
        <f t="array" ref="R25">INDEX(Skill_타자!$F:$F, MATCH(1, (Skill_타자!$A:$A=입력시트_타자!D25) * (Skill_타자!$C:$C=G25) * IF(Skill_타자!$B:$B="", 1, (Skill_타자!$B:$B=A25)), 0))+INDEX(Skill_타자!$F:$F, MATCH(1, (Skill_타자!$A:$A=E25) * (Skill_타자!$C:$C=H25) * IF(Skill_타자!$B:$B="", 1, (Skill_타자!$B:$B=A25)), 0))+INDEX(Skill_타자!$F:$F, MATCH(1, (Skill_타자!$A:$A=F25) * (Skill_타자!$C:$C=I25) * IF(Skill_타자!$B:$B="", 1, (Skill_타자!$B:$B=A25)), 0))</f>
        <v>0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</v>
      </c>
      <c r="Y25">
        <f t="shared" si="9"/>
        <v>0</v>
      </c>
      <c r="Z25">
        <f t="shared" si="10"/>
        <v>0</v>
      </c>
    </row>
    <row r="26" spans="1:26" ht="17.25" thickBot="1" x14ac:dyDescent="0.6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2">
        <f t="shared" si="0"/>
        <v>0</v>
      </c>
      <c r="N26" s="3">
        <f t="shared" si="1"/>
        <v>0</v>
      </c>
      <c r="O26" s="3">
        <f t="shared" si="2"/>
        <v>0</v>
      </c>
      <c r="P26" s="3" cm="1">
        <f t="array" ref="P26">INDEX(Skill_타자!$D:$D, MATCH(1, (Skill_타자!$A:$A=입력시트_타자!D26) * (Skill_타자!$C:$C=G26) * IF(Skill_타자!$B:$B="", 1, (Skill_타자!$B:$B=A26)), 0))+INDEX(Skill_타자!$D:$D, MATCH(1, (Skill_타자!$A:$A=E26) * (Skill_타자!$C:$C=H26) * IF(Skill_타자!$B:$B="", 1, (Skill_타자!$B:$B=A26)), 0))+INDEX(Skill_타자!$D:$D, MATCH(1, (Skill_타자!$A:$A=F26) * (Skill_타자!$C:$C=I26) * IF(Skill_타자!$B:$B="", 1, (Skill_타자!$B:$B=A26)), 0))</f>
        <v>0</v>
      </c>
      <c r="Q26" s="3" cm="1">
        <f t="array" ref="Q26">INDEX(Skill_타자!$E:$E, MATCH(1, (Skill_타자!$A:$A=입력시트_타자!D26) * (Skill_타자!$C:$C=G26) * IF(Skill_타자!$B:$B="", 1, (Skill_타자!$B:$B=A26)), 0))+INDEX(Skill_타자!$E:$E, MATCH(1, (Skill_타자!$A:$A=E26) * (Skill_타자!$C:$C=H26) * IF(Skill_타자!$B:$B="", 1, (Skill_타자!$B:$B=A26)), 0))+INDEX(Skill_타자!$E:$E, MATCH(1, (Skill_타자!$A:$A=F26) * (Skill_타자!$C:$C=I26) * IF(Skill_타자!$B:$B="", 1, (Skill_타자!$B:$B=A26)), 0))</f>
        <v>0</v>
      </c>
      <c r="R26" s="3" cm="1">
        <f t="array" ref="R26">INDEX(Skill_타자!$F:$F, MATCH(1, (Skill_타자!$A:$A=입력시트_타자!D26) * (Skill_타자!$C:$C=G26) * IF(Skill_타자!$B:$B="", 1, (Skill_타자!$B:$B=A26)), 0))+INDEX(Skill_타자!$F:$F, MATCH(1, (Skill_타자!$A:$A=E26) * (Skill_타자!$C:$C=H26) * IF(Skill_타자!$B:$B="", 1, (Skill_타자!$B:$B=A26)), 0))+INDEX(Skill_타자!$F:$F, MATCH(1, (Skill_타자!$A:$A=F26) * (Skill_타자!$C:$C=I26) * IF(Skill_타자!$B:$B="", 1, (Skill_타자!$B:$B=A26)), 0))</f>
        <v>0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</v>
      </c>
      <c r="Y26">
        <f t="shared" si="9"/>
        <v>0</v>
      </c>
      <c r="Z26">
        <f t="shared" si="10"/>
        <v>0</v>
      </c>
    </row>
    <row r="27" spans="1:26" x14ac:dyDescent="0.6">
      <c r="M27" t="s">
        <v>198</v>
      </c>
      <c r="V27" s="23">
        <f>SUM(V2:V26)</f>
        <v>2956.7000000000003</v>
      </c>
      <c r="X27" s="23">
        <f>SUM(X2:X26)</f>
        <v>4210.1000000000004</v>
      </c>
    </row>
    <row r="28" spans="1:26" x14ac:dyDescent="0.6">
      <c r="B28" s="11"/>
      <c r="C28" t="s">
        <v>103</v>
      </c>
    </row>
    <row r="30" spans="1:26" x14ac:dyDescent="0.6">
      <c r="B30" s="12" t="s">
        <v>104</v>
      </c>
    </row>
    <row r="31" spans="1:26" x14ac:dyDescent="0.6">
      <c r="B31" t="s">
        <v>105</v>
      </c>
    </row>
    <row r="32" spans="1:26" x14ac:dyDescent="0.6">
      <c r="B32" t="s">
        <v>106</v>
      </c>
    </row>
    <row r="33" spans="2:2" x14ac:dyDescent="0.6">
      <c r="B33" t="s">
        <v>118</v>
      </c>
    </row>
    <row r="34" spans="2:2" x14ac:dyDescent="0.6">
      <c r="B34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ECB1-2CBF-471D-842B-292622D53C70}">
  <dimension ref="A1:S29"/>
  <sheetViews>
    <sheetView topLeftCell="C1" workbookViewId="0">
      <selection activeCell="S9" sqref="S9"/>
    </sheetView>
  </sheetViews>
  <sheetFormatPr defaultRowHeight="16.899999999999999" x14ac:dyDescent="0.6"/>
  <cols>
    <col min="3" max="3" width="6.5" customWidth="1"/>
    <col min="5" max="5" width="11.8125" customWidth="1"/>
    <col min="6" max="6" width="11.3125" customWidth="1"/>
    <col min="7" max="7" width="11.6875" customWidth="1"/>
    <col min="8" max="8" width="7.625" customWidth="1"/>
    <col min="9" max="9" width="7.75" customWidth="1"/>
    <col min="10" max="10" width="7.8125" customWidth="1"/>
    <col min="11" max="11" width="5.8125" customWidth="1"/>
    <col min="12" max="12" width="5.5625" customWidth="1"/>
    <col min="13" max="13" width="11.9375" customWidth="1"/>
    <col min="14" max="14" width="11.375" customWidth="1"/>
    <col min="15" max="15" width="11.9375" customWidth="1"/>
    <col min="16" max="16" width="10.625" customWidth="1"/>
    <col min="17" max="17" width="10.375" customWidth="1"/>
    <col min="18" max="18" width="13.75" customWidth="1"/>
    <col min="19" max="19" width="13.375" customWidth="1"/>
  </cols>
  <sheetData>
    <row r="1" spans="1:19" x14ac:dyDescent="0.6">
      <c r="A1" s="18" t="s">
        <v>156</v>
      </c>
      <c r="B1" s="18" t="s">
        <v>62</v>
      </c>
      <c r="C1" s="18" t="s">
        <v>61</v>
      </c>
      <c r="D1" s="18" t="s">
        <v>116</v>
      </c>
      <c r="E1" s="18" t="s">
        <v>74</v>
      </c>
      <c r="F1" s="18" t="s">
        <v>76</v>
      </c>
      <c r="G1" s="18" t="s">
        <v>78</v>
      </c>
      <c r="H1" s="18" t="s">
        <v>75</v>
      </c>
      <c r="I1" s="18" t="s">
        <v>77</v>
      </c>
      <c r="J1" s="18" t="s">
        <v>79</v>
      </c>
      <c r="K1" s="18" t="s">
        <v>121</v>
      </c>
      <c r="L1" s="18" t="s">
        <v>120</v>
      </c>
      <c r="M1" s="18" t="s">
        <v>157</v>
      </c>
      <c r="N1" s="18" t="s">
        <v>158</v>
      </c>
      <c r="O1" s="18" t="s">
        <v>159</v>
      </c>
      <c r="P1" s="18" t="s">
        <v>160</v>
      </c>
      <c r="Q1" s="4" t="s">
        <v>161</v>
      </c>
      <c r="R1" s="18" t="s">
        <v>162</v>
      </c>
      <c r="S1" s="18" t="s">
        <v>163</v>
      </c>
    </row>
    <row r="2" spans="1:19" x14ac:dyDescent="0.6">
      <c r="A2" s="6" t="s">
        <v>126</v>
      </c>
      <c r="B2" s="6" t="s">
        <v>55</v>
      </c>
      <c r="C2" s="6">
        <v>21</v>
      </c>
      <c r="D2" s="6" t="s">
        <v>164</v>
      </c>
      <c r="E2" s="6" t="s">
        <v>93</v>
      </c>
      <c r="F2" s="6" t="s">
        <v>125</v>
      </c>
      <c r="G2" s="6" t="s">
        <v>12</v>
      </c>
      <c r="H2" s="6">
        <v>6</v>
      </c>
      <c r="I2" s="6">
        <v>6</v>
      </c>
      <c r="J2" s="6">
        <v>6</v>
      </c>
      <c r="K2" s="6">
        <v>146</v>
      </c>
      <c r="L2" s="6">
        <v>137</v>
      </c>
      <c r="M2" s="3">
        <f>K2+O2</f>
        <v>158</v>
      </c>
      <c r="N2" s="3">
        <f>L2+P2</f>
        <v>151.4</v>
      </c>
      <c r="O2" s="3" cm="1">
        <f t="array" ref="O2">INDEX(Skill_투수!$E:$E, MATCH(1, (Skill_투수!$A:$A=E2) * (Skill_투수!$D:$D=H2) * IF(Skill_투수!$C:$C="", 1, (Skill_투수!$C:$C=B2))* IF(Skill_투수!$B:$B="", 1, (Skill_투수!$B:$B=A2)), 0))+INDEX(Skill_투수!$E:$E, MATCH(1, (Skill_투수!$A:$A=F2) * (Skill_투수!$D:$D=I2) * IF(Skill_투수!$C:$C="", 1, (Skill_투수!$C:$C=B2))* IF(Skill_투수!$B:$B="", 1, (Skill_투수!$B:$B=A2)), 0))+INDEX(Skill_투수!$E:$E, MATCH(1, (Skill_투수!$A:$A=G2) * (Skill_투수!$D:$D=J2) * IF(Skill_투수!$C:$C="", 1, (Skill_투수!$C:$C=B2))* IF(Skill_투수!$B:$B="", 1, (Skill_투수!$B:$B=A2)), 0))</f>
        <v>12</v>
      </c>
      <c r="P2" s="3" cm="1">
        <f t="array" ref="P2">INDEX(Skill_투수!$F:$F, MATCH(1, (Skill_투수!$A:$A=E2) * (Skill_투수!$D:$D=H2) * IF(Skill_투수!$C:$C="", 1, (Skill_투수!$C:$C=B2))* IF(Skill_투수!$B:$B="", 1, (Skill_투수!$B:$B=A2)), 0))+INDEX(Skill_투수!$F:$F, MATCH(1, (Skill_투수!$A:$A=F2) * (Skill_투수!$D:$D=I2) * IF(Skill_투수!$C:$C="", 1, (Skill_투수!$C:$C=B2))* IF(Skill_투수!$B:$B="", 1, (Skill_투수!$B:$B=A2)), 0))+INDEX(Skill_투수!$F:$F, MATCH(1, (Skill_투수!$A:$A=G2) * (Skill_투수!$D:$D=J2) * IF(Skill_투수!$C:$C="", 1, (Skill_투수!$C:$C=B2))* IF(Skill_투수!$B:$B="", 1, (Skill_투수!$B:$B=A2)), 0))</f>
        <v>14.4</v>
      </c>
      <c r="Q2" s="3">
        <f>O2+P2</f>
        <v>26.4</v>
      </c>
      <c r="R2" s="3">
        <f>K2+L2</f>
        <v>283</v>
      </c>
      <c r="S2" s="3">
        <f>M2+N2</f>
        <v>309.39999999999998</v>
      </c>
    </row>
    <row r="3" spans="1:19" x14ac:dyDescent="0.6">
      <c r="A3" s="6" t="s">
        <v>126</v>
      </c>
      <c r="B3" s="6" t="s">
        <v>55</v>
      </c>
      <c r="C3" s="6">
        <v>22</v>
      </c>
      <c r="D3" s="6" t="s">
        <v>165</v>
      </c>
      <c r="E3" s="6" t="s">
        <v>124</v>
      </c>
      <c r="F3" s="6" t="s">
        <v>148</v>
      </c>
      <c r="G3" s="6" t="s">
        <v>95</v>
      </c>
      <c r="H3" s="6">
        <v>6</v>
      </c>
      <c r="I3" s="6">
        <v>6</v>
      </c>
      <c r="J3" s="6">
        <v>6</v>
      </c>
      <c r="K3" s="6">
        <v>140</v>
      </c>
      <c r="L3" s="6">
        <v>147</v>
      </c>
      <c r="M3" s="3">
        <f t="shared" ref="M3:M12" si="0">K3+O3</f>
        <v>155.75</v>
      </c>
      <c r="N3" s="3">
        <f t="shared" ref="N3:N12" si="1">L3+P3</f>
        <v>159</v>
      </c>
      <c r="O3" s="3" cm="1">
        <f t="array" ref="O3">INDEX(Skill_투수!$E:$E, MATCH(1, (Skill_투수!$A:$A=E3) * (Skill_투수!$D:$D=H3) * IF(Skill_투수!$C:$C="", 1, (Skill_투수!$C:$C=B3))* IF(Skill_투수!$B:$B="", 1, (Skill_투수!$B:$B=A3)), 0))+INDEX(Skill_투수!$E:$E, MATCH(1, (Skill_투수!$A:$A=F3) * (Skill_투수!$D:$D=I3) * IF(Skill_투수!$C:$C="", 1, (Skill_투수!$C:$C=B3))* IF(Skill_투수!$B:$B="", 1, (Skill_투수!$B:$B=A3)), 0))+INDEX(Skill_투수!$E:$E, MATCH(1, (Skill_투수!$A:$A=G3) * (Skill_투수!$D:$D=J3) * IF(Skill_투수!$C:$C="", 1, (Skill_투수!$C:$C=B3))* IF(Skill_투수!$B:$B="", 1, (Skill_투수!$B:$B=A3)), 0))</f>
        <v>15.75</v>
      </c>
      <c r="P3" s="3" cm="1">
        <f t="array" ref="P3">INDEX(Skill_투수!$F:$F, MATCH(1, (Skill_투수!$A:$A=E3) * (Skill_투수!$D:$D=H3) * IF(Skill_투수!$C:$C="", 1, (Skill_투수!$C:$C=B3))* IF(Skill_투수!$B:$B="", 1, (Skill_투수!$B:$B=A3)), 0))+INDEX(Skill_투수!$F:$F, MATCH(1, (Skill_투수!$A:$A=F3) * (Skill_투수!$D:$D=I3) * IF(Skill_투수!$C:$C="", 1, (Skill_투수!$C:$C=B3))* IF(Skill_투수!$B:$B="", 1, (Skill_투수!$B:$B=A3)), 0))+INDEX(Skill_투수!$F:$F, MATCH(1, (Skill_투수!$A:$A=G3) * (Skill_투수!$D:$D=J3) * IF(Skill_투수!$C:$C="", 1, (Skill_투수!$C:$C=B3))* IF(Skill_투수!$B:$B="", 1, (Skill_투수!$B:$B=A3)), 0))</f>
        <v>12</v>
      </c>
      <c r="Q3" s="3">
        <f t="shared" ref="Q3:Q12" si="2">O3+P3</f>
        <v>27.75</v>
      </c>
      <c r="R3" s="3">
        <f t="shared" ref="R3:R12" si="3">K3+L3</f>
        <v>287</v>
      </c>
      <c r="S3" s="3">
        <f t="shared" ref="S3:S12" si="4">M3+N3</f>
        <v>314.75</v>
      </c>
    </row>
    <row r="4" spans="1:19" x14ac:dyDescent="0.6">
      <c r="A4" s="6" t="s">
        <v>126</v>
      </c>
      <c r="B4" s="6" t="s">
        <v>56</v>
      </c>
      <c r="C4" s="6">
        <v>4</v>
      </c>
      <c r="D4" s="6" t="s">
        <v>166</v>
      </c>
      <c r="E4" s="6" t="s">
        <v>131</v>
      </c>
      <c r="F4" s="6" t="s">
        <v>123</v>
      </c>
      <c r="G4" s="6" t="s">
        <v>144</v>
      </c>
      <c r="H4" s="6">
        <v>6</v>
      </c>
      <c r="I4" s="6">
        <v>5</v>
      </c>
      <c r="J4" s="6">
        <v>5</v>
      </c>
      <c r="K4" s="6">
        <v>142</v>
      </c>
      <c r="L4" s="6">
        <v>124</v>
      </c>
      <c r="M4" s="3">
        <f t="shared" si="0"/>
        <v>156.19999999999999</v>
      </c>
      <c r="N4" s="3">
        <f t="shared" si="1"/>
        <v>138.19999999999999</v>
      </c>
      <c r="O4" s="3" cm="1">
        <f t="array" ref="O4">INDEX(Skill_투수!$E:$E, MATCH(1, (Skill_투수!$A:$A=E4) * (Skill_투수!$D:$D=H4) * IF(Skill_투수!$C:$C="", 1, (Skill_투수!$C:$C=B4))* IF(Skill_투수!$B:$B="", 1, (Skill_투수!$B:$B=A4)), 0))+INDEX(Skill_투수!$E:$E, MATCH(1, (Skill_투수!$A:$A=F4) * (Skill_투수!$D:$D=I4) * IF(Skill_투수!$C:$C="", 1, (Skill_투수!$C:$C=B4))* IF(Skill_투수!$B:$B="", 1, (Skill_투수!$B:$B=A4)), 0))+INDEX(Skill_투수!$E:$E, MATCH(1, (Skill_투수!$A:$A=G4) * (Skill_투수!$D:$D=J4) * IF(Skill_투수!$C:$C="", 1, (Skill_투수!$C:$C=B4))* IF(Skill_투수!$B:$B="", 1, (Skill_투수!$B:$B=A4)), 0))</f>
        <v>14.2</v>
      </c>
      <c r="P4" s="3" cm="1">
        <f t="array" ref="P4">INDEX(Skill_투수!$F:$F, MATCH(1, (Skill_투수!$A:$A=E4) * (Skill_투수!$D:$D=H4) * IF(Skill_투수!$C:$C="", 1, (Skill_투수!$C:$C=B4))* IF(Skill_투수!$B:$B="", 1, (Skill_투수!$B:$B=A4)), 0))+INDEX(Skill_투수!$F:$F, MATCH(1, (Skill_투수!$A:$A=F4) * (Skill_투수!$D:$D=I4) * IF(Skill_투수!$C:$C="", 1, (Skill_투수!$C:$C=B4))* IF(Skill_투수!$B:$B="", 1, (Skill_투수!$B:$B=A4)), 0))+INDEX(Skill_투수!$F:$F, MATCH(1, (Skill_투수!$A:$A=G4) * (Skill_투수!$D:$D=J4) * IF(Skill_투수!$C:$C="", 1, (Skill_투수!$C:$C=B4))* IF(Skill_투수!$B:$B="", 1, (Skill_투수!$B:$B=A4)), 0))</f>
        <v>14.2</v>
      </c>
      <c r="Q4" s="3">
        <f t="shared" si="2"/>
        <v>28.4</v>
      </c>
      <c r="R4" s="3">
        <f t="shared" si="3"/>
        <v>266</v>
      </c>
      <c r="S4" s="3">
        <f t="shared" si="4"/>
        <v>294.39999999999998</v>
      </c>
    </row>
    <row r="5" spans="1:19" x14ac:dyDescent="0.6">
      <c r="A5" s="6" t="s">
        <v>126</v>
      </c>
      <c r="B5" s="6" t="s">
        <v>56</v>
      </c>
      <c r="C5" s="6">
        <v>12</v>
      </c>
      <c r="D5" s="6" t="s">
        <v>167</v>
      </c>
      <c r="E5" s="6" t="s">
        <v>131</v>
      </c>
      <c r="F5" s="6" t="s">
        <v>93</v>
      </c>
      <c r="G5" s="6" t="s">
        <v>155</v>
      </c>
      <c r="H5" s="6">
        <v>6</v>
      </c>
      <c r="I5" s="6">
        <v>5</v>
      </c>
      <c r="J5" s="6">
        <v>5</v>
      </c>
      <c r="K5" s="6">
        <v>135</v>
      </c>
      <c r="L5" s="6">
        <v>129</v>
      </c>
      <c r="M5" s="3">
        <f t="shared" si="0"/>
        <v>150</v>
      </c>
      <c r="N5" s="3">
        <f t="shared" si="1"/>
        <v>144</v>
      </c>
      <c r="O5" s="3" cm="1">
        <f t="array" ref="O5">INDEX(Skill_투수!$E:$E, MATCH(1, (Skill_투수!$A:$A=E5) * (Skill_투수!$D:$D=H5) * IF(Skill_투수!$C:$C="", 1, (Skill_투수!$C:$C=B5))* IF(Skill_투수!$B:$B="", 1, (Skill_투수!$B:$B=A5)), 0))+INDEX(Skill_투수!$E:$E, MATCH(1, (Skill_투수!$A:$A=F5) * (Skill_투수!$D:$D=I5) * IF(Skill_투수!$C:$C="", 1, (Skill_투수!$C:$C=B5))* IF(Skill_투수!$B:$B="", 1, (Skill_투수!$B:$B=A5)), 0))+INDEX(Skill_투수!$E:$E, MATCH(1, (Skill_투수!$A:$A=G5) * (Skill_투수!$D:$D=J5) * IF(Skill_투수!$C:$C="", 1, (Skill_투수!$C:$C=B5))* IF(Skill_투수!$B:$B="", 1, (Skill_투수!$B:$B=A5)), 0))</f>
        <v>15</v>
      </c>
      <c r="P5" s="3" cm="1">
        <f t="array" ref="P5">INDEX(Skill_투수!$F:$F, MATCH(1, (Skill_투수!$A:$A=E5) * (Skill_투수!$D:$D=H5) * IF(Skill_투수!$C:$C="", 1, (Skill_투수!$C:$C=B5))* IF(Skill_투수!$B:$B="", 1, (Skill_투수!$B:$B=A5)), 0))+INDEX(Skill_투수!$F:$F, MATCH(1, (Skill_투수!$A:$A=F5) * (Skill_투수!$D:$D=I5) * IF(Skill_투수!$C:$C="", 1, (Skill_투수!$C:$C=B5))* IF(Skill_투수!$B:$B="", 1, (Skill_투수!$B:$B=A5)), 0))+INDEX(Skill_투수!$F:$F, MATCH(1, (Skill_투수!$A:$A=G5) * (Skill_투수!$D:$D=J5) * IF(Skill_투수!$C:$C="", 1, (Skill_투수!$C:$C=B5))* IF(Skill_투수!$B:$B="", 1, (Skill_투수!$B:$B=A5)), 0))</f>
        <v>15</v>
      </c>
      <c r="Q5" s="3">
        <f t="shared" si="2"/>
        <v>30</v>
      </c>
      <c r="R5" s="3">
        <f t="shared" si="3"/>
        <v>264</v>
      </c>
      <c r="S5" s="3">
        <f t="shared" si="4"/>
        <v>294</v>
      </c>
    </row>
    <row r="6" spans="1:19" ht="17.25" thickBot="1" x14ac:dyDescent="0.65">
      <c r="A6" s="9" t="s">
        <v>126</v>
      </c>
      <c r="B6" s="9" t="s">
        <v>58</v>
      </c>
      <c r="C6" s="9" t="s">
        <v>170</v>
      </c>
      <c r="D6" s="9" t="s">
        <v>168</v>
      </c>
      <c r="E6" s="9" t="s">
        <v>9</v>
      </c>
      <c r="F6" s="9" t="s">
        <v>10</v>
      </c>
      <c r="G6" s="9" t="s">
        <v>142</v>
      </c>
      <c r="H6" s="9">
        <v>6</v>
      </c>
      <c r="I6" s="9">
        <v>5</v>
      </c>
      <c r="J6" s="9">
        <v>5</v>
      </c>
      <c r="K6" s="9">
        <v>133</v>
      </c>
      <c r="L6" s="9">
        <v>124</v>
      </c>
      <c r="M6" s="21">
        <f t="shared" si="0"/>
        <v>149.80000000000001</v>
      </c>
      <c r="N6" s="21">
        <f t="shared" si="1"/>
        <v>140.80000000000001</v>
      </c>
      <c r="O6" s="21" cm="1">
        <f t="array" ref="O6">INDEX(Skill_투수!$E:$E, MATCH(1, (Skill_투수!$A:$A=E6) * (Skill_투수!$D:$D=H6) * IF(Skill_투수!$C:$C="", 1, (Skill_투수!$C:$C=B6))* IF(Skill_투수!$B:$B="", 1, (Skill_투수!$B:$B=A6)), 0))+INDEX(Skill_투수!$E:$E, MATCH(1, (Skill_투수!$A:$A=F6) * (Skill_투수!$D:$D=I6) * IF(Skill_투수!$C:$C="", 1, (Skill_투수!$C:$C=B6))* IF(Skill_투수!$B:$B="", 1, (Skill_투수!$B:$B=A6)), 0))+INDEX(Skill_투수!$E:$E, MATCH(1, (Skill_투수!$A:$A=G6) * (Skill_투수!$D:$D=J6) * IF(Skill_투수!$C:$C="", 1, (Skill_투수!$C:$C=B6))* IF(Skill_투수!$B:$B="", 1, (Skill_투수!$B:$B=A6)), 0))</f>
        <v>16.8</v>
      </c>
      <c r="P6" s="21" cm="1">
        <f t="array" ref="P6">INDEX(Skill_투수!$F:$F, MATCH(1, (Skill_투수!$A:$A=E6) * (Skill_투수!$D:$D=H6) * IF(Skill_투수!$C:$C="", 1, (Skill_투수!$C:$C=B6))* IF(Skill_투수!$B:$B="", 1, (Skill_투수!$B:$B=A6)), 0))+INDEX(Skill_투수!$F:$F, MATCH(1, (Skill_투수!$A:$A=F6) * (Skill_투수!$D:$D=I6) * IF(Skill_투수!$C:$C="", 1, (Skill_투수!$C:$C=B6))* IF(Skill_투수!$B:$B="", 1, (Skill_투수!$B:$B=A6)), 0))+INDEX(Skill_투수!$F:$F, MATCH(1, (Skill_투수!$A:$A=G6) * (Skill_투수!$D:$D=J6) * IF(Skill_투수!$C:$C="", 1, (Skill_투수!$C:$C=B6))* IF(Skill_투수!$B:$B="", 1, (Skill_투수!$B:$B=A6)), 0))</f>
        <v>16.8</v>
      </c>
      <c r="Q6" s="21">
        <f t="shared" si="2"/>
        <v>33.6</v>
      </c>
      <c r="R6" s="21">
        <f t="shared" si="3"/>
        <v>257</v>
      </c>
      <c r="S6" s="21">
        <f t="shared" si="4"/>
        <v>290.60000000000002</v>
      </c>
    </row>
    <row r="7" spans="1:19" x14ac:dyDescent="0.6">
      <c r="A7" s="19" t="s">
        <v>127</v>
      </c>
      <c r="B7" s="19" t="s">
        <v>58</v>
      </c>
      <c r="C7" s="19" t="s">
        <v>171</v>
      </c>
      <c r="D7" s="19" t="s">
        <v>169</v>
      </c>
      <c r="E7" s="19" t="s">
        <v>155</v>
      </c>
      <c r="F7" s="19" t="s">
        <v>10</v>
      </c>
      <c r="G7" s="19" t="s">
        <v>141</v>
      </c>
      <c r="H7" s="19">
        <v>6</v>
      </c>
      <c r="I7" s="19">
        <v>5</v>
      </c>
      <c r="J7" s="19">
        <v>5</v>
      </c>
      <c r="K7" s="19">
        <v>127</v>
      </c>
      <c r="L7" s="19">
        <v>120</v>
      </c>
      <c r="M7" s="20">
        <f t="shared" si="0"/>
        <v>147</v>
      </c>
      <c r="N7" s="20">
        <f t="shared" si="1"/>
        <v>140</v>
      </c>
      <c r="O7" s="20" cm="1">
        <f t="array" ref="O7">INDEX(Skill_투수!$E:$E, MATCH(1, (Skill_투수!$A:$A=E7) * (Skill_투수!$D:$D=H7) * IF(Skill_투수!$C:$C="", 1, (Skill_투수!$C:$C=B7))* IF(Skill_투수!$B:$B="", 1, (Skill_투수!$B:$B=A7)), 0))+INDEX(Skill_투수!$E:$E, MATCH(1, (Skill_투수!$A:$A=F7) * (Skill_투수!$D:$D=I7) * IF(Skill_투수!$C:$C="", 1, (Skill_투수!$C:$C=B7))* IF(Skill_투수!$B:$B="", 1, (Skill_투수!$B:$B=A7)), 0))+INDEX(Skill_투수!$E:$E, MATCH(1, (Skill_투수!$A:$A=G7) * (Skill_투수!$D:$D=J7) * IF(Skill_투수!$C:$C="", 1, (Skill_투수!$C:$C=B7))* IF(Skill_투수!$B:$B="", 1, (Skill_투수!$B:$B=A7)), 0))</f>
        <v>20</v>
      </c>
      <c r="P7" s="20" cm="1">
        <f t="array" ref="P7">INDEX(Skill_투수!$F:$F, MATCH(1, (Skill_투수!$A:$A=E7) * (Skill_투수!$D:$D=H7) * IF(Skill_투수!$C:$C="", 1, (Skill_투수!$C:$C=B7))* IF(Skill_투수!$B:$B="", 1, (Skill_투수!$B:$B=A7)), 0))+INDEX(Skill_투수!$F:$F, MATCH(1, (Skill_투수!$A:$A=F7) * (Skill_투수!$D:$D=I7) * IF(Skill_투수!$C:$C="", 1, (Skill_투수!$C:$C=B7))* IF(Skill_투수!$B:$B="", 1, (Skill_투수!$B:$B=A7)), 0))+INDEX(Skill_투수!$F:$F, MATCH(1, (Skill_투수!$A:$A=G7) * (Skill_투수!$D:$D=J7) * IF(Skill_투수!$C:$C="", 1, (Skill_투수!$C:$C=B7))* IF(Skill_투수!$B:$B="", 1, (Skill_투수!$B:$B=A7)), 0))</f>
        <v>20</v>
      </c>
      <c r="Q7" s="20">
        <f t="shared" si="2"/>
        <v>40</v>
      </c>
      <c r="R7" s="20">
        <f t="shared" si="3"/>
        <v>247</v>
      </c>
      <c r="S7" s="20">
        <f t="shared" si="4"/>
        <v>287</v>
      </c>
    </row>
    <row r="8" spans="1:19" x14ac:dyDescent="0.6">
      <c r="A8" s="6" t="s">
        <v>127</v>
      </c>
      <c r="B8" s="6" t="s">
        <v>59</v>
      </c>
      <c r="C8" s="6">
        <v>24</v>
      </c>
      <c r="D8" s="6" t="s">
        <v>172</v>
      </c>
      <c r="E8" s="6" t="s">
        <v>155</v>
      </c>
      <c r="F8" s="6" t="s">
        <v>131</v>
      </c>
      <c r="G8" s="6" t="s">
        <v>93</v>
      </c>
      <c r="H8" s="6">
        <v>6</v>
      </c>
      <c r="I8" s="6">
        <v>5</v>
      </c>
      <c r="J8" s="6">
        <v>5</v>
      </c>
      <c r="K8" s="6">
        <v>123</v>
      </c>
      <c r="L8" s="6">
        <v>117</v>
      </c>
      <c r="M8" s="3">
        <f t="shared" si="0"/>
        <v>144</v>
      </c>
      <c r="N8" s="3">
        <f t="shared" si="1"/>
        <v>138</v>
      </c>
      <c r="O8" s="3" cm="1">
        <f t="array" ref="O8">INDEX(Skill_투수!$E:$E, MATCH(1, (Skill_투수!$A:$A=E8) * (Skill_투수!$D:$D=H8) * IF(Skill_투수!$C:$C="", 1, (Skill_투수!$C:$C=B8))* IF(Skill_투수!$B:$B="", 1, (Skill_투수!$B:$B=A8)), 0))+INDEX(Skill_투수!$E:$E, MATCH(1, (Skill_투수!$A:$A=F8) * (Skill_투수!$D:$D=I8) * IF(Skill_투수!$C:$C="", 1, (Skill_투수!$C:$C=B8))* IF(Skill_투수!$B:$B="", 1, (Skill_투수!$B:$B=A8)), 0))+INDEX(Skill_투수!$E:$E, MATCH(1, (Skill_투수!$A:$A=G8) * (Skill_투수!$D:$D=J8) * IF(Skill_투수!$C:$C="", 1, (Skill_투수!$C:$C=B8))* IF(Skill_투수!$B:$B="", 1, (Skill_투수!$B:$B=A8)), 0))</f>
        <v>21</v>
      </c>
      <c r="P8" s="3" cm="1">
        <f t="array" ref="P8">INDEX(Skill_투수!$F:$F, MATCH(1, (Skill_투수!$A:$A=E8) * (Skill_투수!$D:$D=H8) * IF(Skill_투수!$C:$C="", 1, (Skill_투수!$C:$C=B8))* IF(Skill_투수!$B:$B="", 1, (Skill_투수!$B:$B=A8)), 0))+INDEX(Skill_투수!$F:$F, MATCH(1, (Skill_투수!$A:$A=F8) * (Skill_투수!$D:$D=I8) * IF(Skill_투수!$C:$C="", 1, (Skill_투수!$C:$C=B8))* IF(Skill_투수!$B:$B="", 1, (Skill_투수!$B:$B=A8)), 0))+INDEX(Skill_투수!$F:$F, MATCH(1, (Skill_투수!$A:$A=G8) * (Skill_투수!$D:$D=J8) * IF(Skill_투수!$C:$C="", 1, (Skill_투수!$C:$C=B8))* IF(Skill_투수!$B:$B="", 1, (Skill_투수!$B:$B=A8)), 0))</f>
        <v>21</v>
      </c>
      <c r="Q8" s="3">
        <f t="shared" si="2"/>
        <v>42</v>
      </c>
      <c r="R8" s="3">
        <f t="shared" si="3"/>
        <v>240</v>
      </c>
      <c r="S8" s="3">
        <f t="shared" si="4"/>
        <v>282</v>
      </c>
    </row>
    <row r="9" spans="1:19" x14ac:dyDescent="0.6">
      <c r="A9" s="6" t="s">
        <v>127</v>
      </c>
      <c r="B9" s="6" t="s">
        <v>56</v>
      </c>
      <c r="C9" s="6">
        <v>21</v>
      </c>
      <c r="D9" s="6" t="s">
        <v>173</v>
      </c>
      <c r="E9" s="6" t="s">
        <v>135</v>
      </c>
      <c r="F9" s="6" t="s">
        <v>144</v>
      </c>
      <c r="G9" s="6" t="s">
        <v>155</v>
      </c>
      <c r="H9" s="6">
        <v>6</v>
      </c>
      <c r="I9" s="6">
        <v>5</v>
      </c>
      <c r="J9" s="6">
        <v>5</v>
      </c>
      <c r="K9" s="6">
        <v>129</v>
      </c>
      <c r="L9" s="6">
        <v>130</v>
      </c>
      <c r="M9" s="3">
        <f t="shared" si="0"/>
        <v>140.19999999999999</v>
      </c>
      <c r="N9" s="3">
        <f t="shared" si="1"/>
        <v>150.19999999999999</v>
      </c>
      <c r="O9" s="3" cm="1">
        <f t="array" ref="O9">INDEX(Skill_투수!$E:$E, MATCH(1, (Skill_투수!$A:$A=E9) * (Skill_투수!$D:$D=H9) * IF(Skill_투수!$C:$C="", 1, (Skill_투수!$C:$C=B9))* IF(Skill_투수!$B:$B="", 1, (Skill_투수!$B:$B=A9)), 0))+INDEX(Skill_투수!$E:$E, MATCH(1, (Skill_투수!$A:$A=F9) * (Skill_투수!$D:$D=I9) * IF(Skill_투수!$C:$C="", 1, (Skill_투수!$C:$C=B9))* IF(Skill_투수!$B:$B="", 1, (Skill_투수!$B:$B=A9)), 0))+INDEX(Skill_투수!$E:$E, MATCH(1, (Skill_투수!$A:$A=G9) * (Skill_투수!$D:$D=J9) * IF(Skill_투수!$C:$C="", 1, (Skill_투수!$C:$C=B9))* IF(Skill_투수!$B:$B="", 1, (Skill_투수!$B:$B=A9)), 0))</f>
        <v>11.2</v>
      </c>
      <c r="P9" s="3" cm="1">
        <f t="array" ref="P9">INDEX(Skill_투수!$F:$F, MATCH(1, (Skill_투수!$A:$A=E9) * (Skill_투수!$D:$D=H9) * IF(Skill_투수!$C:$C="", 1, (Skill_투수!$C:$C=B9))* IF(Skill_투수!$B:$B="", 1, (Skill_투수!$B:$B=A9)), 0))+INDEX(Skill_투수!$F:$F, MATCH(1, (Skill_투수!$A:$A=F9) * (Skill_투수!$D:$D=I9) * IF(Skill_투수!$C:$C="", 1, (Skill_투수!$C:$C=B9))* IF(Skill_투수!$B:$B="", 1, (Skill_투수!$B:$B=A9)), 0))+INDEX(Skill_투수!$F:$F, MATCH(1, (Skill_투수!$A:$A=G9) * (Skill_투수!$D:$D=J9) * IF(Skill_투수!$C:$C="", 1, (Skill_투수!$C:$C=B9))* IF(Skill_투수!$B:$B="", 1, (Skill_투수!$B:$B=A9)), 0))</f>
        <v>20.2</v>
      </c>
      <c r="Q9" s="3">
        <f t="shared" si="2"/>
        <v>31.4</v>
      </c>
      <c r="R9" s="3">
        <f t="shared" si="3"/>
        <v>259</v>
      </c>
      <c r="S9" s="3">
        <f t="shared" si="4"/>
        <v>290.39999999999998</v>
      </c>
    </row>
    <row r="10" spans="1:19" x14ac:dyDescent="0.6">
      <c r="A10" s="6" t="s">
        <v>127</v>
      </c>
      <c r="B10" s="6" t="s">
        <v>58</v>
      </c>
      <c r="C10" s="6" t="s">
        <v>127</v>
      </c>
      <c r="D10" s="6" t="s">
        <v>197</v>
      </c>
      <c r="E10" s="6" t="s">
        <v>155</v>
      </c>
      <c r="F10" s="6" t="s">
        <v>142</v>
      </c>
      <c r="G10" s="6" t="s">
        <v>9</v>
      </c>
      <c r="H10" s="6">
        <v>6</v>
      </c>
      <c r="I10" s="6">
        <v>5</v>
      </c>
      <c r="J10" s="6">
        <v>5</v>
      </c>
      <c r="K10" s="6">
        <v>133</v>
      </c>
      <c r="L10" s="6">
        <v>118</v>
      </c>
      <c r="M10" s="3">
        <f t="shared" si="0"/>
        <v>153.80000000000001</v>
      </c>
      <c r="N10" s="3">
        <f t="shared" si="1"/>
        <v>138.80000000000001</v>
      </c>
      <c r="O10" s="3" cm="1">
        <f t="array" ref="O10">INDEX(Skill_투수!$E:$E, MATCH(1, (Skill_투수!$A:$A=E10) * (Skill_투수!$D:$D=H10) * IF(Skill_투수!$C:$C="", 1, (Skill_투수!$C:$C=B10))* IF(Skill_투수!$B:$B="", 1, (Skill_투수!$B:$B=A10)), 0))+INDEX(Skill_투수!$E:$E, MATCH(1, (Skill_투수!$A:$A=F10) * (Skill_투수!$D:$D=I10) * IF(Skill_투수!$C:$C="", 1, (Skill_투수!$C:$C=B10))* IF(Skill_투수!$B:$B="", 1, (Skill_투수!$B:$B=A10)), 0))+INDEX(Skill_투수!$E:$E, MATCH(1, (Skill_투수!$A:$A=G10) * (Skill_투수!$D:$D=J10) * IF(Skill_투수!$C:$C="", 1, (Skill_투수!$C:$C=B10))* IF(Skill_투수!$B:$B="", 1, (Skill_투수!$B:$B=A10)), 0))</f>
        <v>20.8</v>
      </c>
      <c r="P10" s="3" cm="1">
        <f t="array" ref="P10">INDEX(Skill_투수!$F:$F, MATCH(1, (Skill_투수!$A:$A=E10) * (Skill_투수!$D:$D=H10) * IF(Skill_투수!$C:$C="", 1, (Skill_투수!$C:$C=B10))* IF(Skill_투수!$B:$B="", 1, (Skill_투수!$B:$B=A10)), 0))+INDEX(Skill_투수!$F:$F, MATCH(1, (Skill_투수!$A:$A=F10) * (Skill_투수!$D:$D=I10) * IF(Skill_투수!$C:$C="", 1, (Skill_투수!$C:$C=B10))* IF(Skill_투수!$B:$B="", 1, (Skill_투수!$B:$B=A10)), 0))+INDEX(Skill_투수!$F:$F, MATCH(1, (Skill_투수!$A:$A=G10) * (Skill_투수!$D:$D=J10) * IF(Skill_투수!$C:$C="", 1, (Skill_투수!$C:$C=B10))* IF(Skill_투수!$B:$B="", 1, (Skill_투수!$B:$B=A10)), 0))</f>
        <v>20.8</v>
      </c>
      <c r="Q10" s="3">
        <f t="shared" si="2"/>
        <v>41.6</v>
      </c>
      <c r="R10" s="3">
        <f t="shared" si="3"/>
        <v>251</v>
      </c>
      <c r="S10" s="3">
        <f t="shared" si="4"/>
        <v>292.60000000000002</v>
      </c>
    </row>
    <row r="11" spans="1:19" ht="17.25" thickBot="1" x14ac:dyDescent="0.65">
      <c r="A11" s="9" t="s">
        <v>127</v>
      </c>
      <c r="B11" s="9" t="s">
        <v>57</v>
      </c>
      <c r="C11" s="9">
        <v>10</v>
      </c>
      <c r="D11" s="9" t="s">
        <v>174</v>
      </c>
      <c r="E11" s="9" t="s">
        <v>88</v>
      </c>
      <c r="F11" s="9" t="s">
        <v>142</v>
      </c>
      <c r="G11" s="9" t="s">
        <v>154</v>
      </c>
      <c r="H11" s="9">
        <v>6</v>
      </c>
      <c r="I11" s="9">
        <v>5</v>
      </c>
      <c r="J11" s="9">
        <v>6</v>
      </c>
      <c r="K11" s="9">
        <v>122</v>
      </c>
      <c r="L11" s="9">
        <v>109</v>
      </c>
      <c r="M11" s="21">
        <f t="shared" si="0"/>
        <v>131.30000000000001</v>
      </c>
      <c r="N11" s="21">
        <f t="shared" si="1"/>
        <v>116.8</v>
      </c>
      <c r="O11" s="21" cm="1">
        <f t="array" ref="O11">INDEX(Skill_투수!$E:$E, MATCH(1, (Skill_투수!$A:$A=E11) * (Skill_투수!$D:$D=H11) * IF(Skill_투수!$C:$C="", 1, (Skill_투수!$C:$C=B11))* IF(Skill_투수!$B:$B="", 1, (Skill_투수!$B:$B=A11)), 0))+INDEX(Skill_투수!$E:$E, MATCH(1, (Skill_투수!$A:$A=F11) * (Skill_투수!$D:$D=I11) * IF(Skill_투수!$C:$C="", 1, (Skill_투수!$C:$C=B11))* IF(Skill_투수!$B:$B="", 1, (Skill_투수!$B:$B=A11)), 0))+INDEX(Skill_투수!$E:$E, MATCH(1, (Skill_투수!$A:$A=G11) * (Skill_투수!$D:$D=J11) * IF(Skill_투수!$C:$C="", 1, (Skill_투수!$C:$C=B11))* IF(Skill_투수!$B:$B="", 1, (Skill_투수!$B:$B=A11)), 0))</f>
        <v>9.3000000000000007</v>
      </c>
      <c r="P11" s="21" cm="1">
        <f t="array" ref="P11">INDEX(Skill_투수!$F:$F, MATCH(1, (Skill_투수!$A:$A=E11) * (Skill_투수!$D:$D=H11) * IF(Skill_투수!$C:$C="", 1, (Skill_투수!$C:$C=B11))* IF(Skill_투수!$B:$B="", 1, (Skill_투수!$B:$B=A11)), 0))+INDEX(Skill_투수!$F:$F, MATCH(1, (Skill_투수!$A:$A=F11) * (Skill_투수!$D:$D=I11) * IF(Skill_투수!$C:$C="", 1, (Skill_투수!$C:$C=B11))* IF(Skill_투수!$B:$B="", 1, (Skill_투수!$B:$B=A11)), 0))+INDEX(Skill_투수!$F:$F, MATCH(1, (Skill_투수!$A:$A=G11) * (Skill_투수!$D:$D=J11) * IF(Skill_투수!$C:$C="", 1, (Skill_투수!$C:$C=B11))* IF(Skill_투수!$B:$B="", 1, (Skill_투수!$B:$B=A11)), 0))</f>
        <v>7.8</v>
      </c>
      <c r="Q11" s="21">
        <f t="shared" si="2"/>
        <v>17.100000000000001</v>
      </c>
      <c r="R11" s="21">
        <f t="shared" si="3"/>
        <v>231</v>
      </c>
      <c r="S11" s="21">
        <f t="shared" si="4"/>
        <v>248.10000000000002</v>
      </c>
    </row>
    <row r="12" spans="1:19" x14ac:dyDescent="0.6">
      <c r="A12" s="19" t="s">
        <v>129</v>
      </c>
      <c r="B12" s="19" t="s">
        <v>58</v>
      </c>
      <c r="C12" s="19" t="s">
        <v>175</v>
      </c>
      <c r="D12" s="19" t="s">
        <v>176</v>
      </c>
      <c r="E12" s="19" t="s">
        <v>155</v>
      </c>
      <c r="F12" s="19" t="s">
        <v>123</v>
      </c>
      <c r="G12" s="19" t="s">
        <v>136</v>
      </c>
      <c r="H12" s="19">
        <v>6</v>
      </c>
      <c r="I12" s="19">
        <v>5</v>
      </c>
      <c r="J12" s="19">
        <v>5</v>
      </c>
      <c r="K12" s="19">
        <v>134</v>
      </c>
      <c r="L12" s="19">
        <v>126</v>
      </c>
      <c r="M12" s="20">
        <f t="shared" si="0"/>
        <v>156.19999999999999</v>
      </c>
      <c r="N12" s="20">
        <f t="shared" si="1"/>
        <v>148.19999999999999</v>
      </c>
      <c r="O12" s="20" cm="1">
        <f t="array" ref="O12">INDEX(Skill_투수!$E:$E, MATCH(1, (Skill_투수!$A:$A=E12) * (Skill_투수!$D:$D=H12) * IF(Skill_투수!$C:$C="", 1, (Skill_투수!$C:$C=B12))* IF(Skill_투수!$B:$B="", 1, (Skill_투수!$B:$B=A12)), 0))+INDEX(Skill_투수!$E:$E, MATCH(1, (Skill_투수!$A:$A=F12) * (Skill_투수!$D:$D=I12) * IF(Skill_투수!$C:$C="", 1, (Skill_투수!$C:$C=B12))* IF(Skill_투수!$B:$B="", 1, (Skill_투수!$B:$B=A12)), 0))+INDEX(Skill_투수!$E:$E, MATCH(1, (Skill_투수!$A:$A=G12) * (Skill_투수!$D:$D=J12) * IF(Skill_투수!$C:$C="", 1, (Skill_투수!$C:$C=B12))* IF(Skill_투수!$B:$B="", 1, (Skill_투수!$B:$B=A12)), 0))</f>
        <v>22.2</v>
      </c>
      <c r="P12" s="20" cm="1">
        <f t="array" ref="P12">INDEX(Skill_투수!$F:$F, MATCH(1, (Skill_투수!$A:$A=E12) * (Skill_투수!$D:$D=H12) * IF(Skill_투수!$C:$C="", 1, (Skill_투수!$C:$C=B12))* IF(Skill_투수!$B:$B="", 1, (Skill_투수!$B:$B=A12)), 0))+INDEX(Skill_투수!$F:$F, MATCH(1, (Skill_투수!$A:$A=F12) * (Skill_투수!$D:$D=I12) * IF(Skill_투수!$C:$C="", 1, (Skill_투수!$C:$C=B12))* IF(Skill_투수!$B:$B="", 1, (Skill_투수!$B:$B=A12)), 0))+INDEX(Skill_투수!$F:$F, MATCH(1, (Skill_투수!$A:$A=G12) * (Skill_투수!$D:$D=J12) * IF(Skill_투수!$C:$C="", 1, (Skill_투수!$C:$C=B12))* IF(Skill_투수!$B:$B="", 1, (Skill_투수!$B:$B=A12)), 0))</f>
        <v>22.2</v>
      </c>
      <c r="Q12" s="20">
        <f t="shared" si="2"/>
        <v>44.4</v>
      </c>
      <c r="R12" s="20">
        <f t="shared" si="3"/>
        <v>260</v>
      </c>
      <c r="S12" s="20">
        <f t="shared" si="4"/>
        <v>304.39999999999998</v>
      </c>
    </row>
    <row r="13" spans="1:19" x14ac:dyDescent="0.6">
      <c r="A13" s="6" t="s">
        <v>126</v>
      </c>
      <c r="B13" s="6" t="s">
        <v>57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3">
        <f t="shared" ref="M13:M19" si="5">K13+O13</f>
        <v>0</v>
      </c>
      <c r="N13" s="3">
        <f t="shared" ref="N13:N19" si="6">L13+P13</f>
        <v>0</v>
      </c>
      <c r="O13" s="3" cm="1">
        <f t="array" ref="O13">INDEX(Skill_투수!$E:$E, MATCH(1, (Skill_투수!$A:$A=E13) * (Skill_투수!$D:$D=H13) * IF(Skill_투수!$C:$C="", 1, (Skill_투수!$C:$C=B13))* IF(Skill_투수!$B:$B="", 1, (Skill_투수!$B:$B=A13)), 0))+INDEX(Skill_투수!$E:$E, MATCH(1, (Skill_투수!$A:$A=F13) * (Skill_투수!$D:$D=I13) * IF(Skill_투수!$C:$C="", 1, (Skill_투수!$C:$C=B13))* IF(Skill_투수!$B:$B="", 1, (Skill_투수!$B:$B=A13)), 0))+INDEX(Skill_투수!$E:$E, MATCH(1, (Skill_투수!$A:$A=G13) * (Skill_투수!$D:$D=J13) * IF(Skill_투수!$C:$C="", 1, (Skill_투수!$C:$C=B13))* IF(Skill_투수!$B:$B="", 1, (Skill_투수!$B:$B=A13)), 0))</f>
        <v>0</v>
      </c>
      <c r="P13" s="3" cm="1">
        <f t="array" ref="P13">INDEX(Skill_투수!$F:$F, MATCH(1, (Skill_투수!$A:$A=E13) * (Skill_투수!$D:$D=H13) * IF(Skill_투수!$C:$C="", 1, (Skill_투수!$C:$C=B13))* IF(Skill_투수!$B:$B="", 1, (Skill_투수!$B:$B=A13)), 0))+INDEX(Skill_투수!$F:$F, MATCH(1, (Skill_투수!$A:$A=F13) * (Skill_투수!$D:$D=I13) * IF(Skill_투수!$C:$C="", 1, (Skill_투수!$C:$C=B13))* IF(Skill_투수!$B:$B="", 1, (Skill_투수!$B:$B=A13)), 0))+INDEX(Skill_투수!$F:$F, MATCH(1, (Skill_투수!$A:$A=G13) * (Skill_투수!$D:$D=J13) * IF(Skill_투수!$C:$C="", 1, (Skill_투수!$C:$C=B13))* IF(Skill_투수!$B:$B="", 1, (Skill_투수!$B:$B=A13)), 0))</f>
        <v>0</v>
      </c>
      <c r="Q13" s="3">
        <f t="shared" ref="Q13:Q19" si="7">O13+P13</f>
        <v>0</v>
      </c>
      <c r="R13" s="3">
        <f t="shared" ref="R13:R19" si="8">K13+L13</f>
        <v>0</v>
      </c>
      <c r="S13" s="3">
        <f t="shared" ref="S13:S19" si="9">M13+N13</f>
        <v>0</v>
      </c>
    </row>
    <row r="14" spans="1:19" x14ac:dyDescent="0.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3">
        <f t="shared" si="5"/>
        <v>0</v>
      </c>
      <c r="N14" s="3">
        <f t="shared" si="6"/>
        <v>0</v>
      </c>
      <c r="O14" s="3" cm="1">
        <f t="array" ref="O14">INDEX(Skill_투수!$E:$E, MATCH(1, (Skill_투수!$A:$A=E14) * (Skill_투수!$D:$D=H14) * IF(Skill_투수!$C:$C="", 1, (Skill_투수!$C:$C=B14))* IF(Skill_투수!$B:$B="", 1, (Skill_투수!$B:$B=A14)), 0))+INDEX(Skill_투수!$E:$E, MATCH(1, (Skill_투수!$A:$A=F14) * (Skill_투수!$D:$D=I14) * IF(Skill_투수!$C:$C="", 1, (Skill_투수!$C:$C=B14))* IF(Skill_투수!$B:$B="", 1, (Skill_투수!$B:$B=A14)), 0))+INDEX(Skill_투수!$E:$E, MATCH(1, (Skill_투수!$A:$A=G14) * (Skill_투수!$D:$D=J14) * IF(Skill_투수!$C:$C="", 1, (Skill_투수!$C:$C=B14))* IF(Skill_투수!$B:$B="", 1, (Skill_투수!$B:$B=A14)), 0))</f>
        <v>0</v>
      </c>
      <c r="P14" s="3" cm="1">
        <f t="array" ref="P14">INDEX(Skill_투수!$F:$F, MATCH(1, (Skill_투수!$A:$A=E14) * (Skill_투수!$D:$D=H14) * IF(Skill_투수!$C:$C="", 1, (Skill_투수!$C:$C=B14))* IF(Skill_투수!$B:$B="", 1, (Skill_투수!$B:$B=A14)), 0))+INDEX(Skill_투수!$F:$F, MATCH(1, (Skill_투수!$A:$A=F14) * (Skill_투수!$D:$D=I14) * IF(Skill_투수!$C:$C="", 1, (Skill_투수!$C:$C=B14))* IF(Skill_투수!$B:$B="", 1, (Skill_투수!$B:$B=A14)), 0))+INDEX(Skill_투수!$F:$F, MATCH(1, (Skill_투수!$A:$A=G14) * (Skill_투수!$D:$D=J14) * IF(Skill_투수!$C:$C="", 1, (Skill_투수!$C:$C=B14))* IF(Skill_투수!$B:$B="", 1, (Skill_투수!$B:$B=A14)), 0))</f>
        <v>0</v>
      </c>
      <c r="Q14" s="3">
        <f t="shared" si="7"/>
        <v>0</v>
      </c>
      <c r="R14" s="3">
        <f t="shared" si="8"/>
        <v>0</v>
      </c>
      <c r="S14" s="3">
        <f t="shared" si="9"/>
        <v>0</v>
      </c>
    </row>
    <row r="15" spans="1:19" x14ac:dyDescent="0.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3">
        <f t="shared" si="5"/>
        <v>0</v>
      </c>
      <c r="N15" s="3">
        <f t="shared" si="6"/>
        <v>0</v>
      </c>
      <c r="O15" s="3" cm="1">
        <f t="array" ref="O15">INDEX(Skill_투수!$E:$E, MATCH(1, (Skill_투수!$A:$A=E15) * (Skill_투수!$D:$D=H15) * IF(Skill_투수!$C:$C="", 1, (Skill_투수!$C:$C=B15))* IF(Skill_투수!$B:$B="", 1, (Skill_투수!$B:$B=A15)), 0))+INDEX(Skill_투수!$E:$E, MATCH(1, (Skill_투수!$A:$A=F15) * (Skill_투수!$D:$D=I15) * IF(Skill_투수!$C:$C="", 1, (Skill_투수!$C:$C=B15))* IF(Skill_투수!$B:$B="", 1, (Skill_투수!$B:$B=A15)), 0))+INDEX(Skill_투수!$E:$E, MATCH(1, (Skill_투수!$A:$A=G15) * (Skill_투수!$D:$D=J15) * IF(Skill_투수!$C:$C="", 1, (Skill_투수!$C:$C=B15))* IF(Skill_투수!$B:$B="", 1, (Skill_투수!$B:$B=A15)), 0))</f>
        <v>0</v>
      </c>
      <c r="P15" s="3" cm="1">
        <f t="array" ref="P15">INDEX(Skill_투수!$F:$F, MATCH(1, (Skill_투수!$A:$A=E15) * (Skill_투수!$D:$D=H15) * IF(Skill_투수!$C:$C="", 1, (Skill_투수!$C:$C=B15))* IF(Skill_투수!$B:$B="", 1, (Skill_투수!$B:$B=A15)), 0))+INDEX(Skill_투수!$F:$F, MATCH(1, (Skill_투수!$A:$A=F15) * (Skill_투수!$D:$D=I15) * IF(Skill_투수!$C:$C="", 1, (Skill_투수!$C:$C=B15))* IF(Skill_투수!$B:$B="", 1, (Skill_투수!$B:$B=A15)), 0))+INDEX(Skill_투수!$F:$F, MATCH(1, (Skill_투수!$A:$A=G15) * (Skill_투수!$D:$D=J15) * IF(Skill_투수!$C:$C="", 1, (Skill_투수!$C:$C=B15))* IF(Skill_투수!$B:$B="", 1, (Skill_투수!$B:$B=A15)), 0))</f>
        <v>0</v>
      </c>
      <c r="Q15" s="3">
        <f t="shared" si="7"/>
        <v>0</v>
      </c>
      <c r="R15" s="3">
        <f t="shared" si="8"/>
        <v>0</v>
      </c>
      <c r="S15" s="3">
        <f t="shared" si="9"/>
        <v>0</v>
      </c>
    </row>
    <row r="16" spans="1:19" x14ac:dyDescent="0.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3">
        <f t="shared" si="5"/>
        <v>0</v>
      </c>
      <c r="N16" s="3">
        <f t="shared" si="6"/>
        <v>0</v>
      </c>
      <c r="O16" s="3" cm="1">
        <f t="array" ref="O16">INDEX(Skill_투수!$E:$E, MATCH(1, (Skill_투수!$A:$A=E16) * (Skill_투수!$D:$D=H16) * IF(Skill_투수!$C:$C="", 1, (Skill_투수!$C:$C=B16))* IF(Skill_투수!$B:$B="", 1, (Skill_투수!$B:$B=A16)), 0))+INDEX(Skill_투수!$E:$E, MATCH(1, (Skill_투수!$A:$A=F16) * (Skill_투수!$D:$D=I16) * IF(Skill_투수!$C:$C="", 1, (Skill_투수!$C:$C=B16))* IF(Skill_투수!$B:$B="", 1, (Skill_투수!$B:$B=A16)), 0))+INDEX(Skill_투수!$E:$E, MATCH(1, (Skill_투수!$A:$A=G16) * (Skill_투수!$D:$D=J16) * IF(Skill_투수!$C:$C="", 1, (Skill_투수!$C:$C=B16))* IF(Skill_투수!$B:$B="", 1, (Skill_투수!$B:$B=A16)), 0))</f>
        <v>0</v>
      </c>
      <c r="P16" s="3" cm="1">
        <f t="array" ref="P16">INDEX(Skill_투수!$F:$F, MATCH(1, (Skill_투수!$A:$A=E16) * (Skill_투수!$D:$D=H16) * IF(Skill_투수!$C:$C="", 1, (Skill_투수!$C:$C=B16))* IF(Skill_투수!$B:$B="", 1, (Skill_투수!$B:$B=A16)), 0))+INDEX(Skill_투수!$F:$F, MATCH(1, (Skill_투수!$A:$A=F16) * (Skill_투수!$D:$D=I16) * IF(Skill_투수!$C:$C="", 1, (Skill_투수!$C:$C=B16))* IF(Skill_투수!$B:$B="", 1, (Skill_투수!$B:$B=A16)), 0))+INDEX(Skill_투수!$F:$F, MATCH(1, (Skill_투수!$A:$A=G16) * (Skill_투수!$D:$D=J16) * IF(Skill_투수!$C:$C="", 1, (Skill_투수!$C:$C=B16))* IF(Skill_투수!$B:$B="", 1, (Skill_투수!$B:$B=A16)), 0))</f>
        <v>0</v>
      </c>
      <c r="Q16" s="3">
        <f t="shared" si="7"/>
        <v>0</v>
      </c>
      <c r="R16" s="3">
        <f t="shared" si="8"/>
        <v>0</v>
      </c>
      <c r="S16" s="3">
        <f t="shared" si="9"/>
        <v>0</v>
      </c>
    </row>
    <row r="17" spans="1:19" x14ac:dyDescent="0.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3">
        <f t="shared" si="5"/>
        <v>0</v>
      </c>
      <c r="N17" s="3">
        <f t="shared" si="6"/>
        <v>0</v>
      </c>
      <c r="O17" s="3" cm="1">
        <f t="array" ref="O17">INDEX(Skill_투수!$E:$E, MATCH(1, (Skill_투수!$A:$A=E17) * (Skill_투수!$D:$D=H17) * IF(Skill_투수!$C:$C="", 1, (Skill_투수!$C:$C=B17))* IF(Skill_투수!$B:$B="", 1, (Skill_투수!$B:$B=A17)), 0))+INDEX(Skill_투수!$E:$E, MATCH(1, (Skill_투수!$A:$A=F17) * (Skill_투수!$D:$D=I17) * IF(Skill_투수!$C:$C="", 1, (Skill_투수!$C:$C=B17))* IF(Skill_투수!$B:$B="", 1, (Skill_투수!$B:$B=A17)), 0))+INDEX(Skill_투수!$E:$E, MATCH(1, (Skill_투수!$A:$A=G17) * (Skill_투수!$D:$D=J17) * IF(Skill_투수!$C:$C="", 1, (Skill_투수!$C:$C=B17))* IF(Skill_투수!$B:$B="", 1, (Skill_투수!$B:$B=A17)), 0))</f>
        <v>0</v>
      </c>
      <c r="P17" s="3" cm="1">
        <f t="array" ref="P17">INDEX(Skill_투수!$F:$F, MATCH(1, (Skill_투수!$A:$A=E17) * (Skill_투수!$D:$D=H17) * IF(Skill_투수!$C:$C="", 1, (Skill_투수!$C:$C=B17))* IF(Skill_투수!$B:$B="", 1, (Skill_투수!$B:$B=A17)), 0))+INDEX(Skill_투수!$F:$F, MATCH(1, (Skill_투수!$A:$A=F17) * (Skill_투수!$D:$D=I17) * IF(Skill_투수!$C:$C="", 1, (Skill_투수!$C:$C=B17))* IF(Skill_투수!$B:$B="", 1, (Skill_투수!$B:$B=A17)), 0))+INDEX(Skill_투수!$F:$F, MATCH(1, (Skill_투수!$A:$A=G17) * (Skill_투수!$D:$D=J17) * IF(Skill_투수!$C:$C="", 1, (Skill_투수!$C:$C=B17))* IF(Skill_투수!$B:$B="", 1, (Skill_투수!$B:$B=A17)), 0))</f>
        <v>0</v>
      </c>
      <c r="Q17" s="3">
        <f t="shared" si="7"/>
        <v>0</v>
      </c>
      <c r="R17" s="3">
        <f t="shared" si="8"/>
        <v>0</v>
      </c>
      <c r="S17" s="3">
        <f t="shared" si="9"/>
        <v>0</v>
      </c>
    </row>
    <row r="18" spans="1:19" x14ac:dyDescent="0.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">
        <f t="shared" si="5"/>
        <v>0</v>
      </c>
      <c r="N18" s="3">
        <f t="shared" si="6"/>
        <v>0</v>
      </c>
      <c r="O18" s="3" cm="1">
        <f t="array" ref="O18">INDEX(Skill_투수!$E:$E, MATCH(1, (Skill_투수!$A:$A=E18) * (Skill_투수!$D:$D=H18) * IF(Skill_투수!$C:$C="", 1, (Skill_투수!$C:$C=B18))* IF(Skill_투수!$B:$B="", 1, (Skill_투수!$B:$B=A18)), 0))+INDEX(Skill_투수!$E:$E, MATCH(1, (Skill_투수!$A:$A=F18) * (Skill_투수!$D:$D=I18) * IF(Skill_투수!$C:$C="", 1, (Skill_투수!$C:$C=B18))* IF(Skill_투수!$B:$B="", 1, (Skill_투수!$B:$B=A18)), 0))+INDEX(Skill_투수!$E:$E, MATCH(1, (Skill_투수!$A:$A=G18) * (Skill_투수!$D:$D=J18) * IF(Skill_투수!$C:$C="", 1, (Skill_투수!$C:$C=B18))* IF(Skill_투수!$B:$B="", 1, (Skill_투수!$B:$B=A18)), 0))</f>
        <v>0</v>
      </c>
      <c r="P18" s="3" cm="1">
        <f t="array" ref="P18">INDEX(Skill_투수!$F:$F, MATCH(1, (Skill_투수!$A:$A=E18) * (Skill_투수!$D:$D=H18) * IF(Skill_투수!$C:$C="", 1, (Skill_투수!$C:$C=B18))* IF(Skill_투수!$B:$B="", 1, (Skill_투수!$B:$B=A18)), 0))+INDEX(Skill_투수!$F:$F, MATCH(1, (Skill_투수!$A:$A=F18) * (Skill_투수!$D:$D=I18) * IF(Skill_투수!$C:$C="", 1, (Skill_투수!$C:$C=B18))* IF(Skill_투수!$B:$B="", 1, (Skill_투수!$B:$B=A18)), 0))+INDEX(Skill_투수!$F:$F, MATCH(1, (Skill_투수!$A:$A=G18) * (Skill_투수!$D:$D=J18) * IF(Skill_투수!$C:$C="", 1, (Skill_투수!$C:$C=B18))* IF(Skill_투수!$B:$B="", 1, (Skill_투수!$B:$B=A18)), 0))</f>
        <v>0</v>
      </c>
      <c r="Q18" s="3">
        <f t="shared" si="7"/>
        <v>0</v>
      </c>
      <c r="R18" s="3">
        <f t="shared" si="8"/>
        <v>0</v>
      </c>
      <c r="S18" s="3">
        <f t="shared" si="9"/>
        <v>0</v>
      </c>
    </row>
    <row r="19" spans="1:19" x14ac:dyDescent="0.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>
        <f t="shared" si="5"/>
        <v>0</v>
      </c>
      <c r="N19" s="3">
        <f t="shared" si="6"/>
        <v>0</v>
      </c>
      <c r="O19" s="3" cm="1">
        <f t="array" ref="O19">INDEX(Skill_투수!$E:$E, MATCH(1, (Skill_투수!$A:$A=E19) * (Skill_투수!$D:$D=H19) * IF(Skill_투수!$C:$C="", 1, (Skill_투수!$C:$C=B19))* IF(Skill_투수!$B:$B="", 1, (Skill_투수!$B:$B=A19)), 0))+INDEX(Skill_투수!$E:$E, MATCH(1, (Skill_투수!$A:$A=F19) * (Skill_투수!$D:$D=I19) * IF(Skill_투수!$C:$C="", 1, (Skill_투수!$C:$C=B19))* IF(Skill_투수!$B:$B="", 1, (Skill_투수!$B:$B=A19)), 0))+INDEX(Skill_투수!$E:$E, MATCH(1, (Skill_투수!$A:$A=G19) * (Skill_투수!$D:$D=J19) * IF(Skill_투수!$C:$C="", 1, (Skill_투수!$C:$C=B19))* IF(Skill_투수!$B:$B="", 1, (Skill_투수!$B:$B=A19)), 0))</f>
        <v>0</v>
      </c>
      <c r="P19" s="3" cm="1">
        <f t="array" ref="P19">INDEX(Skill_투수!$F:$F, MATCH(1, (Skill_투수!$A:$A=E19) * (Skill_투수!$D:$D=H19) * IF(Skill_투수!$C:$C="", 1, (Skill_투수!$C:$C=B19))* IF(Skill_투수!$B:$B="", 1, (Skill_투수!$B:$B=A19)), 0))+INDEX(Skill_투수!$F:$F, MATCH(1, (Skill_투수!$A:$A=F19) * (Skill_투수!$D:$D=I19) * IF(Skill_투수!$C:$C="", 1, (Skill_투수!$C:$C=B19))* IF(Skill_투수!$B:$B="", 1, (Skill_투수!$B:$B=A19)), 0))+INDEX(Skill_투수!$F:$F, MATCH(1, (Skill_투수!$A:$A=G19) * (Skill_투수!$D:$D=J19) * IF(Skill_투수!$C:$C="", 1, (Skill_투수!$C:$C=B19))* IF(Skill_투수!$B:$B="", 1, (Skill_투수!$B:$B=A19)), 0))</f>
        <v>0</v>
      </c>
      <c r="Q19" s="3">
        <f t="shared" si="7"/>
        <v>0</v>
      </c>
      <c r="R19" s="3">
        <f t="shared" si="8"/>
        <v>0</v>
      </c>
      <c r="S19" s="3">
        <f t="shared" si="9"/>
        <v>0</v>
      </c>
    </row>
    <row r="21" spans="1:19" x14ac:dyDescent="0.6">
      <c r="B21" s="11"/>
      <c r="C21" t="s">
        <v>103</v>
      </c>
    </row>
    <row r="23" spans="1:19" x14ac:dyDescent="0.6">
      <c r="B23" s="12" t="s">
        <v>104</v>
      </c>
    </row>
    <row r="24" spans="1:19" x14ac:dyDescent="0.6">
      <c r="B24" t="s">
        <v>105</v>
      </c>
    </row>
    <row r="25" spans="1:19" x14ac:dyDescent="0.6">
      <c r="B25" t="s">
        <v>106</v>
      </c>
    </row>
    <row r="26" spans="1:19" x14ac:dyDescent="0.6">
      <c r="B26" t="s">
        <v>179</v>
      </c>
    </row>
    <row r="27" spans="1:19" x14ac:dyDescent="0.6">
      <c r="B27" t="s">
        <v>177</v>
      </c>
    </row>
    <row r="28" spans="1:19" x14ac:dyDescent="0.6">
      <c r="B28" t="s">
        <v>178</v>
      </c>
    </row>
    <row r="29" spans="1:19" x14ac:dyDescent="0.6">
      <c r="B29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B7D6-8F27-4FC7-BCCE-EF629A02E900}">
  <dimension ref="A1:I245"/>
  <sheetViews>
    <sheetView topLeftCell="A235" workbookViewId="0">
      <selection activeCell="G243" sqref="G243"/>
    </sheetView>
  </sheetViews>
  <sheetFormatPr defaultRowHeight="16.899999999999999" x14ac:dyDescent="0.6"/>
  <cols>
    <col min="1" max="1" width="13.6875" style="3" customWidth="1"/>
    <col min="2" max="4" width="6.6875" style="3" customWidth="1"/>
    <col min="5" max="5" width="6.5" style="3" customWidth="1"/>
    <col min="6" max="6" width="6.0625" style="3" customWidth="1"/>
    <col min="7" max="7" width="26.375" style="3" customWidth="1"/>
  </cols>
  <sheetData>
    <row r="1" spans="1:9" x14ac:dyDescent="0.6">
      <c r="A1" s="18" t="s">
        <v>4</v>
      </c>
      <c r="B1" s="18" t="s">
        <v>37</v>
      </c>
      <c r="C1" s="18" t="s">
        <v>3</v>
      </c>
      <c r="D1" s="18" t="s">
        <v>0</v>
      </c>
      <c r="E1" s="18" t="s">
        <v>1</v>
      </c>
      <c r="F1" s="18" t="s">
        <v>2</v>
      </c>
      <c r="G1" s="18" t="s">
        <v>38</v>
      </c>
      <c r="I1" s="13" t="s">
        <v>114</v>
      </c>
    </row>
    <row r="2" spans="1:9" x14ac:dyDescent="0.6">
      <c r="A2" s="3" t="s">
        <v>5</v>
      </c>
      <c r="C2" s="3">
        <v>5</v>
      </c>
      <c r="D2" s="3">
        <v>7</v>
      </c>
      <c r="E2" s="3">
        <v>7</v>
      </c>
      <c r="F2" s="3">
        <v>6</v>
      </c>
      <c r="I2" t="s">
        <v>115</v>
      </c>
    </row>
    <row r="3" spans="1:9" x14ac:dyDescent="0.6">
      <c r="A3" s="3" t="s">
        <v>5</v>
      </c>
      <c r="C3" s="3">
        <v>6</v>
      </c>
      <c r="D3" s="3">
        <v>10</v>
      </c>
      <c r="E3" s="3">
        <v>10</v>
      </c>
      <c r="F3" s="3">
        <v>7</v>
      </c>
      <c r="I3" t="s">
        <v>196</v>
      </c>
    </row>
    <row r="4" spans="1:9" x14ac:dyDescent="0.6">
      <c r="A4" s="3" t="s">
        <v>6</v>
      </c>
      <c r="C4" s="3">
        <v>5</v>
      </c>
      <c r="D4" s="3">
        <v>6</v>
      </c>
      <c r="E4" s="3">
        <v>6</v>
      </c>
      <c r="F4" s="3">
        <v>6</v>
      </c>
    </row>
    <row r="5" spans="1:9" x14ac:dyDescent="0.6">
      <c r="A5" s="3" t="s">
        <v>6</v>
      </c>
      <c r="C5" s="3">
        <v>6</v>
      </c>
      <c r="D5" s="3">
        <v>7.5</v>
      </c>
      <c r="E5" s="3">
        <v>7.5</v>
      </c>
      <c r="F5" s="3">
        <v>7.5</v>
      </c>
    </row>
    <row r="6" spans="1:9" x14ac:dyDescent="0.6">
      <c r="A6" s="3" t="s">
        <v>87</v>
      </c>
      <c r="C6" s="3">
        <v>5</v>
      </c>
      <c r="D6" s="3">
        <v>5.2</v>
      </c>
      <c r="E6" s="3">
        <v>5.2</v>
      </c>
      <c r="F6" s="3">
        <v>5.2</v>
      </c>
    </row>
    <row r="7" spans="1:9" x14ac:dyDescent="0.6">
      <c r="A7" s="3" t="s">
        <v>87</v>
      </c>
      <c r="C7" s="3">
        <v>6</v>
      </c>
      <c r="D7" s="3">
        <v>6.3</v>
      </c>
      <c r="E7" s="3">
        <v>6.3</v>
      </c>
      <c r="F7" s="3">
        <v>6.3</v>
      </c>
    </row>
    <row r="8" spans="1:9" x14ac:dyDescent="0.6">
      <c r="A8" s="3" t="s">
        <v>88</v>
      </c>
      <c r="C8" s="3">
        <v>5</v>
      </c>
      <c r="D8" s="3">
        <v>5</v>
      </c>
      <c r="E8" s="3">
        <v>5</v>
      </c>
      <c r="F8" s="3">
        <v>5</v>
      </c>
    </row>
    <row r="9" spans="1:9" x14ac:dyDescent="0.6">
      <c r="A9" s="3" t="s">
        <v>88</v>
      </c>
      <c r="C9" s="3">
        <v>6</v>
      </c>
      <c r="D9" s="3">
        <v>6</v>
      </c>
      <c r="E9" s="3">
        <v>6</v>
      </c>
      <c r="F9" s="3">
        <v>6</v>
      </c>
    </row>
    <row r="10" spans="1:9" x14ac:dyDescent="0.6">
      <c r="A10" s="3" t="s">
        <v>89</v>
      </c>
      <c r="C10" s="3">
        <v>5</v>
      </c>
      <c r="D10" s="3">
        <v>2.7</v>
      </c>
      <c r="E10" s="3">
        <v>2.7</v>
      </c>
      <c r="F10" s="3">
        <v>2</v>
      </c>
    </row>
    <row r="11" spans="1:9" x14ac:dyDescent="0.6">
      <c r="A11" s="3" t="s">
        <v>89</v>
      </c>
      <c r="C11" s="3">
        <v>6</v>
      </c>
      <c r="D11" s="3">
        <v>3.7</v>
      </c>
      <c r="E11" s="3">
        <v>3.7</v>
      </c>
      <c r="F11" s="3">
        <v>3</v>
      </c>
    </row>
    <row r="12" spans="1:9" x14ac:dyDescent="0.6">
      <c r="A12" s="3" t="s">
        <v>89</v>
      </c>
      <c r="C12" s="3">
        <v>7</v>
      </c>
      <c r="D12" s="3">
        <v>3.8</v>
      </c>
      <c r="E12" s="3">
        <v>3.8</v>
      </c>
      <c r="F12" s="3">
        <v>3</v>
      </c>
    </row>
    <row r="13" spans="1:9" x14ac:dyDescent="0.6">
      <c r="A13" s="3" t="s">
        <v>89</v>
      </c>
      <c r="C13" s="3">
        <v>8</v>
      </c>
      <c r="D13" s="3">
        <v>4.9000000000000004</v>
      </c>
      <c r="E13" s="3">
        <v>4.9000000000000004</v>
      </c>
      <c r="F13" s="3">
        <v>4.9000000000000004</v>
      </c>
    </row>
    <row r="14" spans="1:9" x14ac:dyDescent="0.6">
      <c r="A14" s="3" t="s">
        <v>7</v>
      </c>
      <c r="C14" s="3">
        <v>5</v>
      </c>
      <c r="D14" s="3">
        <v>0.6</v>
      </c>
      <c r="E14" s="3">
        <v>5.6</v>
      </c>
      <c r="F14" s="3">
        <v>5</v>
      </c>
    </row>
    <row r="15" spans="1:9" x14ac:dyDescent="0.6">
      <c r="A15" s="3" t="s">
        <v>7</v>
      </c>
      <c r="C15" s="3">
        <v>6</v>
      </c>
      <c r="D15" s="3">
        <v>1</v>
      </c>
      <c r="E15" s="3">
        <v>7</v>
      </c>
      <c r="F15" s="3">
        <v>6</v>
      </c>
    </row>
    <row r="16" spans="1:9" x14ac:dyDescent="0.6">
      <c r="A16" s="3" t="s">
        <v>7</v>
      </c>
      <c r="C16" s="3">
        <v>7</v>
      </c>
      <c r="D16" s="3">
        <v>1</v>
      </c>
      <c r="E16" s="3">
        <v>8</v>
      </c>
      <c r="F16" s="3">
        <v>7</v>
      </c>
    </row>
    <row r="17" spans="1:7" x14ac:dyDescent="0.6">
      <c r="A17" s="3" t="s">
        <v>7</v>
      </c>
      <c r="C17" s="3">
        <v>8</v>
      </c>
      <c r="D17" s="3">
        <v>1.3</v>
      </c>
      <c r="E17" s="3">
        <v>9.3000000000000007</v>
      </c>
      <c r="F17" s="3">
        <v>8</v>
      </c>
    </row>
    <row r="18" spans="1:7" x14ac:dyDescent="0.6">
      <c r="A18" s="3" t="s">
        <v>8</v>
      </c>
      <c r="C18" s="3">
        <v>5</v>
      </c>
      <c r="D18" s="3">
        <v>1.1000000000000001</v>
      </c>
      <c r="E18" s="3">
        <v>7.1</v>
      </c>
      <c r="F18" s="3">
        <v>1.1000000000000001</v>
      </c>
      <c r="G18" s="3" t="s">
        <v>54</v>
      </c>
    </row>
    <row r="19" spans="1:7" x14ac:dyDescent="0.6">
      <c r="A19" s="3" t="s">
        <v>8</v>
      </c>
      <c r="C19" s="3">
        <v>6</v>
      </c>
      <c r="D19" s="3">
        <v>1.6</v>
      </c>
      <c r="E19" s="3">
        <v>8.6</v>
      </c>
      <c r="F19" s="3">
        <v>1.6</v>
      </c>
    </row>
    <row r="20" spans="1:7" x14ac:dyDescent="0.6">
      <c r="A20" s="3" t="s">
        <v>8</v>
      </c>
      <c r="C20" s="3">
        <v>7</v>
      </c>
      <c r="D20" s="3">
        <v>1.6</v>
      </c>
      <c r="E20" s="3">
        <v>9.6</v>
      </c>
      <c r="F20" s="3">
        <v>1.6</v>
      </c>
    </row>
    <row r="21" spans="1:7" x14ac:dyDescent="0.6">
      <c r="A21" s="3" t="s">
        <v>8</v>
      </c>
      <c r="C21" s="3">
        <v>8</v>
      </c>
      <c r="D21" s="3">
        <v>2.1</v>
      </c>
      <c r="E21" s="3">
        <v>11.1</v>
      </c>
      <c r="F21" s="3">
        <v>2.1</v>
      </c>
    </row>
    <row r="22" spans="1:7" x14ac:dyDescent="0.6">
      <c r="A22" s="3" t="s">
        <v>90</v>
      </c>
      <c r="C22" s="3">
        <v>5</v>
      </c>
      <c r="D22" s="3">
        <v>3.5</v>
      </c>
      <c r="E22" s="3">
        <v>3.5</v>
      </c>
      <c r="F22" s="3">
        <v>3.5</v>
      </c>
    </row>
    <row r="23" spans="1:7" x14ac:dyDescent="0.6">
      <c r="A23" s="3" t="s">
        <v>90</v>
      </c>
      <c r="C23" s="3">
        <v>6</v>
      </c>
      <c r="D23" s="3">
        <v>5</v>
      </c>
      <c r="E23" s="3">
        <v>5</v>
      </c>
      <c r="F23" s="3">
        <v>5</v>
      </c>
    </row>
    <row r="24" spans="1:7" x14ac:dyDescent="0.6">
      <c r="A24" s="3" t="s">
        <v>90</v>
      </c>
      <c r="C24" s="3">
        <v>7</v>
      </c>
      <c r="D24" s="3">
        <v>5.5</v>
      </c>
      <c r="E24" s="3">
        <v>5.5</v>
      </c>
      <c r="F24" s="3">
        <v>5.5</v>
      </c>
    </row>
    <row r="25" spans="1:7" x14ac:dyDescent="0.6">
      <c r="A25" s="3" t="s">
        <v>90</v>
      </c>
      <c r="C25" s="3">
        <v>8</v>
      </c>
      <c r="D25" s="3">
        <v>7</v>
      </c>
      <c r="E25" s="3">
        <v>7</v>
      </c>
      <c r="F25" s="3">
        <v>7</v>
      </c>
    </row>
    <row r="26" spans="1:7" x14ac:dyDescent="0.6">
      <c r="A26" s="3" t="s">
        <v>91</v>
      </c>
      <c r="C26" s="3">
        <v>5</v>
      </c>
      <c r="D26" s="3">
        <v>0</v>
      </c>
      <c r="E26" s="3">
        <v>5</v>
      </c>
      <c r="F26" s="3">
        <v>0</v>
      </c>
    </row>
    <row r="27" spans="1:7" x14ac:dyDescent="0.6">
      <c r="A27" s="3" t="s">
        <v>91</v>
      </c>
      <c r="C27" s="3">
        <v>6</v>
      </c>
      <c r="D27" s="3">
        <v>0</v>
      </c>
      <c r="E27" s="3">
        <v>6</v>
      </c>
      <c r="F27" s="3">
        <v>0</v>
      </c>
    </row>
    <row r="28" spans="1:7" x14ac:dyDescent="0.6">
      <c r="A28" s="3" t="s">
        <v>91</v>
      </c>
      <c r="C28" s="3">
        <v>7</v>
      </c>
      <c r="D28" s="3">
        <v>0</v>
      </c>
      <c r="E28" s="3">
        <v>7</v>
      </c>
      <c r="F28" s="3">
        <v>0</v>
      </c>
    </row>
    <row r="29" spans="1:7" x14ac:dyDescent="0.6">
      <c r="A29" s="3" t="s">
        <v>91</v>
      </c>
      <c r="C29" s="3">
        <v>8</v>
      </c>
      <c r="D29" s="3">
        <v>0</v>
      </c>
      <c r="E29" s="3">
        <v>8</v>
      </c>
      <c r="F29" s="3">
        <v>0</v>
      </c>
    </row>
    <row r="30" spans="1:7" x14ac:dyDescent="0.6">
      <c r="A30" s="3" t="s">
        <v>92</v>
      </c>
      <c r="C30" s="3">
        <v>5</v>
      </c>
      <c r="D30" s="3">
        <v>3</v>
      </c>
      <c r="E30" s="3">
        <v>7</v>
      </c>
      <c r="F30" s="3">
        <v>4</v>
      </c>
    </row>
    <row r="31" spans="1:7" x14ac:dyDescent="0.6">
      <c r="A31" s="3" t="s">
        <v>92</v>
      </c>
      <c r="C31" s="3">
        <v>6</v>
      </c>
      <c r="D31" s="3">
        <v>4</v>
      </c>
      <c r="E31" s="3">
        <v>9</v>
      </c>
      <c r="F31" s="3">
        <v>5</v>
      </c>
    </row>
    <row r="32" spans="1:7" x14ac:dyDescent="0.6">
      <c r="A32" s="3" t="s">
        <v>92</v>
      </c>
      <c r="C32" s="3">
        <v>7</v>
      </c>
      <c r="D32" s="3">
        <v>5</v>
      </c>
      <c r="E32" s="3">
        <v>10</v>
      </c>
      <c r="F32" s="3">
        <v>5</v>
      </c>
    </row>
    <row r="33" spans="1:7" x14ac:dyDescent="0.6">
      <c r="A33" s="3" t="s">
        <v>92</v>
      </c>
      <c r="C33" s="3">
        <v>8</v>
      </c>
      <c r="D33" s="3">
        <v>6</v>
      </c>
      <c r="E33" s="3">
        <v>12</v>
      </c>
      <c r="F33" s="3">
        <v>6</v>
      </c>
    </row>
    <row r="34" spans="1:7" x14ac:dyDescent="0.6">
      <c r="A34" s="3" t="s">
        <v>93</v>
      </c>
      <c r="C34" s="3">
        <v>5</v>
      </c>
      <c r="D34" s="3">
        <v>4</v>
      </c>
      <c r="E34" s="3">
        <v>4</v>
      </c>
      <c r="F34" s="3">
        <v>4</v>
      </c>
    </row>
    <row r="35" spans="1:7" x14ac:dyDescent="0.6">
      <c r="A35" s="3" t="s">
        <v>93</v>
      </c>
      <c r="C35" s="3">
        <v>6</v>
      </c>
      <c r="D35" s="3">
        <v>5</v>
      </c>
      <c r="E35" s="3">
        <v>5</v>
      </c>
      <c r="F35" s="3">
        <v>5</v>
      </c>
    </row>
    <row r="36" spans="1:7" x14ac:dyDescent="0.6">
      <c r="A36" s="3" t="s">
        <v>93</v>
      </c>
      <c r="C36" s="3">
        <v>7</v>
      </c>
      <c r="D36" s="3">
        <v>7</v>
      </c>
      <c r="E36" s="3">
        <v>7</v>
      </c>
      <c r="F36" s="3">
        <v>7</v>
      </c>
    </row>
    <row r="37" spans="1:7" x14ac:dyDescent="0.6">
      <c r="A37" s="3" t="s">
        <v>93</v>
      </c>
      <c r="C37" s="3">
        <v>8</v>
      </c>
      <c r="D37" s="3">
        <v>9</v>
      </c>
      <c r="E37" s="3">
        <v>9</v>
      </c>
      <c r="F37" s="3">
        <v>9</v>
      </c>
    </row>
    <row r="38" spans="1:7" x14ac:dyDescent="0.6">
      <c r="A38" s="3" t="s">
        <v>102</v>
      </c>
      <c r="C38" s="3">
        <v>5</v>
      </c>
      <c r="D38" s="3">
        <v>4</v>
      </c>
      <c r="E38" s="3">
        <v>4</v>
      </c>
      <c r="F38" s="3">
        <v>0</v>
      </c>
      <c r="G38" s="3" t="s">
        <v>53</v>
      </c>
    </row>
    <row r="39" spans="1:7" x14ac:dyDescent="0.6">
      <c r="A39" s="3" t="s">
        <v>102</v>
      </c>
      <c r="C39" s="3">
        <v>6</v>
      </c>
      <c r="D39" s="3">
        <v>6</v>
      </c>
      <c r="E39" s="3">
        <v>6</v>
      </c>
      <c r="F39" s="3">
        <v>0</v>
      </c>
    </row>
    <row r="40" spans="1:7" x14ac:dyDescent="0.6">
      <c r="A40" s="3" t="s">
        <v>102</v>
      </c>
      <c r="C40" s="3">
        <v>7</v>
      </c>
      <c r="D40" s="3">
        <v>6</v>
      </c>
      <c r="E40" s="3">
        <v>6</v>
      </c>
      <c r="F40" s="3">
        <v>0</v>
      </c>
    </row>
    <row r="41" spans="1:7" x14ac:dyDescent="0.6">
      <c r="A41" s="3" t="s">
        <v>102</v>
      </c>
      <c r="C41" s="3">
        <v>8</v>
      </c>
      <c r="D41" s="3">
        <v>9</v>
      </c>
      <c r="E41" s="3">
        <v>9</v>
      </c>
      <c r="F41" s="3">
        <v>0</v>
      </c>
    </row>
    <row r="42" spans="1:7" x14ac:dyDescent="0.6">
      <c r="A42" s="3" t="s">
        <v>101</v>
      </c>
      <c r="C42" s="3">
        <v>5</v>
      </c>
      <c r="D42" s="3">
        <v>2.1</v>
      </c>
      <c r="E42" s="3">
        <v>5</v>
      </c>
      <c r="F42" s="3">
        <v>2.1</v>
      </c>
    </row>
    <row r="43" spans="1:7" x14ac:dyDescent="0.6">
      <c r="A43" s="3" t="s">
        <v>101</v>
      </c>
      <c r="C43" s="3">
        <v>6</v>
      </c>
      <c r="D43" s="3">
        <v>2.4</v>
      </c>
      <c r="E43" s="3">
        <v>6</v>
      </c>
      <c r="F43" s="3">
        <v>2.4</v>
      </c>
    </row>
    <row r="44" spans="1:7" x14ac:dyDescent="0.6">
      <c r="A44" s="3" t="s">
        <v>101</v>
      </c>
      <c r="C44" s="3">
        <v>7</v>
      </c>
      <c r="D44" s="3">
        <v>2.7</v>
      </c>
      <c r="E44" s="3">
        <v>7</v>
      </c>
      <c r="F44" s="3">
        <v>2.7</v>
      </c>
    </row>
    <row r="45" spans="1:7" x14ac:dyDescent="0.6">
      <c r="A45" s="3" t="s">
        <v>101</v>
      </c>
      <c r="C45" s="3">
        <v>8</v>
      </c>
      <c r="D45" s="3">
        <v>3</v>
      </c>
      <c r="E45" s="3">
        <v>8</v>
      </c>
      <c r="F45" s="3">
        <v>3</v>
      </c>
    </row>
    <row r="46" spans="1:7" x14ac:dyDescent="0.6">
      <c r="A46" s="3" t="s">
        <v>9</v>
      </c>
      <c r="C46" s="3">
        <v>5</v>
      </c>
      <c r="D46" s="3">
        <v>7</v>
      </c>
      <c r="E46" s="3">
        <v>7</v>
      </c>
      <c r="F46" s="3">
        <v>0</v>
      </c>
    </row>
    <row r="47" spans="1:7" x14ac:dyDescent="0.6">
      <c r="A47" s="3" t="s">
        <v>9</v>
      </c>
      <c r="C47" s="3">
        <v>6</v>
      </c>
      <c r="D47" s="3">
        <v>9</v>
      </c>
      <c r="E47" s="3">
        <v>9</v>
      </c>
      <c r="F47" s="3">
        <v>0</v>
      </c>
    </row>
    <row r="48" spans="1:7" x14ac:dyDescent="0.6">
      <c r="A48" s="3" t="s">
        <v>9</v>
      </c>
      <c r="C48" s="3">
        <v>7</v>
      </c>
      <c r="D48" s="3">
        <v>11</v>
      </c>
      <c r="E48" s="3">
        <v>11</v>
      </c>
      <c r="F48" s="3">
        <v>0</v>
      </c>
    </row>
    <row r="49" spans="1:6" x14ac:dyDescent="0.6">
      <c r="A49" s="3" t="s">
        <v>9</v>
      </c>
      <c r="C49" s="3">
        <v>8</v>
      </c>
      <c r="D49" s="3">
        <v>13</v>
      </c>
      <c r="E49" s="3">
        <v>13</v>
      </c>
      <c r="F49" s="3">
        <v>0</v>
      </c>
    </row>
    <row r="50" spans="1:6" x14ac:dyDescent="0.6">
      <c r="A50" s="3" t="s">
        <v>100</v>
      </c>
      <c r="C50" s="3">
        <v>5</v>
      </c>
      <c r="D50" s="3">
        <v>6</v>
      </c>
      <c r="E50" s="3">
        <v>5</v>
      </c>
      <c r="F50" s="3">
        <v>6</v>
      </c>
    </row>
    <row r="51" spans="1:6" x14ac:dyDescent="0.6">
      <c r="A51" s="3" t="s">
        <v>100</v>
      </c>
      <c r="C51" s="3">
        <v>6</v>
      </c>
      <c r="D51" s="3">
        <v>7</v>
      </c>
      <c r="E51" s="3">
        <v>6</v>
      </c>
      <c r="F51" s="3">
        <v>7</v>
      </c>
    </row>
    <row r="52" spans="1:6" x14ac:dyDescent="0.6">
      <c r="A52" s="3" t="s">
        <v>100</v>
      </c>
      <c r="C52" s="3">
        <v>7</v>
      </c>
      <c r="D52" s="3">
        <v>8</v>
      </c>
      <c r="E52" s="3">
        <v>7</v>
      </c>
      <c r="F52" s="3">
        <v>8</v>
      </c>
    </row>
    <row r="53" spans="1:6" x14ac:dyDescent="0.6">
      <c r="A53" s="3" t="s">
        <v>100</v>
      </c>
      <c r="C53" s="3">
        <v>8</v>
      </c>
      <c r="D53" s="3">
        <v>9</v>
      </c>
      <c r="E53" s="3">
        <v>8</v>
      </c>
      <c r="F53" s="3">
        <v>9</v>
      </c>
    </row>
    <row r="54" spans="1:6" x14ac:dyDescent="0.6">
      <c r="A54" s="3" t="s">
        <v>99</v>
      </c>
      <c r="C54" s="3">
        <v>5</v>
      </c>
      <c r="D54" s="3">
        <v>0</v>
      </c>
      <c r="E54" s="3">
        <v>6</v>
      </c>
      <c r="F54" s="3">
        <v>6</v>
      </c>
    </row>
    <row r="55" spans="1:6" x14ac:dyDescent="0.6">
      <c r="A55" s="3" t="s">
        <v>99</v>
      </c>
      <c r="C55" s="3">
        <v>6</v>
      </c>
      <c r="D55" s="3">
        <v>0</v>
      </c>
      <c r="E55" s="3">
        <v>8</v>
      </c>
      <c r="F55" s="3">
        <v>8</v>
      </c>
    </row>
    <row r="56" spans="1:6" x14ac:dyDescent="0.6">
      <c r="A56" s="3" t="s">
        <v>99</v>
      </c>
      <c r="C56" s="3">
        <v>7</v>
      </c>
      <c r="D56" s="3">
        <v>0</v>
      </c>
      <c r="E56" s="3">
        <v>10</v>
      </c>
      <c r="F56" s="3">
        <v>10</v>
      </c>
    </row>
    <row r="57" spans="1:6" x14ac:dyDescent="0.6">
      <c r="A57" s="3" t="s">
        <v>99</v>
      </c>
      <c r="C57" s="3">
        <v>8</v>
      </c>
      <c r="D57" s="3">
        <v>0</v>
      </c>
      <c r="E57" s="3">
        <v>12</v>
      </c>
      <c r="F57" s="3">
        <v>12</v>
      </c>
    </row>
    <row r="58" spans="1:6" x14ac:dyDescent="0.6">
      <c r="A58" s="3" t="s">
        <v>10</v>
      </c>
      <c r="C58" s="3">
        <v>5</v>
      </c>
      <c r="D58" s="3">
        <v>6</v>
      </c>
      <c r="E58" s="3">
        <v>5</v>
      </c>
      <c r="F58" s="3">
        <v>0</v>
      </c>
    </row>
    <row r="59" spans="1:6" x14ac:dyDescent="0.6">
      <c r="A59" s="3" t="s">
        <v>10</v>
      </c>
      <c r="C59" s="3">
        <v>6</v>
      </c>
      <c r="D59" s="3">
        <v>7</v>
      </c>
      <c r="E59" s="3">
        <v>6</v>
      </c>
      <c r="F59" s="3">
        <v>0</v>
      </c>
    </row>
    <row r="60" spans="1:6" x14ac:dyDescent="0.6">
      <c r="A60" s="3" t="s">
        <v>10</v>
      </c>
      <c r="C60" s="3">
        <v>7</v>
      </c>
      <c r="D60" s="3">
        <v>8</v>
      </c>
      <c r="E60" s="3">
        <v>7</v>
      </c>
      <c r="F60" s="3">
        <v>0</v>
      </c>
    </row>
    <row r="61" spans="1:6" x14ac:dyDescent="0.6">
      <c r="A61" s="3" t="s">
        <v>10</v>
      </c>
      <c r="C61" s="3">
        <v>8</v>
      </c>
      <c r="D61" s="3">
        <v>9</v>
      </c>
      <c r="E61" s="3">
        <v>8</v>
      </c>
      <c r="F61" s="3">
        <v>0</v>
      </c>
    </row>
    <row r="62" spans="1:6" x14ac:dyDescent="0.6">
      <c r="A62" s="3" t="s">
        <v>11</v>
      </c>
      <c r="B62" s="3" t="s">
        <v>55</v>
      </c>
      <c r="C62" s="3">
        <v>5</v>
      </c>
      <c r="D62" s="3">
        <v>5</v>
      </c>
      <c r="E62" s="3">
        <v>5</v>
      </c>
      <c r="F62" s="3">
        <v>5</v>
      </c>
    </row>
    <row r="63" spans="1:6" x14ac:dyDescent="0.6">
      <c r="A63" s="3" t="s">
        <v>11</v>
      </c>
      <c r="B63" s="3" t="s">
        <v>55</v>
      </c>
      <c r="C63" s="3">
        <v>6</v>
      </c>
      <c r="D63" s="3">
        <v>6</v>
      </c>
      <c r="E63" s="3">
        <v>6</v>
      </c>
      <c r="F63" s="3">
        <v>6</v>
      </c>
    </row>
    <row r="64" spans="1:6" x14ac:dyDescent="0.6">
      <c r="A64" s="3" t="s">
        <v>11</v>
      </c>
      <c r="B64" s="3" t="s">
        <v>55</v>
      </c>
      <c r="C64" s="3">
        <v>7</v>
      </c>
      <c r="D64" s="3">
        <v>7</v>
      </c>
      <c r="E64" s="3">
        <v>7</v>
      </c>
      <c r="F64" s="3">
        <v>7</v>
      </c>
    </row>
    <row r="65" spans="1:6" x14ac:dyDescent="0.6">
      <c r="A65" s="3" t="s">
        <v>11</v>
      </c>
      <c r="B65" s="3" t="s">
        <v>55</v>
      </c>
      <c r="C65" s="3">
        <v>8</v>
      </c>
      <c r="D65" s="3">
        <v>8</v>
      </c>
      <c r="E65" s="3">
        <v>8</v>
      </c>
      <c r="F65" s="3">
        <v>8</v>
      </c>
    </row>
    <row r="66" spans="1:6" x14ac:dyDescent="0.6">
      <c r="A66" s="3" t="s">
        <v>11</v>
      </c>
      <c r="B66" s="3" t="s">
        <v>56</v>
      </c>
      <c r="C66" s="3">
        <v>5</v>
      </c>
      <c r="D66" s="3">
        <v>5</v>
      </c>
      <c r="E66" s="3">
        <v>5</v>
      </c>
      <c r="F66" s="3">
        <v>5</v>
      </c>
    </row>
    <row r="67" spans="1:6" x14ac:dyDescent="0.6">
      <c r="A67" s="3" t="s">
        <v>11</v>
      </c>
      <c r="B67" s="3" t="s">
        <v>56</v>
      </c>
      <c r="C67" s="3">
        <v>6</v>
      </c>
      <c r="D67" s="3">
        <v>6</v>
      </c>
      <c r="E67" s="3">
        <v>6</v>
      </c>
      <c r="F67" s="3">
        <v>6</v>
      </c>
    </row>
    <row r="68" spans="1:6" x14ac:dyDescent="0.6">
      <c r="A68" s="3" t="s">
        <v>11</v>
      </c>
      <c r="B68" s="3" t="s">
        <v>56</v>
      </c>
      <c r="C68" s="3">
        <v>7</v>
      </c>
      <c r="D68" s="3">
        <v>7</v>
      </c>
      <c r="E68" s="3">
        <v>7</v>
      </c>
      <c r="F68" s="3">
        <v>7</v>
      </c>
    </row>
    <row r="69" spans="1:6" x14ac:dyDescent="0.6">
      <c r="A69" s="3" t="s">
        <v>11</v>
      </c>
      <c r="B69" s="3" t="s">
        <v>56</v>
      </c>
      <c r="C69" s="3">
        <v>8</v>
      </c>
      <c r="D69" s="3">
        <v>8</v>
      </c>
      <c r="E69" s="3">
        <v>8</v>
      </c>
      <c r="F69" s="3">
        <v>8</v>
      </c>
    </row>
    <row r="70" spans="1:6" x14ac:dyDescent="0.6">
      <c r="A70" s="3" t="s">
        <v>11</v>
      </c>
      <c r="B70" s="3" t="s">
        <v>57</v>
      </c>
      <c r="C70" s="3">
        <v>5</v>
      </c>
      <c r="D70" s="3">
        <v>5</v>
      </c>
      <c r="E70" s="3">
        <v>5</v>
      </c>
      <c r="F70" s="3">
        <v>5</v>
      </c>
    </row>
    <row r="71" spans="1:6" x14ac:dyDescent="0.6">
      <c r="A71" s="3" t="s">
        <v>11</v>
      </c>
      <c r="B71" s="3" t="s">
        <v>57</v>
      </c>
      <c r="C71" s="3">
        <v>6</v>
      </c>
      <c r="D71" s="3">
        <v>6</v>
      </c>
      <c r="E71" s="3">
        <v>6</v>
      </c>
      <c r="F71" s="3">
        <v>6</v>
      </c>
    </row>
    <row r="72" spans="1:6" x14ac:dyDescent="0.6">
      <c r="A72" s="3" t="s">
        <v>11</v>
      </c>
      <c r="B72" s="3" t="s">
        <v>57</v>
      </c>
      <c r="C72" s="3">
        <v>7</v>
      </c>
      <c r="D72" s="3">
        <v>7</v>
      </c>
      <c r="E72" s="3">
        <v>7</v>
      </c>
      <c r="F72" s="3">
        <v>7</v>
      </c>
    </row>
    <row r="73" spans="1:6" x14ac:dyDescent="0.6">
      <c r="A73" s="3" t="s">
        <v>11</v>
      </c>
      <c r="B73" s="3" t="s">
        <v>57</v>
      </c>
      <c r="C73" s="3">
        <v>8</v>
      </c>
      <c r="D73" s="3">
        <v>8</v>
      </c>
      <c r="E73" s="3">
        <v>8</v>
      </c>
      <c r="F73" s="3">
        <v>8</v>
      </c>
    </row>
    <row r="74" spans="1:6" x14ac:dyDescent="0.6">
      <c r="A74" s="3" t="s">
        <v>11</v>
      </c>
      <c r="B74" s="3" t="s">
        <v>58</v>
      </c>
      <c r="C74" s="3">
        <v>5</v>
      </c>
      <c r="D74" s="3">
        <v>5.6</v>
      </c>
      <c r="E74" s="3">
        <v>5.6</v>
      </c>
      <c r="F74" s="3">
        <v>5.6</v>
      </c>
    </row>
    <row r="75" spans="1:6" x14ac:dyDescent="0.6">
      <c r="A75" s="3" t="s">
        <v>11</v>
      </c>
      <c r="B75" s="3" t="s">
        <v>58</v>
      </c>
      <c r="C75" s="3">
        <v>6</v>
      </c>
      <c r="D75" s="3">
        <v>6.6</v>
      </c>
      <c r="E75" s="3">
        <v>6.6</v>
      </c>
      <c r="F75" s="3">
        <v>6.6</v>
      </c>
    </row>
    <row r="76" spans="1:6" x14ac:dyDescent="0.6">
      <c r="A76" s="3" t="s">
        <v>11</v>
      </c>
      <c r="B76" s="3" t="s">
        <v>58</v>
      </c>
      <c r="C76" s="3">
        <v>7</v>
      </c>
      <c r="D76" s="3">
        <v>7.6</v>
      </c>
      <c r="E76" s="3">
        <v>7.6</v>
      </c>
      <c r="F76" s="3">
        <v>7.6</v>
      </c>
    </row>
    <row r="77" spans="1:6" x14ac:dyDescent="0.6">
      <c r="A77" s="3" t="s">
        <v>11</v>
      </c>
      <c r="B77" s="3" t="s">
        <v>58</v>
      </c>
      <c r="C77" s="3">
        <v>8</v>
      </c>
      <c r="D77" s="3">
        <v>8.6</v>
      </c>
      <c r="E77" s="3">
        <v>8.6</v>
      </c>
      <c r="F77" s="3">
        <v>8.6</v>
      </c>
    </row>
    <row r="78" spans="1:6" x14ac:dyDescent="0.6">
      <c r="A78" s="3" t="s">
        <v>11</v>
      </c>
      <c r="B78" s="3" t="s">
        <v>59</v>
      </c>
      <c r="C78" s="3">
        <v>5</v>
      </c>
      <c r="D78" s="3">
        <v>5</v>
      </c>
      <c r="E78" s="3">
        <v>5</v>
      </c>
      <c r="F78" s="3">
        <v>5</v>
      </c>
    </row>
    <row r="79" spans="1:6" x14ac:dyDescent="0.6">
      <c r="A79" s="3" t="s">
        <v>11</v>
      </c>
      <c r="B79" s="3" t="s">
        <v>59</v>
      </c>
      <c r="C79" s="3">
        <v>6</v>
      </c>
      <c r="D79" s="3">
        <v>6</v>
      </c>
      <c r="E79" s="3">
        <v>6</v>
      </c>
      <c r="F79" s="3">
        <v>6</v>
      </c>
    </row>
    <row r="80" spans="1:6" x14ac:dyDescent="0.6">
      <c r="A80" s="3" t="s">
        <v>11</v>
      </c>
      <c r="B80" s="3" t="s">
        <v>59</v>
      </c>
      <c r="C80" s="3">
        <v>7</v>
      </c>
      <c r="D80" s="3">
        <v>7</v>
      </c>
      <c r="E80" s="3">
        <v>7</v>
      </c>
      <c r="F80" s="3">
        <v>7</v>
      </c>
    </row>
    <row r="81" spans="1:6" x14ac:dyDescent="0.6">
      <c r="A81" s="3" t="s">
        <v>11</v>
      </c>
      <c r="B81" s="3" t="s">
        <v>59</v>
      </c>
      <c r="C81" s="3">
        <v>8</v>
      </c>
      <c r="D81" s="3">
        <v>8</v>
      </c>
      <c r="E81" s="3">
        <v>8</v>
      </c>
      <c r="F81" s="3">
        <v>8</v>
      </c>
    </row>
    <row r="82" spans="1:6" x14ac:dyDescent="0.6">
      <c r="A82" s="3" t="s">
        <v>11</v>
      </c>
      <c r="B82" s="3" t="s">
        <v>60</v>
      </c>
      <c r="C82" s="3">
        <v>5</v>
      </c>
      <c r="D82" s="3">
        <v>5</v>
      </c>
      <c r="E82" s="3">
        <v>5</v>
      </c>
      <c r="F82" s="3">
        <v>5</v>
      </c>
    </row>
    <row r="83" spans="1:6" x14ac:dyDescent="0.6">
      <c r="A83" s="3" t="s">
        <v>11</v>
      </c>
      <c r="B83" s="3" t="s">
        <v>60</v>
      </c>
      <c r="C83" s="3">
        <v>6</v>
      </c>
      <c r="D83" s="3">
        <v>6</v>
      </c>
      <c r="E83" s="3">
        <v>6</v>
      </c>
      <c r="F83" s="3">
        <v>6</v>
      </c>
    </row>
    <row r="84" spans="1:6" x14ac:dyDescent="0.6">
      <c r="A84" s="3" t="s">
        <v>11</v>
      </c>
      <c r="B84" s="3" t="s">
        <v>60</v>
      </c>
      <c r="C84" s="3">
        <v>7</v>
      </c>
      <c r="D84" s="3">
        <v>7</v>
      </c>
      <c r="E84" s="3">
        <v>7</v>
      </c>
      <c r="F84" s="3">
        <v>7</v>
      </c>
    </row>
    <row r="85" spans="1:6" x14ac:dyDescent="0.6">
      <c r="A85" s="3" t="s">
        <v>11</v>
      </c>
      <c r="B85" s="3" t="s">
        <v>60</v>
      </c>
      <c r="C85" s="3">
        <v>8</v>
      </c>
      <c r="D85" s="3">
        <v>8</v>
      </c>
      <c r="E85" s="3">
        <v>8</v>
      </c>
      <c r="F85" s="3">
        <v>8</v>
      </c>
    </row>
    <row r="86" spans="1:6" x14ac:dyDescent="0.6">
      <c r="A86" s="3" t="s">
        <v>11</v>
      </c>
      <c r="B86" s="3" t="s">
        <v>61</v>
      </c>
      <c r="C86" s="3">
        <v>5</v>
      </c>
      <c r="D86" s="3">
        <v>5</v>
      </c>
      <c r="E86" s="3">
        <v>5</v>
      </c>
      <c r="F86" s="3">
        <v>5</v>
      </c>
    </row>
    <row r="87" spans="1:6" x14ac:dyDescent="0.6">
      <c r="A87" s="3" t="s">
        <v>11</v>
      </c>
      <c r="B87" s="3" t="s">
        <v>61</v>
      </c>
      <c r="C87" s="3">
        <v>6</v>
      </c>
      <c r="D87" s="3">
        <v>6</v>
      </c>
      <c r="E87" s="3">
        <v>6</v>
      </c>
      <c r="F87" s="3">
        <v>6</v>
      </c>
    </row>
    <row r="88" spans="1:6" x14ac:dyDescent="0.6">
      <c r="A88" s="3" t="s">
        <v>11</v>
      </c>
      <c r="B88" s="3" t="s">
        <v>61</v>
      </c>
      <c r="C88" s="3">
        <v>7</v>
      </c>
      <c r="D88" s="3">
        <v>7</v>
      </c>
      <c r="E88" s="3">
        <v>7</v>
      </c>
      <c r="F88" s="3">
        <v>7</v>
      </c>
    </row>
    <row r="89" spans="1:6" x14ac:dyDescent="0.6">
      <c r="A89" s="3" t="s">
        <v>11</v>
      </c>
      <c r="B89" s="3" t="s">
        <v>61</v>
      </c>
      <c r="C89" s="3">
        <v>8</v>
      </c>
      <c r="D89" s="3">
        <v>8</v>
      </c>
      <c r="E89" s="3">
        <v>8</v>
      </c>
      <c r="F89" s="3">
        <v>8</v>
      </c>
    </row>
    <row r="90" spans="1:6" x14ac:dyDescent="0.6">
      <c r="A90" s="3" t="s">
        <v>98</v>
      </c>
      <c r="C90" s="3">
        <v>5</v>
      </c>
      <c r="D90" s="3">
        <v>5</v>
      </c>
      <c r="E90" s="3">
        <v>6</v>
      </c>
      <c r="F90" s="3">
        <v>0</v>
      </c>
    </row>
    <row r="91" spans="1:6" x14ac:dyDescent="0.6">
      <c r="A91" s="3" t="s">
        <v>98</v>
      </c>
      <c r="C91" s="3">
        <v>6</v>
      </c>
      <c r="D91" s="3">
        <v>6</v>
      </c>
      <c r="E91" s="3">
        <v>7</v>
      </c>
      <c r="F91" s="3">
        <v>0</v>
      </c>
    </row>
    <row r="92" spans="1:6" x14ac:dyDescent="0.6">
      <c r="A92" s="3" t="s">
        <v>98</v>
      </c>
      <c r="C92" s="3">
        <v>7</v>
      </c>
      <c r="D92" s="3">
        <v>7</v>
      </c>
      <c r="E92" s="3">
        <v>8</v>
      </c>
      <c r="F92" s="3">
        <v>0</v>
      </c>
    </row>
    <row r="93" spans="1:6" x14ac:dyDescent="0.6">
      <c r="A93" s="3" t="s">
        <v>98</v>
      </c>
      <c r="C93" s="3">
        <v>8</v>
      </c>
      <c r="D93" s="3">
        <v>8</v>
      </c>
      <c r="E93" s="3">
        <v>9</v>
      </c>
      <c r="F93" s="3">
        <v>0</v>
      </c>
    </row>
    <row r="94" spans="1:6" x14ac:dyDescent="0.6">
      <c r="A94" s="3" t="s">
        <v>12</v>
      </c>
      <c r="C94" s="3">
        <v>5</v>
      </c>
      <c r="D94" s="3">
        <v>5</v>
      </c>
      <c r="E94" s="3">
        <v>2.4</v>
      </c>
      <c r="F94" s="3">
        <v>2.4</v>
      </c>
    </row>
    <row r="95" spans="1:6" x14ac:dyDescent="0.6">
      <c r="A95" s="3" t="s">
        <v>12</v>
      </c>
      <c r="C95" s="3">
        <v>6</v>
      </c>
      <c r="D95" s="3">
        <v>6</v>
      </c>
      <c r="E95" s="3">
        <v>2.4</v>
      </c>
      <c r="F95" s="3">
        <v>2.4</v>
      </c>
    </row>
    <row r="96" spans="1:6" x14ac:dyDescent="0.6">
      <c r="A96" s="3" t="s">
        <v>12</v>
      </c>
      <c r="C96" s="3">
        <v>7</v>
      </c>
      <c r="D96" s="3">
        <v>7</v>
      </c>
      <c r="E96" s="3">
        <v>2.4</v>
      </c>
      <c r="F96" s="3">
        <v>2.4</v>
      </c>
    </row>
    <row r="97" spans="1:6" x14ac:dyDescent="0.6">
      <c r="A97" s="3" t="s">
        <v>12</v>
      </c>
      <c r="C97" s="3">
        <v>8</v>
      </c>
      <c r="D97" s="3">
        <v>8</v>
      </c>
      <c r="E97" s="3">
        <v>2.4</v>
      </c>
      <c r="F97" s="3">
        <v>2.4</v>
      </c>
    </row>
    <row r="98" spans="1:6" x14ac:dyDescent="0.6">
      <c r="A98" s="3" t="s">
        <v>97</v>
      </c>
      <c r="C98" s="3">
        <v>5</v>
      </c>
      <c r="D98" s="3">
        <v>0</v>
      </c>
      <c r="E98" s="3">
        <v>0</v>
      </c>
      <c r="F98" s="3">
        <v>0</v>
      </c>
    </row>
    <row r="99" spans="1:6" x14ac:dyDescent="0.6">
      <c r="A99" s="3" t="s">
        <v>97</v>
      </c>
      <c r="C99" s="3">
        <v>6</v>
      </c>
      <c r="D99" s="3">
        <v>0</v>
      </c>
      <c r="E99" s="3">
        <v>0</v>
      </c>
      <c r="F99" s="3">
        <v>0</v>
      </c>
    </row>
    <row r="100" spans="1:6" x14ac:dyDescent="0.6">
      <c r="A100" s="3" t="s">
        <v>97</v>
      </c>
      <c r="C100" s="3">
        <v>7</v>
      </c>
      <c r="D100" s="3">
        <v>0</v>
      </c>
      <c r="E100" s="3">
        <v>0</v>
      </c>
      <c r="F100" s="3">
        <v>0</v>
      </c>
    </row>
    <row r="101" spans="1:6" x14ac:dyDescent="0.6">
      <c r="A101" s="3" t="s">
        <v>97</v>
      </c>
      <c r="C101" s="3">
        <v>8</v>
      </c>
      <c r="D101" s="3">
        <v>0</v>
      </c>
      <c r="E101" s="3">
        <v>0</v>
      </c>
      <c r="F101" s="3">
        <v>0</v>
      </c>
    </row>
    <row r="102" spans="1:6" x14ac:dyDescent="0.6">
      <c r="A102" s="3" t="s">
        <v>96</v>
      </c>
      <c r="C102" s="3">
        <v>5</v>
      </c>
      <c r="D102" s="3">
        <v>0</v>
      </c>
      <c r="E102" s="3">
        <v>5</v>
      </c>
      <c r="F102" s="3">
        <v>0</v>
      </c>
    </row>
    <row r="103" spans="1:6" x14ac:dyDescent="0.6">
      <c r="A103" s="3" t="s">
        <v>96</v>
      </c>
      <c r="C103" s="3">
        <v>6</v>
      </c>
      <c r="D103" s="3">
        <v>0</v>
      </c>
      <c r="E103" s="3">
        <v>6</v>
      </c>
      <c r="F103" s="3">
        <v>0</v>
      </c>
    </row>
    <row r="104" spans="1:6" x14ac:dyDescent="0.6">
      <c r="A104" s="3" t="s">
        <v>96</v>
      </c>
      <c r="C104" s="3">
        <v>7</v>
      </c>
      <c r="D104" s="3">
        <v>0</v>
      </c>
      <c r="E104" s="3">
        <v>7</v>
      </c>
      <c r="F104" s="3">
        <v>0</v>
      </c>
    </row>
    <row r="105" spans="1:6" x14ac:dyDescent="0.6">
      <c r="A105" s="3" t="s">
        <v>96</v>
      </c>
      <c r="C105" s="3">
        <v>8</v>
      </c>
      <c r="D105" s="3">
        <v>0</v>
      </c>
      <c r="E105" s="3">
        <v>8</v>
      </c>
      <c r="F105" s="3">
        <v>0</v>
      </c>
    </row>
    <row r="106" spans="1:6" x14ac:dyDescent="0.6">
      <c r="A106" s="3" t="s">
        <v>13</v>
      </c>
      <c r="C106" s="3">
        <v>5</v>
      </c>
      <c r="D106" s="3">
        <v>0</v>
      </c>
      <c r="E106" s="3">
        <v>3</v>
      </c>
      <c r="F106" s="3">
        <v>7</v>
      </c>
    </row>
    <row r="107" spans="1:6" x14ac:dyDescent="0.6">
      <c r="A107" s="3" t="s">
        <v>13</v>
      </c>
      <c r="C107" s="3">
        <v>6</v>
      </c>
      <c r="D107" s="3">
        <v>0</v>
      </c>
      <c r="E107" s="3">
        <v>3</v>
      </c>
      <c r="F107" s="3">
        <v>8</v>
      </c>
    </row>
    <row r="108" spans="1:6" x14ac:dyDescent="0.6">
      <c r="A108" s="3" t="s">
        <v>13</v>
      </c>
      <c r="C108" s="3">
        <v>7</v>
      </c>
      <c r="D108" s="3">
        <v>0</v>
      </c>
      <c r="E108" s="3">
        <v>4</v>
      </c>
      <c r="F108" s="3">
        <v>9</v>
      </c>
    </row>
    <row r="109" spans="1:6" x14ac:dyDescent="0.6">
      <c r="A109" s="3" t="s">
        <v>13</v>
      </c>
      <c r="C109" s="3">
        <v>8</v>
      </c>
      <c r="D109" s="3">
        <v>0</v>
      </c>
      <c r="E109" s="3">
        <v>4</v>
      </c>
      <c r="F109" s="3">
        <v>10</v>
      </c>
    </row>
    <row r="110" spans="1:6" x14ac:dyDescent="0.6">
      <c r="A110" s="3" t="s">
        <v>95</v>
      </c>
      <c r="C110" s="3">
        <v>5</v>
      </c>
      <c r="D110" s="3">
        <v>5</v>
      </c>
      <c r="E110" s="3">
        <v>5</v>
      </c>
      <c r="F110" s="3">
        <v>0</v>
      </c>
    </row>
    <row r="111" spans="1:6" x14ac:dyDescent="0.6">
      <c r="A111" s="3" t="s">
        <v>95</v>
      </c>
      <c r="C111" s="3">
        <v>6</v>
      </c>
      <c r="D111" s="3">
        <v>6</v>
      </c>
      <c r="E111" s="3">
        <v>6</v>
      </c>
      <c r="F111" s="3">
        <v>0</v>
      </c>
    </row>
    <row r="112" spans="1:6" x14ac:dyDescent="0.6">
      <c r="A112" s="3" t="s">
        <v>95</v>
      </c>
      <c r="C112" s="3">
        <v>7</v>
      </c>
      <c r="D112" s="3">
        <v>7</v>
      </c>
      <c r="E112" s="3">
        <v>7</v>
      </c>
      <c r="F112" s="3">
        <v>0</v>
      </c>
    </row>
    <row r="113" spans="1:7" x14ac:dyDescent="0.6">
      <c r="A113" s="3" t="s">
        <v>95</v>
      </c>
      <c r="C113" s="3">
        <v>8</v>
      </c>
      <c r="D113" s="3">
        <v>8</v>
      </c>
      <c r="E113" s="3">
        <v>8</v>
      </c>
      <c r="F113" s="3">
        <v>0</v>
      </c>
    </row>
    <row r="114" spans="1:7" x14ac:dyDescent="0.6">
      <c r="A114" s="3" t="s">
        <v>14</v>
      </c>
      <c r="C114" s="3">
        <v>5</v>
      </c>
      <c r="D114" s="3">
        <v>0</v>
      </c>
      <c r="E114" s="3">
        <v>0</v>
      </c>
      <c r="F114" s="3">
        <v>0</v>
      </c>
    </row>
    <row r="115" spans="1:7" x14ac:dyDescent="0.6">
      <c r="A115" s="3" t="s">
        <v>14</v>
      </c>
      <c r="C115" s="3">
        <v>6</v>
      </c>
      <c r="D115" s="3">
        <v>0</v>
      </c>
      <c r="E115" s="3">
        <v>0</v>
      </c>
      <c r="F115" s="3">
        <v>0</v>
      </c>
    </row>
    <row r="116" spans="1:7" x14ac:dyDescent="0.6">
      <c r="A116" s="3" t="s">
        <v>14</v>
      </c>
      <c r="C116" s="3">
        <v>7</v>
      </c>
      <c r="D116" s="3">
        <v>0</v>
      </c>
      <c r="E116" s="3">
        <v>0</v>
      </c>
      <c r="F116" s="3">
        <v>0</v>
      </c>
    </row>
    <row r="117" spans="1:7" x14ac:dyDescent="0.6">
      <c r="A117" s="3" t="s">
        <v>14</v>
      </c>
      <c r="C117" s="3">
        <v>8</v>
      </c>
      <c r="D117" s="3">
        <v>0</v>
      </c>
      <c r="E117" s="3">
        <v>0</v>
      </c>
      <c r="F117" s="3">
        <v>0</v>
      </c>
    </row>
    <row r="118" spans="1:7" x14ac:dyDescent="0.6">
      <c r="A118" s="3" t="s">
        <v>15</v>
      </c>
      <c r="B118" s="3" t="s">
        <v>55</v>
      </c>
      <c r="C118" s="3">
        <v>5</v>
      </c>
      <c r="D118" s="3">
        <v>0.7</v>
      </c>
      <c r="E118" s="3">
        <v>0.7</v>
      </c>
      <c r="F118" s="3">
        <v>0.7</v>
      </c>
      <c r="G118" s="3" t="s">
        <v>107</v>
      </c>
    </row>
    <row r="119" spans="1:7" x14ac:dyDescent="0.6">
      <c r="A119" s="3" t="s">
        <v>15</v>
      </c>
      <c r="B119" s="3" t="s">
        <v>55</v>
      </c>
      <c r="C119" s="3">
        <v>6</v>
      </c>
      <c r="D119" s="3">
        <v>0.8</v>
      </c>
      <c r="E119" s="3">
        <v>0.8</v>
      </c>
      <c r="F119" s="3">
        <v>0.8</v>
      </c>
    </row>
    <row r="120" spans="1:7" x14ac:dyDescent="0.6">
      <c r="A120" s="3" t="s">
        <v>15</v>
      </c>
      <c r="B120" s="3" t="s">
        <v>55</v>
      </c>
      <c r="C120" s="3">
        <v>7</v>
      </c>
      <c r="D120" s="3">
        <v>0.9</v>
      </c>
      <c r="E120" s="3">
        <v>0.9</v>
      </c>
      <c r="F120" s="3">
        <v>0.9</v>
      </c>
    </row>
    <row r="121" spans="1:7" x14ac:dyDescent="0.6">
      <c r="A121" s="3" t="s">
        <v>15</v>
      </c>
      <c r="B121" s="3" t="s">
        <v>55</v>
      </c>
      <c r="C121" s="3">
        <v>8</v>
      </c>
      <c r="D121" s="3">
        <v>1</v>
      </c>
      <c r="E121" s="3">
        <v>1</v>
      </c>
      <c r="F121" s="3">
        <v>1</v>
      </c>
    </row>
    <row r="122" spans="1:7" x14ac:dyDescent="0.6">
      <c r="A122" s="3" t="s">
        <v>15</v>
      </c>
      <c r="B122" s="3" t="s">
        <v>56</v>
      </c>
      <c r="C122" s="3">
        <v>5</v>
      </c>
      <c r="D122" s="3">
        <v>2.1</v>
      </c>
      <c r="E122" s="3">
        <v>2.1</v>
      </c>
      <c r="F122" s="3">
        <v>2.1</v>
      </c>
      <c r="G122" s="3" t="s">
        <v>108</v>
      </c>
    </row>
    <row r="123" spans="1:7" x14ac:dyDescent="0.6">
      <c r="A123" s="3" t="s">
        <v>15</v>
      </c>
      <c r="B123" s="3" t="s">
        <v>56</v>
      </c>
      <c r="C123" s="3">
        <v>6</v>
      </c>
      <c r="D123" s="3">
        <v>2.4</v>
      </c>
      <c r="E123" s="3">
        <v>2.4</v>
      </c>
      <c r="F123" s="3">
        <v>2.4</v>
      </c>
    </row>
    <row r="124" spans="1:7" x14ac:dyDescent="0.6">
      <c r="A124" s="3" t="s">
        <v>15</v>
      </c>
      <c r="B124" s="3" t="s">
        <v>56</v>
      </c>
      <c r="C124" s="3">
        <v>7</v>
      </c>
      <c r="D124" s="3">
        <v>2.7</v>
      </c>
      <c r="E124" s="3">
        <v>2.7</v>
      </c>
      <c r="F124" s="3">
        <v>2.7</v>
      </c>
    </row>
    <row r="125" spans="1:7" x14ac:dyDescent="0.6">
      <c r="A125" s="3" t="s">
        <v>15</v>
      </c>
      <c r="B125" s="3" t="s">
        <v>56</v>
      </c>
      <c r="C125" s="3">
        <v>8</v>
      </c>
      <c r="D125" s="3">
        <v>3</v>
      </c>
      <c r="E125" s="3">
        <v>3</v>
      </c>
      <c r="F125" s="3">
        <v>3</v>
      </c>
    </row>
    <row r="126" spans="1:7" x14ac:dyDescent="0.6">
      <c r="A126" s="3" t="s">
        <v>15</v>
      </c>
      <c r="B126" s="3" t="s">
        <v>57</v>
      </c>
      <c r="C126" s="3">
        <v>5</v>
      </c>
      <c r="D126" s="3">
        <v>3.5</v>
      </c>
      <c r="E126" s="3">
        <v>3.5</v>
      </c>
      <c r="F126" s="3">
        <v>3.5</v>
      </c>
      <c r="G126" s="3" t="s">
        <v>109</v>
      </c>
    </row>
    <row r="127" spans="1:7" x14ac:dyDescent="0.6">
      <c r="A127" s="3" t="s">
        <v>15</v>
      </c>
      <c r="B127" s="3" t="s">
        <v>57</v>
      </c>
      <c r="C127" s="3">
        <v>6</v>
      </c>
      <c r="D127" s="3">
        <v>4</v>
      </c>
      <c r="E127" s="3">
        <v>4</v>
      </c>
      <c r="F127" s="3">
        <v>4</v>
      </c>
    </row>
    <row r="128" spans="1:7" x14ac:dyDescent="0.6">
      <c r="A128" s="3" t="s">
        <v>15</v>
      </c>
      <c r="B128" s="3" t="s">
        <v>57</v>
      </c>
      <c r="C128" s="3">
        <v>7</v>
      </c>
      <c r="D128" s="3">
        <v>4.5</v>
      </c>
      <c r="E128" s="3">
        <v>4.5</v>
      </c>
      <c r="F128" s="3">
        <v>4.5</v>
      </c>
    </row>
    <row r="129" spans="1:7" x14ac:dyDescent="0.6">
      <c r="A129" s="3" t="s">
        <v>15</v>
      </c>
      <c r="B129" s="3" t="s">
        <v>57</v>
      </c>
      <c r="C129" s="3">
        <v>8</v>
      </c>
      <c r="D129" s="3">
        <v>5</v>
      </c>
      <c r="E129" s="3">
        <v>5</v>
      </c>
      <c r="F129" s="3">
        <v>5</v>
      </c>
    </row>
    <row r="130" spans="1:7" x14ac:dyDescent="0.6">
      <c r="A130" s="3" t="s">
        <v>15</v>
      </c>
      <c r="B130" s="3" t="s">
        <v>58</v>
      </c>
      <c r="C130" s="3">
        <v>5</v>
      </c>
      <c r="D130" s="3">
        <v>5.6</v>
      </c>
      <c r="E130" s="3">
        <v>5.6</v>
      </c>
      <c r="F130" s="3">
        <v>5.6</v>
      </c>
      <c r="G130" s="3" t="s">
        <v>110</v>
      </c>
    </row>
    <row r="131" spans="1:7" x14ac:dyDescent="0.6">
      <c r="A131" s="3" t="s">
        <v>15</v>
      </c>
      <c r="B131" s="3" t="s">
        <v>58</v>
      </c>
      <c r="C131" s="3">
        <v>6</v>
      </c>
      <c r="D131" s="3">
        <v>6.4</v>
      </c>
      <c r="E131" s="3">
        <v>6.4</v>
      </c>
      <c r="F131" s="3">
        <v>6.4</v>
      </c>
    </row>
    <row r="132" spans="1:7" x14ac:dyDescent="0.6">
      <c r="A132" s="3" t="s">
        <v>15</v>
      </c>
      <c r="B132" s="3" t="s">
        <v>58</v>
      </c>
      <c r="C132" s="3">
        <v>7</v>
      </c>
      <c r="D132" s="3">
        <v>7.2</v>
      </c>
      <c r="E132" s="3">
        <v>7.2</v>
      </c>
      <c r="F132" s="3">
        <v>7.2</v>
      </c>
    </row>
    <row r="133" spans="1:7" x14ac:dyDescent="0.6">
      <c r="A133" s="3" t="s">
        <v>15</v>
      </c>
      <c r="B133" s="3" t="s">
        <v>58</v>
      </c>
      <c r="C133" s="3">
        <v>8</v>
      </c>
      <c r="D133" s="3">
        <v>8</v>
      </c>
      <c r="E133" s="3">
        <v>8</v>
      </c>
      <c r="F133" s="3">
        <v>8</v>
      </c>
    </row>
    <row r="134" spans="1:7" x14ac:dyDescent="0.6">
      <c r="A134" s="3" t="s">
        <v>15</v>
      </c>
      <c r="B134" s="3" t="s">
        <v>59</v>
      </c>
      <c r="C134" s="3">
        <v>5</v>
      </c>
      <c r="D134" s="3">
        <v>2.8</v>
      </c>
      <c r="E134" s="3">
        <v>2.8</v>
      </c>
      <c r="F134" s="3">
        <v>2.8</v>
      </c>
      <c r="G134" s="3" t="s">
        <v>111</v>
      </c>
    </row>
    <row r="135" spans="1:7" x14ac:dyDescent="0.6">
      <c r="A135" s="3" t="s">
        <v>15</v>
      </c>
      <c r="B135" s="3" t="s">
        <v>59</v>
      </c>
      <c r="C135" s="3">
        <v>6</v>
      </c>
      <c r="D135" s="3">
        <v>3.2</v>
      </c>
      <c r="E135" s="3">
        <v>3.2</v>
      </c>
      <c r="F135" s="3">
        <v>3.2</v>
      </c>
    </row>
    <row r="136" spans="1:7" x14ac:dyDescent="0.6">
      <c r="A136" s="3" t="s">
        <v>15</v>
      </c>
      <c r="B136" s="3" t="s">
        <v>59</v>
      </c>
      <c r="C136" s="3">
        <v>7</v>
      </c>
      <c r="D136" s="3">
        <v>3.6</v>
      </c>
      <c r="E136" s="3">
        <v>3.6</v>
      </c>
      <c r="F136" s="3">
        <v>3.6</v>
      </c>
    </row>
    <row r="137" spans="1:7" x14ac:dyDescent="0.6">
      <c r="A137" s="3" t="s">
        <v>15</v>
      </c>
      <c r="B137" s="3" t="s">
        <v>59</v>
      </c>
      <c r="C137" s="3">
        <v>8</v>
      </c>
      <c r="D137" s="3">
        <v>4</v>
      </c>
      <c r="E137" s="3">
        <v>4</v>
      </c>
      <c r="F137" s="3">
        <v>4</v>
      </c>
    </row>
    <row r="138" spans="1:7" x14ac:dyDescent="0.6">
      <c r="A138" s="3" t="s">
        <v>15</v>
      </c>
      <c r="B138" s="3" t="s">
        <v>60</v>
      </c>
      <c r="C138" s="3">
        <v>5</v>
      </c>
      <c r="D138" s="3">
        <v>4.2</v>
      </c>
      <c r="E138" s="3">
        <v>4.2</v>
      </c>
      <c r="F138" s="3">
        <v>4.2</v>
      </c>
      <c r="G138" s="3" t="s">
        <v>112</v>
      </c>
    </row>
    <row r="139" spans="1:7" x14ac:dyDescent="0.6">
      <c r="A139" s="3" t="s">
        <v>15</v>
      </c>
      <c r="B139" s="3" t="s">
        <v>60</v>
      </c>
      <c r="C139" s="3">
        <v>6</v>
      </c>
      <c r="D139" s="3">
        <v>4.8</v>
      </c>
      <c r="E139" s="3">
        <v>4.8</v>
      </c>
      <c r="F139" s="3">
        <v>4.8</v>
      </c>
    </row>
    <row r="140" spans="1:7" x14ac:dyDescent="0.6">
      <c r="A140" s="3" t="s">
        <v>15</v>
      </c>
      <c r="B140" s="3" t="s">
        <v>60</v>
      </c>
      <c r="C140" s="3">
        <v>7</v>
      </c>
      <c r="D140" s="3">
        <v>5.4</v>
      </c>
      <c r="E140" s="3">
        <v>5.4</v>
      </c>
      <c r="F140" s="3">
        <v>5.4</v>
      </c>
    </row>
    <row r="141" spans="1:7" x14ac:dyDescent="0.6">
      <c r="A141" s="3" t="s">
        <v>15</v>
      </c>
      <c r="B141" s="3" t="s">
        <v>60</v>
      </c>
      <c r="C141" s="3">
        <v>8</v>
      </c>
      <c r="D141" s="3">
        <v>6</v>
      </c>
      <c r="E141" s="3">
        <v>6</v>
      </c>
      <c r="F141" s="3">
        <v>6</v>
      </c>
    </row>
    <row r="142" spans="1:7" x14ac:dyDescent="0.6">
      <c r="A142" s="3" t="s">
        <v>15</v>
      </c>
      <c r="B142" s="3" t="s">
        <v>61</v>
      </c>
      <c r="C142" s="3">
        <v>5</v>
      </c>
      <c r="D142" s="3">
        <v>6.3</v>
      </c>
      <c r="E142" s="3">
        <v>6.3</v>
      </c>
      <c r="F142" s="3">
        <v>6.3</v>
      </c>
      <c r="G142" s="3" t="s">
        <v>113</v>
      </c>
    </row>
    <row r="143" spans="1:7" x14ac:dyDescent="0.6">
      <c r="A143" s="3" t="s">
        <v>15</v>
      </c>
      <c r="B143" s="3" t="s">
        <v>61</v>
      </c>
      <c r="C143" s="3">
        <v>6</v>
      </c>
      <c r="D143" s="3">
        <v>7.2</v>
      </c>
      <c r="E143" s="3">
        <v>7.2</v>
      </c>
      <c r="F143" s="3">
        <v>7.2</v>
      </c>
    </row>
    <row r="144" spans="1:7" x14ac:dyDescent="0.6">
      <c r="A144" s="3" t="s">
        <v>15</v>
      </c>
      <c r="B144" s="3" t="s">
        <v>61</v>
      </c>
      <c r="C144" s="3">
        <v>7</v>
      </c>
      <c r="D144" s="3">
        <v>8.1</v>
      </c>
      <c r="E144" s="3">
        <v>8.1</v>
      </c>
      <c r="F144" s="3">
        <v>8.1</v>
      </c>
    </row>
    <row r="145" spans="1:6" x14ac:dyDescent="0.6">
      <c r="A145" s="3" t="s">
        <v>15</v>
      </c>
      <c r="B145" s="3" t="s">
        <v>61</v>
      </c>
      <c r="C145" s="3">
        <v>8</v>
      </c>
      <c r="D145" s="3">
        <v>9</v>
      </c>
      <c r="E145" s="3">
        <v>9</v>
      </c>
      <c r="F145" s="3">
        <v>9</v>
      </c>
    </row>
    <row r="146" spans="1:6" x14ac:dyDescent="0.6">
      <c r="A146" s="3" t="s">
        <v>16</v>
      </c>
      <c r="C146" s="3">
        <v>5</v>
      </c>
      <c r="D146" s="3">
        <v>5</v>
      </c>
      <c r="E146" s="3">
        <v>5</v>
      </c>
      <c r="F146" s="3">
        <v>0</v>
      </c>
    </row>
    <row r="147" spans="1:6" x14ac:dyDescent="0.6">
      <c r="A147" s="3" t="s">
        <v>16</v>
      </c>
      <c r="C147" s="3">
        <v>6</v>
      </c>
      <c r="D147" s="3">
        <v>6</v>
      </c>
      <c r="E147" s="3">
        <v>6</v>
      </c>
      <c r="F147" s="3">
        <v>0</v>
      </c>
    </row>
    <row r="148" spans="1:6" x14ac:dyDescent="0.6">
      <c r="A148" s="3" t="s">
        <v>16</v>
      </c>
      <c r="C148" s="3">
        <v>7</v>
      </c>
      <c r="D148" s="3">
        <v>7</v>
      </c>
      <c r="E148" s="3">
        <v>7</v>
      </c>
      <c r="F148" s="3">
        <v>0</v>
      </c>
    </row>
    <row r="149" spans="1:6" x14ac:dyDescent="0.6">
      <c r="A149" s="3" t="s">
        <v>16</v>
      </c>
      <c r="C149" s="3">
        <v>8</v>
      </c>
      <c r="D149" s="3">
        <v>8</v>
      </c>
      <c r="E149" s="3">
        <v>8</v>
      </c>
      <c r="F149" s="3">
        <v>0</v>
      </c>
    </row>
    <row r="150" spans="1:6" x14ac:dyDescent="0.6">
      <c r="A150" s="3" t="s">
        <v>17</v>
      </c>
      <c r="C150" s="3">
        <v>5</v>
      </c>
      <c r="D150" s="3">
        <v>0</v>
      </c>
      <c r="E150" s="3">
        <v>8</v>
      </c>
      <c r="F150" s="3">
        <v>0</v>
      </c>
    </row>
    <row r="151" spans="1:6" x14ac:dyDescent="0.6">
      <c r="A151" s="3" t="s">
        <v>17</v>
      </c>
      <c r="C151" s="3">
        <v>6</v>
      </c>
      <c r="D151" s="3">
        <v>0</v>
      </c>
      <c r="E151" s="3">
        <v>9</v>
      </c>
      <c r="F151" s="3">
        <v>0</v>
      </c>
    </row>
    <row r="152" spans="1:6" x14ac:dyDescent="0.6">
      <c r="A152" s="3" t="s">
        <v>17</v>
      </c>
      <c r="C152" s="3">
        <v>7</v>
      </c>
      <c r="D152" s="3">
        <v>0</v>
      </c>
      <c r="E152" s="3">
        <v>10</v>
      </c>
      <c r="F152" s="3">
        <v>0</v>
      </c>
    </row>
    <row r="153" spans="1:6" x14ac:dyDescent="0.6">
      <c r="A153" s="3" t="s">
        <v>17</v>
      </c>
      <c r="C153" s="3">
        <v>8</v>
      </c>
      <c r="D153" s="3">
        <v>0</v>
      </c>
      <c r="E153" s="3">
        <v>11</v>
      </c>
      <c r="F153" s="3">
        <v>0</v>
      </c>
    </row>
    <row r="154" spans="1:6" x14ac:dyDescent="0.6">
      <c r="A154" s="3" t="s">
        <v>18</v>
      </c>
      <c r="C154" s="3">
        <v>5</v>
      </c>
      <c r="D154" s="3">
        <v>2.8</v>
      </c>
      <c r="E154" s="3">
        <v>0</v>
      </c>
      <c r="F154" s="3">
        <v>0</v>
      </c>
    </row>
    <row r="155" spans="1:6" x14ac:dyDescent="0.6">
      <c r="A155" s="3" t="s">
        <v>18</v>
      </c>
      <c r="C155" s="3">
        <v>6</v>
      </c>
      <c r="D155" s="3">
        <v>3.4</v>
      </c>
      <c r="E155" s="3">
        <v>0</v>
      </c>
      <c r="F155" s="3">
        <v>0</v>
      </c>
    </row>
    <row r="156" spans="1:6" x14ac:dyDescent="0.6">
      <c r="A156" s="3" t="s">
        <v>18</v>
      </c>
      <c r="C156" s="3">
        <v>7</v>
      </c>
      <c r="D156" s="3">
        <v>3.9</v>
      </c>
      <c r="E156" s="3">
        <v>0</v>
      </c>
      <c r="F156" s="3">
        <v>0</v>
      </c>
    </row>
    <row r="157" spans="1:6" x14ac:dyDescent="0.6">
      <c r="A157" s="3" t="s">
        <v>18</v>
      </c>
      <c r="C157" s="3">
        <v>8</v>
      </c>
      <c r="D157" s="3">
        <v>4.5</v>
      </c>
      <c r="E157" s="3">
        <v>0</v>
      </c>
      <c r="F157" s="3">
        <v>0</v>
      </c>
    </row>
    <row r="158" spans="1:6" x14ac:dyDescent="0.6">
      <c r="A158" s="3" t="s">
        <v>19</v>
      </c>
      <c r="C158" s="3">
        <v>5</v>
      </c>
      <c r="D158" s="3">
        <v>2.7</v>
      </c>
      <c r="E158" s="3">
        <v>0</v>
      </c>
      <c r="F158" s="3">
        <v>0</v>
      </c>
    </row>
    <row r="159" spans="1:6" x14ac:dyDescent="0.6">
      <c r="A159" s="3" t="s">
        <v>19</v>
      </c>
      <c r="C159" s="3">
        <v>6</v>
      </c>
      <c r="D159" s="3">
        <v>3.3</v>
      </c>
      <c r="E159" s="3">
        <v>0</v>
      </c>
      <c r="F159" s="3">
        <v>0</v>
      </c>
    </row>
    <row r="160" spans="1:6" x14ac:dyDescent="0.6">
      <c r="A160" s="3" t="s">
        <v>19</v>
      </c>
      <c r="C160" s="3">
        <v>7</v>
      </c>
      <c r="D160" s="3">
        <v>4</v>
      </c>
      <c r="E160" s="3">
        <v>0</v>
      </c>
      <c r="F160" s="3">
        <v>0</v>
      </c>
    </row>
    <row r="161" spans="1:7" x14ac:dyDescent="0.6">
      <c r="A161" s="3" t="s">
        <v>19</v>
      </c>
      <c r="C161" s="3">
        <v>8</v>
      </c>
      <c r="D161" s="3">
        <v>4.7</v>
      </c>
      <c r="E161" s="3">
        <v>0</v>
      </c>
      <c r="F161" s="3">
        <v>0</v>
      </c>
    </row>
    <row r="162" spans="1:7" x14ac:dyDescent="0.6">
      <c r="A162" s="3" t="s">
        <v>20</v>
      </c>
      <c r="C162" s="3">
        <v>5</v>
      </c>
      <c r="D162" s="3">
        <v>2.7</v>
      </c>
      <c r="E162" s="3">
        <v>0</v>
      </c>
      <c r="F162" s="3">
        <v>0</v>
      </c>
      <c r="G162" s="3" t="s">
        <v>52</v>
      </c>
    </row>
    <row r="163" spans="1:7" x14ac:dyDescent="0.6">
      <c r="A163" s="3" t="s">
        <v>20</v>
      </c>
      <c r="C163" s="3">
        <v>6</v>
      </c>
      <c r="D163" s="3">
        <v>3.3</v>
      </c>
      <c r="E163" s="3">
        <v>0</v>
      </c>
      <c r="F163" s="3">
        <v>0</v>
      </c>
    </row>
    <row r="164" spans="1:7" x14ac:dyDescent="0.6">
      <c r="A164" s="3" t="s">
        <v>20</v>
      </c>
      <c r="C164" s="3">
        <v>7</v>
      </c>
      <c r="D164" s="3">
        <v>4</v>
      </c>
      <c r="E164" s="3">
        <v>0</v>
      </c>
      <c r="F164" s="3">
        <v>0</v>
      </c>
    </row>
    <row r="165" spans="1:7" x14ac:dyDescent="0.6">
      <c r="A165" s="3" t="s">
        <v>20</v>
      </c>
      <c r="C165" s="3">
        <v>8</v>
      </c>
      <c r="D165" s="3">
        <v>4.7</v>
      </c>
      <c r="E165" s="3">
        <v>0</v>
      </c>
      <c r="F165" s="3">
        <v>0</v>
      </c>
    </row>
    <row r="166" spans="1:7" x14ac:dyDescent="0.6">
      <c r="A166" s="3" t="s">
        <v>21</v>
      </c>
      <c r="C166" s="3">
        <v>5</v>
      </c>
      <c r="D166" s="3">
        <v>6</v>
      </c>
      <c r="E166" s="3">
        <v>6</v>
      </c>
      <c r="F166" s="3">
        <v>6</v>
      </c>
    </row>
    <row r="167" spans="1:7" x14ac:dyDescent="0.6">
      <c r="A167" s="3" t="s">
        <v>21</v>
      </c>
      <c r="C167" s="3">
        <v>6</v>
      </c>
      <c r="D167" s="3">
        <v>7</v>
      </c>
      <c r="E167" s="3">
        <v>7</v>
      </c>
      <c r="F167" s="3">
        <v>7</v>
      </c>
    </row>
    <row r="168" spans="1:7" x14ac:dyDescent="0.6">
      <c r="A168" s="3" t="s">
        <v>21</v>
      </c>
      <c r="C168" s="3">
        <v>7</v>
      </c>
      <c r="D168" s="3">
        <v>8</v>
      </c>
      <c r="E168" s="3">
        <v>8</v>
      </c>
      <c r="F168" s="3">
        <v>8</v>
      </c>
    </row>
    <row r="169" spans="1:7" x14ac:dyDescent="0.6">
      <c r="A169" s="3" t="s">
        <v>21</v>
      </c>
      <c r="C169" s="3">
        <v>8</v>
      </c>
      <c r="D169" s="3">
        <v>9</v>
      </c>
      <c r="E169" s="3">
        <v>9</v>
      </c>
      <c r="F169" s="3">
        <v>9</v>
      </c>
    </row>
    <row r="170" spans="1:7" x14ac:dyDescent="0.6">
      <c r="A170" s="3" t="s">
        <v>22</v>
      </c>
      <c r="C170" s="3">
        <v>5</v>
      </c>
      <c r="D170" s="3">
        <v>0</v>
      </c>
      <c r="E170" s="3">
        <v>0</v>
      </c>
      <c r="F170" s="3">
        <v>5</v>
      </c>
      <c r="G170" s="3" t="s">
        <v>51</v>
      </c>
    </row>
    <row r="171" spans="1:7" x14ac:dyDescent="0.6">
      <c r="A171" s="3" t="s">
        <v>22</v>
      </c>
      <c r="C171" s="3">
        <v>6</v>
      </c>
      <c r="D171" s="3">
        <v>0</v>
      </c>
      <c r="E171" s="3">
        <v>0</v>
      </c>
      <c r="F171" s="3">
        <v>6</v>
      </c>
    </row>
    <row r="172" spans="1:7" x14ac:dyDescent="0.6">
      <c r="A172" s="3" t="s">
        <v>22</v>
      </c>
      <c r="C172" s="3">
        <v>7</v>
      </c>
      <c r="D172" s="3">
        <v>0</v>
      </c>
      <c r="E172" s="3">
        <v>0</v>
      </c>
      <c r="F172" s="3">
        <v>7</v>
      </c>
    </row>
    <row r="173" spans="1:7" x14ac:dyDescent="0.6">
      <c r="A173" s="3" t="s">
        <v>22</v>
      </c>
      <c r="C173" s="3">
        <v>8</v>
      </c>
      <c r="D173" s="3">
        <v>0</v>
      </c>
      <c r="E173" s="3">
        <v>0</v>
      </c>
      <c r="F173" s="3">
        <v>8</v>
      </c>
    </row>
    <row r="174" spans="1:7" x14ac:dyDescent="0.6">
      <c r="A174" s="3" t="s">
        <v>23</v>
      </c>
      <c r="C174" s="3">
        <v>5</v>
      </c>
      <c r="D174" s="3">
        <v>1.7</v>
      </c>
      <c r="E174" s="3">
        <v>1.7</v>
      </c>
      <c r="F174" s="3">
        <v>1.7</v>
      </c>
    </row>
    <row r="175" spans="1:7" x14ac:dyDescent="0.6">
      <c r="A175" s="3" t="s">
        <v>23</v>
      </c>
      <c r="C175" s="3">
        <v>6</v>
      </c>
      <c r="D175" s="3">
        <v>2</v>
      </c>
      <c r="E175" s="3">
        <v>2</v>
      </c>
      <c r="F175" s="3">
        <v>2</v>
      </c>
    </row>
    <row r="176" spans="1:7" x14ac:dyDescent="0.6">
      <c r="A176" s="3" t="s">
        <v>23</v>
      </c>
      <c r="C176" s="3">
        <v>7</v>
      </c>
      <c r="D176" s="3">
        <v>2.2999999999999998</v>
      </c>
      <c r="E176" s="3">
        <v>2.2999999999999998</v>
      </c>
      <c r="F176" s="3">
        <v>2.2999999999999998</v>
      </c>
    </row>
    <row r="177" spans="1:7" x14ac:dyDescent="0.6">
      <c r="A177" s="3" t="s">
        <v>23</v>
      </c>
      <c r="C177" s="3">
        <v>8</v>
      </c>
      <c r="D177" s="3">
        <v>2.7</v>
      </c>
      <c r="E177" s="3">
        <v>2.7</v>
      </c>
      <c r="F177" s="3">
        <v>2.7</v>
      </c>
    </row>
    <row r="178" spans="1:7" x14ac:dyDescent="0.6">
      <c r="A178" s="3" t="s">
        <v>24</v>
      </c>
      <c r="C178" s="3">
        <v>5</v>
      </c>
      <c r="D178" s="3">
        <v>1.8</v>
      </c>
      <c r="E178" s="3">
        <v>1.8</v>
      </c>
      <c r="F178" s="3">
        <v>0</v>
      </c>
      <c r="G178" s="3" t="s">
        <v>50</v>
      </c>
    </row>
    <row r="179" spans="1:7" x14ac:dyDescent="0.6">
      <c r="A179" s="3" t="s">
        <v>24</v>
      </c>
      <c r="C179" s="3">
        <v>6</v>
      </c>
      <c r="D179" s="3">
        <v>2.1</v>
      </c>
      <c r="E179" s="3">
        <v>2.1</v>
      </c>
      <c r="F179" s="3">
        <v>0</v>
      </c>
    </row>
    <row r="180" spans="1:7" x14ac:dyDescent="0.6">
      <c r="A180" s="3" t="s">
        <v>24</v>
      </c>
      <c r="C180" s="3">
        <v>7</v>
      </c>
      <c r="D180" s="3">
        <v>2.4</v>
      </c>
      <c r="E180" s="3">
        <v>2.4</v>
      </c>
      <c r="F180" s="3">
        <v>0</v>
      </c>
    </row>
    <row r="181" spans="1:7" x14ac:dyDescent="0.6">
      <c r="A181" s="3" t="s">
        <v>24</v>
      </c>
      <c r="C181" s="3">
        <v>8</v>
      </c>
      <c r="D181" s="3">
        <v>2.7</v>
      </c>
      <c r="E181" s="3">
        <v>2.7</v>
      </c>
      <c r="F181" s="3">
        <v>0</v>
      </c>
    </row>
    <row r="182" spans="1:7" x14ac:dyDescent="0.6">
      <c r="A182" s="3" t="s">
        <v>25</v>
      </c>
      <c r="C182" s="3">
        <v>5</v>
      </c>
      <c r="D182" s="3">
        <v>4</v>
      </c>
      <c r="E182" s="3">
        <v>4</v>
      </c>
      <c r="F182" s="3">
        <v>0</v>
      </c>
      <c r="G182" s="3" t="s">
        <v>49</v>
      </c>
    </row>
    <row r="183" spans="1:7" x14ac:dyDescent="0.6">
      <c r="A183" s="3" t="s">
        <v>25</v>
      </c>
      <c r="C183" s="3">
        <v>6</v>
      </c>
      <c r="D183" s="3">
        <v>4.8</v>
      </c>
      <c r="E183" s="3">
        <v>4.8</v>
      </c>
      <c r="F183" s="3">
        <v>0</v>
      </c>
    </row>
    <row r="184" spans="1:7" x14ac:dyDescent="0.6">
      <c r="A184" s="3" t="s">
        <v>25</v>
      </c>
      <c r="C184" s="3">
        <v>7</v>
      </c>
      <c r="D184" s="3">
        <v>5.6</v>
      </c>
      <c r="E184" s="3">
        <v>5.6</v>
      </c>
      <c r="F184" s="3">
        <v>0</v>
      </c>
    </row>
    <row r="185" spans="1:7" x14ac:dyDescent="0.6">
      <c r="A185" s="3" t="s">
        <v>25</v>
      </c>
      <c r="C185" s="3">
        <v>8</v>
      </c>
      <c r="D185" s="3">
        <v>6.4</v>
      </c>
      <c r="E185" s="3">
        <v>6.4</v>
      </c>
      <c r="F185" s="3">
        <v>0</v>
      </c>
    </row>
    <row r="186" spans="1:7" x14ac:dyDescent="0.6">
      <c r="A186" s="3" t="s">
        <v>26</v>
      </c>
      <c r="C186" s="3">
        <v>5</v>
      </c>
      <c r="D186" s="3">
        <v>1</v>
      </c>
      <c r="E186" s="3">
        <v>1</v>
      </c>
      <c r="F186" s="3">
        <v>0</v>
      </c>
      <c r="G186" s="3" t="s">
        <v>117</v>
      </c>
    </row>
    <row r="187" spans="1:7" x14ac:dyDescent="0.6">
      <c r="A187" s="3" t="s">
        <v>26</v>
      </c>
      <c r="C187" s="3">
        <v>6</v>
      </c>
      <c r="D187" s="3">
        <v>1.2</v>
      </c>
      <c r="E187" s="3">
        <v>1.2</v>
      </c>
      <c r="F187" s="3">
        <v>0</v>
      </c>
    </row>
    <row r="188" spans="1:7" x14ac:dyDescent="0.6">
      <c r="A188" s="3" t="s">
        <v>26</v>
      </c>
      <c r="C188" s="3">
        <v>7</v>
      </c>
      <c r="D188" s="3">
        <v>1.4</v>
      </c>
      <c r="E188" s="3">
        <v>1.4</v>
      </c>
      <c r="F188" s="3">
        <v>0</v>
      </c>
    </row>
    <row r="189" spans="1:7" x14ac:dyDescent="0.6">
      <c r="A189" s="3" t="s">
        <v>26</v>
      </c>
      <c r="C189" s="3">
        <v>8</v>
      </c>
      <c r="D189" s="3">
        <v>1.6</v>
      </c>
      <c r="E189" s="3">
        <v>1.6</v>
      </c>
      <c r="F189" s="3">
        <v>0</v>
      </c>
    </row>
    <row r="190" spans="1:7" x14ac:dyDescent="0.6">
      <c r="A190" s="3" t="s">
        <v>27</v>
      </c>
      <c r="C190" s="3">
        <v>5</v>
      </c>
      <c r="D190" s="3">
        <v>1.4</v>
      </c>
      <c r="E190" s="3">
        <v>0</v>
      </c>
      <c r="F190" s="3">
        <v>0</v>
      </c>
      <c r="G190" s="3" t="s">
        <v>48</v>
      </c>
    </row>
    <row r="191" spans="1:7" x14ac:dyDescent="0.6">
      <c r="A191" s="3" t="s">
        <v>27</v>
      </c>
      <c r="C191" s="3">
        <v>6</v>
      </c>
      <c r="D191" s="3">
        <v>1.6</v>
      </c>
      <c r="E191" s="3">
        <v>0</v>
      </c>
      <c r="F191" s="3">
        <v>0</v>
      </c>
    </row>
    <row r="192" spans="1:7" x14ac:dyDescent="0.6">
      <c r="A192" s="3" t="s">
        <v>27</v>
      </c>
      <c r="C192" s="3">
        <v>7</v>
      </c>
      <c r="D192" s="3">
        <v>1.8</v>
      </c>
      <c r="E192" s="3">
        <v>0</v>
      </c>
      <c r="F192" s="3">
        <v>0</v>
      </c>
    </row>
    <row r="193" spans="1:7" x14ac:dyDescent="0.6">
      <c r="A193" s="3" t="s">
        <v>27</v>
      </c>
      <c r="C193" s="3">
        <v>8</v>
      </c>
      <c r="D193" s="3">
        <v>2.2000000000000002</v>
      </c>
      <c r="E193" s="3">
        <v>0</v>
      </c>
      <c r="F193" s="3">
        <v>0</v>
      </c>
    </row>
    <row r="194" spans="1:7" x14ac:dyDescent="0.6">
      <c r="A194" s="3" t="s">
        <v>28</v>
      </c>
      <c r="C194" s="3">
        <v>5</v>
      </c>
      <c r="D194" s="3">
        <v>0</v>
      </c>
      <c r="E194" s="3">
        <v>2.4</v>
      </c>
      <c r="F194" s="3">
        <v>2.4</v>
      </c>
      <c r="G194" s="3" t="s">
        <v>47</v>
      </c>
    </row>
    <row r="195" spans="1:7" x14ac:dyDescent="0.6">
      <c r="A195" s="3" t="s">
        <v>28</v>
      </c>
      <c r="C195" s="3">
        <v>6</v>
      </c>
      <c r="D195" s="3">
        <v>0</v>
      </c>
      <c r="E195" s="3">
        <v>2.8</v>
      </c>
      <c r="F195" s="3">
        <v>2.8</v>
      </c>
    </row>
    <row r="196" spans="1:7" x14ac:dyDescent="0.6">
      <c r="A196" s="3" t="s">
        <v>28</v>
      </c>
      <c r="C196" s="3">
        <v>7</v>
      </c>
      <c r="D196" s="3">
        <v>0</v>
      </c>
      <c r="E196" s="3">
        <v>3.3</v>
      </c>
      <c r="F196" s="3">
        <v>3.3</v>
      </c>
    </row>
    <row r="197" spans="1:7" x14ac:dyDescent="0.6">
      <c r="A197" s="3" t="s">
        <v>28</v>
      </c>
      <c r="C197" s="3">
        <v>8</v>
      </c>
      <c r="D197" s="3">
        <v>0</v>
      </c>
      <c r="E197" s="3">
        <v>3.8</v>
      </c>
      <c r="F197" s="3">
        <v>3.8</v>
      </c>
    </row>
    <row r="198" spans="1:7" x14ac:dyDescent="0.6">
      <c r="A198" s="3" t="s">
        <v>29</v>
      </c>
      <c r="C198" s="3">
        <v>5</v>
      </c>
      <c r="D198" s="3">
        <v>1.5</v>
      </c>
      <c r="E198" s="3">
        <v>1.5</v>
      </c>
      <c r="F198" s="3">
        <v>1.5</v>
      </c>
      <c r="G198" s="3" t="s">
        <v>46</v>
      </c>
    </row>
    <row r="199" spans="1:7" x14ac:dyDescent="0.6">
      <c r="A199" s="3" t="s">
        <v>29</v>
      </c>
      <c r="C199" s="3">
        <v>6</v>
      </c>
      <c r="D199" s="3">
        <v>1.8</v>
      </c>
      <c r="E199" s="3">
        <v>1.8</v>
      </c>
      <c r="F199" s="3">
        <v>1.8</v>
      </c>
    </row>
    <row r="200" spans="1:7" x14ac:dyDescent="0.6">
      <c r="A200" s="3" t="s">
        <v>29</v>
      </c>
      <c r="C200" s="3">
        <v>7</v>
      </c>
      <c r="D200" s="3">
        <v>2.1</v>
      </c>
      <c r="E200" s="3">
        <v>2.1</v>
      </c>
      <c r="F200" s="3">
        <v>2.1</v>
      </c>
    </row>
    <row r="201" spans="1:7" x14ac:dyDescent="0.6">
      <c r="A201" s="3" t="s">
        <v>29</v>
      </c>
      <c r="C201" s="3">
        <v>8</v>
      </c>
      <c r="D201" s="3">
        <v>2.4</v>
      </c>
      <c r="E201" s="3">
        <v>2.4</v>
      </c>
      <c r="F201" s="3">
        <v>2.4</v>
      </c>
    </row>
    <row r="202" spans="1:7" x14ac:dyDescent="0.6">
      <c r="A202" s="3" t="s">
        <v>94</v>
      </c>
      <c r="C202" s="3">
        <v>5</v>
      </c>
      <c r="D202" s="3">
        <v>1.5</v>
      </c>
      <c r="E202" s="3">
        <v>1.5</v>
      </c>
      <c r="F202" s="3">
        <v>1.5</v>
      </c>
      <c r="G202" s="3" t="s">
        <v>45</v>
      </c>
    </row>
    <row r="203" spans="1:7" x14ac:dyDescent="0.6">
      <c r="A203" s="3" t="s">
        <v>94</v>
      </c>
      <c r="C203" s="3">
        <v>6</v>
      </c>
      <c r="D203" s="3">
        <v>1.8</v>
      </c>
      <c r="E203" s="3">
        <v>1.8</v>
      </c>
      <c r="F203" s="3">
        <v>1.8</v>
      </c>
    </row>
    <row r="204" spans="1:7" x14ac:dyDescent="0.6">
      <c r="A204" s="3" t="s">
        <v>94</v>
      </c>
      <c r="C204" s="3">
        <v>7</v>
      </c>
      <c r="D204" s="3">
        <v>2.1</v>
      </c>
      <c r="E204" s="3">
        <v>2.1</v>
      </c>
      <c r="F204" s="3">
        <v>2.1</v>
      </c>
    </row>
    <row r="205" spans="1:7" x14ac:dyDescent="0.6">
      <c r="A205" s="3" t="s">
        <v>94</v>
      </c>
      <c r="C205" s="3">
        <v>8</v>
      </c>
      <c r="D205" s="3">
        <v>2.4</v>
      </c>
      <c r="E205" s="3">
        <v>2.4</v>
      </c>
      <c r="F205" s="3">
        <v>2.4</v>
      </c>
    </row>
    <row r="206" spans="1:7" x14ac:dyDescent="0.6">
      <c r="A206" s="3" t="s">
        <v>30</v>
      </c>
      <c r="C206" s="3">
        <v>5</v>
      </c>
      <c r="D206" s="3">
        <v>1</v>
      </c>
      <c r="E206" s="3">
        <v>1</v>
      </c>
      <c r="F206" s="3">
        <v>1</v>
      </c>
      <c r="G206" s="3" t="s">
        <v>44</v>
      </c>
    </row>
    <row r="207" spans="1:7" x14ac:dyDescent="0.6">
      <c r="A207" s="3" t="s">
        <v>30</v>
      </c>
      <c r="C207" s="3">
        <v>6</v>
      </c>
      <c r="D207" s="3">
        <v>1.2</v>
      </c>
      <c r="E207" s="3">
        <v>1.2</v>
      </c>
      <c r="F207" s="3">
        <v>1.2</v>
      </c>
    </row>
    <row r="208" spans="1:7" x14ac:dyDescent="0.6">
      <c r="A208" s="3" t="s">
        <v>30</v>
      </c>
      <c r="C208" s="3">
        <v>7</v>
      </c>
      <c r="D208" s="3">
        <v>1.4</v>
      </c>
      <c r="E208" s="3">
        <v>1.4</v>
      </c>
      <c r="F208" s="3">
        <v>1.4</v>
      </c>
    </row>
    <row r="209" spans="1:7" x14ac:dyDescent="0.6">
      <c r="A209" s="3" t="s">
        <v>30</v>
      </c>
      <c r="C209" s="3">
        <v>8</v>
      </c>
      <c r="D209" s="3">
        <v>1.6</v>
      </c>
      <c r="E209" s="3">
        <v>1.6</v>
      </c>
      <c r="F209" s="3">
        <v>1.6</v>
      </c>
    </row>
    <row r="210" spans="1:7" x14ac:dyDescent="0.6">
      <c r="A210" s="3" t="s">
        <v>31</v>
      </c>
      <c r="C210" s="3">
        <v>5</v>
      </c>
      <c r="D210" s="3">
        <v>0</v>
      </c>
      <c r="E210" s="3">
        <v>0</v>
      </c>
      <c r="F210" s="3">
        <v>0</v>
      </c>
    </row>
    <row r="211" spans="1:7" x14ac:dyDescent="0.6">
      <c r="A211" s="3" t="s">
        <v>31</v>
      </c>
      <c r="C211" s="3">
        <v>6</v>
      </c>
      <c r="D211" s="3">
        <v>0</v>
      </c>
      <c r="E211" s="3">
        <v>0</v>
      </c>
      <c r="F211" s="3">
        <v>0</v>
      </c>
    </row>
    <row r="212" spans="1:7" x14ac:dyDescent="0.6">
      <c r="A212" s="3" t="s">
        <v>31</v>
      </c>
      <c r="C212" s="3">
        <v>7</v>
      </c>
      <c r="D212" s="3">
        <v>0</v>
      </c>
      <c r="E212" s="3">
        <v>0</v>
      </c>
      <c r="F212" s="3">
        <v>0</v>
      </c>
    </row>
    <row r="213" spans="1:7" x14ac:dyDescent="0.6">
      <c r="A213" s="3" t="s">
        <v>31</v>
      </c>
      <c r="C213" s="3">
        <v>8</v>
      </c>
      <c r="D213" s="3">
        <v>0</v>
      </c>
      <c r="E213" s="3">
        <v>0</v>
      </c>
      <c r="F213" s="3">
        <v>0</v>
      </c>
    </row>
    <row r="214" spans="1:7" x14ac:dyDescent="0.6">
      <c r="A214" s="3" t="s">
        <v>32</v>
      </c>
      <c r="C214" s="3">
        <v>5</v>
      </c>
      <c r="D214" s="3">
        <v>0</v>
      </c>
      <c r="E214" s="3">
        <v>2.5</v>
      </c>
      <c r="F214" s="3">
        <v>0</v>
      </c>
      <c r="G214" s="3" t="s">
        <v>42</v>
      </c>
    </row>
    <row r="215" spans="1:7" x14ac:dyDescent="0.6">
      <c r="A215" s="3" t="s">
        <v>32</v>
      </c>
      <c r="C215" s="3">
        <v>6</v>
      </c>
      <c r="D215" s="3">
        <v>0</v>
      </c>
      <c r="E215" s="3">
        <v>3</v>
      </c>
      <c r="F215" s="3">
        <v>0</v>
      </c>
    </row>
    <row r="216" spans="1:7" x14ac:dyDescent="0.6">
      <c r="A216" s="3" t="s">
        <v>32</v>
      </c>
      <c r="C216" s="3">
        <v>7</v>
      </c>
      <c r="D216" s="3">
        <v>0</v>
      </c>
      <c r="E216" s="3">
        <v>3.5</v>
      </c>
      <c r="F216" s="3">
        <v>0</v>
      </c>
    </row>
    <row r="217" spans="1:7" x14ac:dyDescent="0.6">
      <c r="A217" s="3" t="s">
        <v>32</v>
      </c>
      <c r="C217" s="3">
        <v>8</v>
      </c>
      <c r="D217" s="3">
        <v>0</v>
      </c>
      <c r="E217" s="3">
        <v>4</v>
      </c>
      <c r="F217" s="3">
        <v>0</v>
      </c>
    </row>
    <row r="218" spans="1:7" x14ac:dyDescent="0.6">
      <c r="A218" s="3" t="s">
        <v>33</v>
      </c>
      <c r="C218" s="3">
        <v>5</v>
      </c>
      <c r="D218" s="3">
        <v>0.5</v>
      </c>
      <c r="E218" s="3">
        <v>0.5</v>
      </c>
      <c r="F218" s="3">
        <v>0.5</v>
      </c>
      <c r="G218" s="3" t="s">
        <v>41</v>
      </c>
    </row>
    <row r="219" spans="1:7" x14ac:dyDescent="0.6">
      <c r="A219" s="3" t="s">
        <v>33</v>
      </c>
      <c r="C219" s="3">
        <v>6</v>
      </c>
      <c r="D219" s="3">
        <v>0.6</v>
      </c>
      <c r="E219" s="3">
        <v>0.6</v>
      </c>
      <c r="F219" s="3">
        <v>0.6</v>
      </c>
    </row>
    <row r="220" spans="1:7" x14ac:dyDescent="0.6">
      <c r="A220" s="3" t="s">
        <v>33</v>
      </c>
      <c r="C220" s="3">
        <v>7</v>
      </c>
      <c r="D220" s="3">
        <v>0.7</v>
      </c>
      <c r="E220" s="3">
        <v>0.7</v>
      </c>
      <c r="F220" s="3">
        <v>0.7</v>
      </c>
    </row>
    <row r="221" spans="1:7" x14ac:dyDescent="0.6">
      <c r="A221" s="3" t="s">
        <v>33</v>
      </c>
      <c r="C221" s="3">
        <v>8</v>
      </c>
      <c r="D221" s="3">
        <v>0.8</v>
      </c>
      <c r="E221" s="3">
        <v>0.8</v>
      </c>
      <c r="F221" s="3">
        <v>0.8</v>
      </c>
    </row>
    <row r="222" spans="1:7" x14ac:dyDescent="0.6">
      <c r="A222" s="3" t="s">
        <v>34</v>
      </c>
      <c r="C222" s="3">
        <v>5</v>
      </c>
      <c r="D222" s="3">
        <v>0</v>
      </c>
      <c r="E222" s="3">
        <v>2.5</v>
      </c>
      <c r="F222" s="3">
        <v>0</v>
      </c>
      <c r="G222" s="3" t="s">
        <v>43</v>
      </c>
    </row>
    <row r="223" spans="1:7" x14ac:dyDescent="0.6">
      <c r="A223" s="3" t="s">
        <v>34</v>
      </c>
      <c r="C223" s="3">
        <v>6</v>
      </c>
      <c r="D223" s="3">
        <v>0</v>
      </c>
      <c r="E223" s="3">
        <v>3</v>
      </c>
      <c r="F223" s="3">
        <v>0</v>
      </c>
    </row>
    <row r="224" spans="1:7" x14ac:dyDescent="0.6">
      <c r="A224" s="3" t="s">
        <v>34</v>
      </c>
      <c r="C224" s="3">
        <v>7</v>
      </c>
      <c r="D224" s="3">
        <v>0</v>
      </c>
      <c r="E224" s="3">
        <v>3.5</v>
      </c>
      <c r="F224" s="3">
        <v>0</v>
      </c>
    </row>
    <row r="225" spans="1:7" x14ac:dyDescent="0.6">
      <c r="A225" s="3" t="s">
        <v>34</v>
      </c>
      <c r="C225" s="3">
        <v>8</v>
      </c>
      <c r="D225" s="3">
        <v>0</v>
      </c>
      <c r="E225" s="3">
        <v>4</v>
      </c>
      <c r="F225" s="3">
        <v>0</v>
      </c>
    </row>
    <row r="226" spans="1:7" x14ac:dyDescent="0.6">
      <c r="A226" s="3" t="s">
        <v>35</v>
      </c>
      <c r="C226" s="3">
        <v>5</v>
      </c>
      <c r="D226" s="3">
        <v>2</v>
      </c>
      <c r="E226" s="3">
        <v>0</v>
      </c>
      <c r="F226" s="3">
        <v>0</v>
      </c>
      <c r="G226" s="3" t="s">
        <v>40</v>
      </c>
    </row>
    <row r="227" spans="1:7" x14ac:dyDescent="0.6">
      <c r="A227" s="3" t="s">
        <v>35</v>
      </c>
      <c r="C227" s="3">
        <v>6</v>
      </c>
      <c r="D227" s="3">
        <v>2.4</v>
      </c>
      <c r="E227" s="3">
        <v>0</v>
      </c>
      <c r="F227" s="3">
        <v>0</v>
      </c>
    </row>
    <row r="228" spans="1:7" x14ac:dyDescent="0.6">
      <c r="A228" s="3" t="s">
        <v>35</v>
      </c>
      <c r="C228" s="3">
        <v>7</v>
      </c>
      <c r="D228" s="3">
        <v>2.8</v>
      </c>
      <c r="E228" s="3">
        <v>0</v>
      </c>
      <c r="F228" s="3">
        <v>0</v>
      </c>
    </row>
    <row r="229" spans="1:7" x14ac:dyDescent="0.6">
      <c r="A229" s="3" t="s">
        <v>35</v>
      </c>
      <c r="C229" s="3">
        <v>8</v>
      </c>
      <c r="D229" s="3">
        <v>3.2</v>
      </c>
      <c r="E229" s="3">
        <v>0</v>
      </c>
      <c r="F229" s="3">
        <v>0</v>
      </c>
    </row>
    <row r="230" spans="1:7" x14ac:dyDescent="0.6">
      <c r="A230" s="3" t="s">
        <v>36</v>
      </c>
      <c r="C230" s="3">
        <v>5</v>
      </c>
      <c r="D230" s="3">
        <v>2</v>
      </c>
      <c r="E230" s="3">
        <v>0</v>
      </c>
      <c r="F230" s="3">
        <v>0</v>
      </c>
      <c r="G230" s="3" t="s">
        <v>39</v>
      </c>
    </row>
    <row r="231" spans="1:7" x14ac:dyDescent="0.6">
      <c r="A231" s="3" t="s">
        <v>36</v>
      </c>
      <c r="C231" s="3">
        <v>6</v>
      </c>
      <c r="D231" s="3">
        <v>2.4</v>
      </c>
      <c r="E231" s="3">
        <v>0</v>
      </c>
      <c r="F231" s="3">
        <v>0</v>
      </c>
    </row>
    <row r="232" spans="1:7" x14ac:dyDescent="0.6">
      <c r="A232" s="3" t="s">
        <v>36</v>
      </c>
      <c r="C232" s="3">
        <v>7</v>
      </c>
      <c r="D232" s="3">
        <v>2.8</v>
      </c>
      <c r="E232" s="3">
        <v>0</v>
      </c>
      <c r="F232" s="3">
        <v>0</v>
      </c>
    </row>
    <row r="233" spans="1:7" x14ac:dyDescent="0.6">
      <c r="A233" s="3" t="s">
        <v>36</v>
      </c>
      <c r="C233" s="3">
        <v>8</v>
      </c>
      <c r="D233" s="3">
        <v>3.2</v>
      </c>
      <c r="E233" s="3">
        <v>0</v>
      </c>
      <c r="F233" s="3">
        <v>0</v>
      </c>
    </row>
    <row r="234" spans="1:7" x14ac:dyDescent="0.6">
      <c r="A234" s="3" t="s">
        <v>193</v>
      </c>
      <c r="C234" s="3">
        <v>5</v>
      </c>
      <c r="D234" s="3">
        <v>3.9</v>
      </c>
      <c r="E234" s="3">
        <v>5</v>
      </c>
      <c r="F234" s="3">
        <v>3.9</v>
      </c>
      <c r="G234" s="3" t="s">
        <v>194</v>
      </c>
    </row>
    <row r="235" spans="1:7" x14ac:dyDescent="0.6">
      <c r="A235" s="3" t="s">
        <v>193</v>
      </c>
      <c r="C235" s="3">
        <v>6</v>
      </c>
      <c r="D235" s="3">
        <v>5.2</v>
      </c>
      <c r="E235" s="3">
        <v>6</v>
      </c>
      <c r="F235" s="3">
        <v>5.2</v>
      </c>
    </row>
    <row r="236" spans="1:7" x14ac:dyDescent="0.6">
      <c r="A236" s="3" t="s">
        <v>193</v>
      </c>
      <c r="C236" s="3">
        <v>7</v>
      </c>
      <c r="D236" s="3">
        <v>5.85</v>
      </c>
      <c r="E236" s="3">
        <v>7</v>
      </c>
      <c r="F236" s="3">
        <v>5.85</v>
      </c>
    </row>
    <row r="237" spans="1:7" x14ac:dyDescent="0.6">
      <c r="A237" s="3" t="s">
        <v>193</v>
      </c>
      <c r="C237" s="3">
        <v>8</v>
      </c>
      <c r="D237" s="3">
        <v>6.5</v>
      </c>
      <c r="E237" s="3">
        <v>8</v>
      </c>
      <c r="F237" s="3">
        <v>6.5</v>
      </c>
    </row>
    <row r="238" spans="1:7" x14ac:dyDescent="0.6">
      <c r="A238" s="3" t="s">
        <v>199</v>
      </c>
      <c r="C238" s="3">
        <v>5</v>
      </c>
      <c r="D238" s="3">
        <v>5</v>
      </c>
      <c r="E238" s="3">
        <v>11</v>
      </c>
      <c r="F238" s="3">
        <v>6</v>
      </c>
      <c r="G238" s="3" t="s">
        <v>200</v>
      </c>
    </row>
    <row r="239" spans="1:7" x14ac:dyDescent="0.6">
      <c r="A239" s="3" t="s">
        <v>199</v>
      </c>
      <c r="C239" s="3">
        <v>6</v>
      </c>
      <c r="D239" s="3">
        <v>6</v>
      </c>
      <c r="E239" s="3">
        <v>13</v>
      </c>
      <c r="F239" s="3">
        <v>7</v>
      </c>
    </row>
    <row r="240" spans="1:7" x14ac:dyDescent="0.6">
      <c r="A240" s="3" t="s">
        <v>199</v>
      </c>
      <c r="C240" s="3">
        <v>7</v>
      </c>
      <c r="D240" s="3">
        <v>7</v>
      </c>
      <c r="E240" s="3">
        <v>15</v>
      </c>
      <c r="F240" s="3">
        <v>8</v>
      </c>
    </row>
    <row r="241" spans="1:7" x14ac:dyDescent="0.6">
      <c r="A241" s="3" t="s">
        <v>199</v>
      </c>
      <c r="C241" s="3">
        <v>8</v>
      </c>
      <c r="D241" s="3">
        <v>8</v>
      </c>
      <c r="E241" s="3">
        <v>17</v>
      </c>
      <c r="F241" s="3">
        <v>9</v>
      </c>
    </row>
    <row r="242" spans="1:7" x14ac:dyDescent="0.6">
      <c r="A242" s="3" t="s">
        <v>213</v>
      </c>
      <c r="C242" s="3">
        <v>5</v>
      </c>
      <c r="D242" s="3">
        <v>6.11</v>
      </c>
      <c r="E242" s="3">
        <v>1.1100000000000001</v>
      </c>
      <c r="F242" s="3">
        <v>6.11</v>
      </c>
      <c r="G242" s="25" t="s">
        <v>218</v>
      </c>
    </row>
    <row r="243" spans="1:7" x14ac:dyDescent="0.6">
      <c r="A243" s="3" t="s">
        <v>213</v>
      </c>
      <c r="C243" s="3">
        <v>6</v>
      </c>
      <c r="D243" s="3">
        <v>7.67</v>
      </c>
      <c r="E243" s="3">
        <v>1.67</v>
      </c>
      <c r="F243" s="3">
        <v>7.67</v>
      </c>
    </row>
    <row r="244" spans="1:7" x14ac:dyDescent="0.6">
      <c r="A244" s="3" t="s">
        <v>213</v>
      </c>
      <c r="C244" s="3">
        <v>7</v>
      </c>
      <c r="D244" s="3">
        <v>9.2200000000000006</v>
      </c>
      <c r="E244" s="3">
        <v>2.2200000000000002</v>
      </c>
      <c r="F244" s="3">
        <v>9.2200000000000006</v>
      </c>
    </row>
    <row r="245" spans="1:7" x14ac:dyDescent="0.6">
      <c r="A245" s="3" t="s">
        <v>213</v>
      </c>
      <c r="C245" s="3">
        <v>8</v>
      </c>
      <c r="D245" s="3">
        <v>10.78</v>
      </c>
      <c r="E245" s="3">
        <v>2.78</v>
      </c>
      <c r="F245" s="3">
        <v>10.78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1C6-E949-4724-ACFE-2BE80041332E}">
  <dimension ref="A1:J325"/>
  <sheetViews>
    <sheetView topLeftCell="A304" workbookViewId="0">
      <selection activeCell="G323" sqref="G323"/>
    </sheetView>
  </sheetViews>
  <sheetFormatPr defaultRowHeight="16.899999999999999" x14ac:dyDescent="0.6"/>
  <cols>
    <col min="1" max="1" width="15.1875" style="3" customWidth="1"/>
    <col min="2" max="2" width="7.3125" style="3" customWidth="1"/>
    <col min="3" max="3" width="6.5" style="3" customWidth="1"/>
    <col min="4" max="4" width="4.9375" style="3" customWidth="1"/>
    <col min="5" max="5" width="6.8125" style="3" customWidth="1"/>
    <col min="6" max="6" width="6.75" style="3" customWidth="1"/>
    <col min="7" max="7" width="26.375" style="3" customWidth="1"/>
  </cols>
  <sheetData>
    <row r="1" spans="1:9" x14ac:dyDescent="0.6">
      <c r="A1" s="18" t="s">
        <v>4</v>
      </c>
      <c r="B1" s="18" t="s">
        <v>156</v>
      </c>
      <c r="C1" s="18" t="s">
        <v>37</v>
      </c>
      <c r="D1" s="18" t="s">
        <v>3</v>
      </c>
      <c r="E1" s="18" t="s">
        <v>121</v>
      </c>
      <c r="F1" s="18" t="s">
        <v>120</v>
      </c>
      <c r="G1" s="18" t="s">
        <v>38</v>
      </c>
      <c r="I1" s="13" t="s">
        <v>114</v>
      </c>
    </row>
    <row r="2" spans="1:9" x14ac:dyDescent="0.6">
      <c r="A2" s="3" t="s">
        <v>5</v>
      </c>
      <c r="D2" s="3">
        <v>5</v>
      </c>
      <c r="E2" s="3">
        <v>7</v>
      </c>
      <c r="F2" s="3">
        <v>7</v>
      </c>
      <c r="I2" t="s">
        <v>115</v>
      </c>
    </row>
    <row r="3" spans="1:9" x14ac:dyDescent="0.6">
      <c r="A3" s="3" t="s">
        <v>5</v>
      </c>
      <c r="D3" s="3">
        <v>6</v>
      </c>
      <c r="E3" s="3">
        <v>10</v>
      </c>
      <c r="F3" s="3">
        <v>10</v>
      </c>
      <c r="I3" t="s">
        <v>212</v>
      </c>
    </row>
    <row r="4" spans="1:9" x14ac:dyDescent="0.6">
      <c r="A4" s="3" t="s">
        <v>6</v>
      </c>
      <c r="D4" s="3">
        <v>5</v>
      </c>
      <c r="E4" s="3">
        <v>6</v>
      </c>
      <c r="F4" s="3">
        <v>6</v>
      </c>
    </row>
    <row r="5" spans="1:9" x14ac:dyDescent="0.6">
      <c r="A5" s="3" t="s">
        <v>6</v>
      </c>
      <c r="D5" s="3">
        <v>6</v>
      </c>
      <c r="E5" s="3">
        <v>7.5</v>
      </c>
      <c r="F5" s="3">
        <v>7.5</v>
      </c>
    </row>
    <row r="6" spans="1:9" x14ac:dyDescent="0.6">
      <c r="A6" s="3" t="s">
        <v>87</v>
      </c>
      <c r="D6" s="3">
        <v>5</v>
      </c>
      <c r="E6" s="3">
        <v>5.2</v>
      </c>
      <c r="F6" s="3">
        <v>5.2</v>
      </c>
    </row>
    <row r="7" spans="1:9" x14ac:dyDescent="0.6">
      <c r="A7" s="3" t="s">
        <v>87</v>
      </c>
      <c r="D7" s="3">
        <v>6</v>
      </c>
      <c r="E7" s="3">
        <v>6.3</v>
      </c>
      <c r="F7" s="3">
        <v>6.3</v>
      </c>
    </row>
    <row r="8" spans="1:9" x14ac:dyDescent="0.6">
      <c r="A8" s="3" t="s">
        <v>88</v>
      </c>
      <c r="D8" s="3">
        <v>5</v>
      </c>
      <c r="E8" s="3">
        <v>5</v>
      </c>
      <c r="F8" s="3">
        <v>5</v>
      </c>
    </row>
    <row r="9" spans="1:9" x14ac:dyDescent="0.6">
      <c r="A9" s="3" t="s">
        <v>88</v>
      </c>
      <c r="D9" s="3">
        <v>6</v>
      </c>
      <c r="E9" s="3">
        <v>6</v>
      </c>
      <c r="F9" s="3">
        <v>6</v>
      </c>
    </row>
    <row r="10" spans="1:9" x14ac:dyDescent="0.6">
      <c r="A10" s="3" t="s">
        <v>8</v>
      </c>
      <c r="D10" s="3">
        <v>5</v>
      </c>
      <c r="E10" s="3">
        <v>1.1000000000000001</v>
      </c>
      <c r="F10" s="3">
        <v>7.1</v>
      </c>
      <c r="G10" s="3" t="s">
        <v>54</v>
      </c>
    </row>
    <row r="11" spans="1:9" x14ac:dyDescent="0.6">
      <c r="A11" s="3" t="s">
        <v>8</v>
      </c>
      <c r="D11" s="3">
        <v>6</v>
      </c>
      <c r="E11" s="3">
        <v>1.6</v>
      </c>
      <c r="F11" s="3">
        <v>8.6</v>
      </c>
    </row>
    <row r="12" spans="1:9" x14ac:dyDescent="0.6">
      <c r="A12" s="3" t="s">
        <v>8</v>
      </c>
      <c r="D12" s="3">
        <v>7</v>
      </c>
      <c r="E12" s="3">
        <v>1.6</v>
      </c>
      <c r="F12" s="3">
        <v>9.6</v>
      </c>
    </row>
    <row r="13" spans="1:9" x14ac:dyDescent="0.6">
      <c r="A13" s="3" t="s">
        <v>8</v>
      </c>
      <c r="D13" s="3">
        <v>8</v>
      </c>
      <c r="E13" s="3">
        <v>2.1</v>
      </c>
      <c r="F13" s="3">
        <v>11.1</v>
      </c>
    </row>
    <row r="14" spans="1:9" x14ac:dyDescent="0.6">
      <c r="A14" s="3" t="s">
        <v>90</v>
      </c>
      <c r="D14" s="3">
        <v>5</v>
      </c>
      <c r="E14" s="3">
        <v>3.5</v>
      </c>
      <c r="F14" s="3">
        <v>3.5</v>
      </c>
    </row>
    <row r="15" spans="1:9" x14ac:dyDescent="0.6">
      <c r="A15" s="3" t="s">
        <v>90</v>
      </c>
      <c r="D15" s="3">
        <v>6</v>
      </c>
      <c r="E15" s="3">
        <v>5</v>
      </c>
      <c r="F15" s="3">
        <v>5</v>
      </c>
    </row>
    <row r="16" spans="1:9" x14ac:dyDescent="0.6">
      <c r="A16" s="3" t="s">
        <v>90</v>
      </c>
      <c r="D16" s="3">
        <v>7</v>
      </c>
      <c r="E16" s="3">
        <v>5.5</v>
      </c>
      <c r="F16" s="3">
        <v>5.5</v>
      </c>
    </row>
    <row r="17" spans="1:7" x14ac:dyDescent="0.6">
      <c r="A17" s="3" t="s">
        <v>90</v>
      </c>
      <c r="D17" s="3">
        <v>8</v>
      </c>
      <c r="E17" s="3">
        <v>7</v>
      </c>
      <c r="F17" s="3">
        <v>7</v>
      </c>
    </row>
    <row r="18" spans="1:7" x14ac:dyDescent="0.6">
      <c r="A18" s="3" t="s">
        <v>122</v>
      </c>
      <c r="D18" s="3">
        <v>5</v>
      </c>
      <c r="E18" s="3">
        <v>2.2000000000000002</v>
      </c>
      <c r="F18" s="3">
        <v>1</v>
      </c>
      <c r="G18" s="3" t="s">
        <v>183</v>
      </c>
    </row>
    <row r="19" spans="1:7" x14ac:dyDescent="0.6">
      <c r="A19" s="3" t="s">
        <v>122</v>
      </c>
      <c r="D19" s="3">
        <v>6</v>
      </c>
      <c r="E19" s="3">
        <v>3.4</v>
      </c>
      <c r="F19" s="3">
        <v>2</v>
      </c>
    </row>
    <row r="20" spans="1:7" x14ac:dyDescent="0.6">
      <c r="A20" s="3" t="s">
        <v>122</v>
      </c>
      <c r="D20" s="3">
        <v>7</v>
      </c>
      <c r="E20" s="3">
        <v>3.6</v>
      </c>
      <c r="F20" s="3">
        <v>2</v>
      </c>
    </row>
    <row r="21" spans="1:7" x14ac:dyDescent="0.6">
      <c r="A21" s="3" t="s">
        <v>122</v>
      </c>
      <c r="D21" s="3">
        <v>8</v>
      </c>
      <c r="E21" s="3">
        <v>3.8</v>
      </c>
      <c r="F21" s="3">
        <v>2</v>
      </c>
    </row>
    <row r="22" spans="1:7" x14ac:dyDescent="0.6">
      <c r="A22" s="3" t="s">
        <v>93</v>
      </c>
      <c r="D22" s="3">
        <v>5</v>
      </c>
      <c r="E22" s="3">
        <v>4</v>
      </c>
      <c r="F22" s="3">
        <v>4</v>
      </c>
    </row>
    <row r="23" spans="1:7" x14ac:dyDescent="0.6">
      <c r="A23" s="3" t="s">
        <v>93</v>
      </c>
      <c r="D23" s="3">
        <v>6</v>
      </c>
      <c r="E23" s="3">
        <v>5</v>
      </c>
      <c r="F23" s="3">
        <v>5</v>
      </c>
    </row>
    <row r="24" spans="1:7" x14ac:dyDescent="0.6">
      <c r="A24" s="3" t="s">
        <v>93</v>
      </c>
      <c r="D24" s="3">
        <v>7</v>
      </c>
      <c r="E24" s="3">
        <v>7</v>
      </c>
      <c r="F24" s="3">
        <v>7</v>
      </c>
    </row>
    <row r="25" spans="1:7" x14ac:dyDescent="0.6">
      <c r="A25" s="3" t="s">
        <v>93</v>
      </c>
      <c r="D25" s="3">
        <v>8</v>
      </c>
      <c r="E25" s="3">
        <v>9</v>
      </c>
      <c r="F25" s="3">
        <v>9</v>
      </c>
    </row>
    <row r="26" spans="1:7" x14ac:dyDescent="0.6">
      <c r="A26" s="3" t="s">
        <v>123</v>
      </c>
      <c r="D26" s="3">
        <v>5</v>
      </c>
      <c r="E26" s="3">
        <v>6</v>
      </c>
      <c r="F26" s="3">
        <v>6</v>
      </c>
    </row>
    <row r="27" spans="1:7" x14ac:dyDescent="0.6">
      <c r="A27" s="3" t="s">
        <v>123</v>
      </c>
      <c r="D27" s="3">
        <v>6</v>
      </c>
      <c r="E27" s="3">
        <v>7</v>
      </c>
      <c r="F27" s="3">
        <v>7</v>
      </c>
    </row>
    <row r="28" spans="1:7" x14ac:dyDescent="0.6">
      <c r="A28" s="3" t="s">
        <v>123</v>
      </c>
      <c r="D28" s="3">
        <v>7</v>
      </c>
      <c r="E28" s="3">
        <v>8</v>
      </c>
      <c r="F28" s="3">
        <v>8</v>
      </c>
    </row>
    <row r="29" spans="1:7" x14ac:dyDescent="0.6">
      <c r="A29" s="3" t="s">
        <v>123</v>
      </c>
      <c r="D29" s="3">
        <v>8</v>
      </c>
      <c r="E29" s="3">
        <v>9</v>
      </c>
      <c r="F29" s="3">
        <v>9</v>
      </c>
    </row>
    <row r="30" spans="1:7" x14ac:dyDescent="0.6">
      <c r="A30" s="3" t="s">
        <v>101</v>
      </c>
      <c r="D30" s="3">
        <v>5</v>
      </c>
      <c r="E30" s="3">
        <v>2.1</v>
      </c>
      <c r="F30" s="3">
        <v>5</v>
      </c>
      <c r="G30" s="3" t="s">
        <v>46</v>
      </c>
    </row>
    <row r="31" spans="1:7" x14ac:dyDescent="0.6">
      <c r="A31" s="3" t="s">
        <v>101</v>
      </c>
      <c r="D31" s="3">
        <v>6</v>
      </c>
      <c r="E31" s="3">
        <v>2.4</v>
      </c>
      <c r="F31" s="3">
        <v>6</v>
      </c>
    </row>
    <row r="32" spans="1:7" x14ac:dyDescent="0.6">
      <c r="A32" s="3" t="s">
        <v>101</v>
      </c>
      <c r="D32" s="3">
        <v>7</v>
      </c>
      <c r="E32" s="3">
        <v>2.7</v>
      </c>
      <c r="F32" s="3">
        <v>7</v>
      </c>
    </row>
    <row r="33" spans="1:10" x14ac:dyDescent="0.6">
      <c r="A33" s="3" t="s">
        <v>101</v>
      </c>
      <c r="D33" s="3">
        <v>8</v>
      </c>
      <c r="E33" s="3">
        <v>3</v>
      </c>
      <c r="F33" s="3">
        <v>8</v>
      </c>
    </row>
    <row r="34" spans="1:10" s="1" customFormat="1" x14ac:dyDescent="0.6">
      <c r="A34" s="3" t="s">
        <v>155</v>
      </c>
      <c r="B34" s="3" t="s">
        <v>126</v>
      </c>
      <c r="C34" s="3"/>
      <c r="D34" s="3">
        <v>5</v>
      </c>
      <c r="E34" s="3">
        <v>4</v>
      </c>
      <c r="F34" s="3">
        <v>4</v>
      </c>
      <c r="G34" s="3"/>
      <c r="H34"/>
      <c r="I34"/>
      <c r="J34"/>
    </row>
    <row r="35" spans="1:10" s="1" customFormat="1" x14ac:dyDescent="0.6">
      <c r="A35" s="3" t="s">
        <v>155</v>
      </c>
      <c r="B35" s="3" t="s">
        <v>126</v>
      </c>
      <c r="C35" s="3"/>
      <c r="D35" s="3">
        <v>6</v>
      </c>
      <c r="E35" s="3">
        <v>5</v>
      </c>
      <c r="F35" s="3">
        <v>5</v>
      </c>
      <c r="G35" s="3"/>
      <c r="H35"/>
      <c r="I35"/>
      <c r="J35"/>
    </row>
    <row r="36" spans="1:10" s="1" customFormat="1" x14ac:dyDescent="0.6">
      <c r="A36" s="3" t="s">
        <v>155</v>
      </c>
      <c r="B36" s="3" t="s">
        <v>126</v>
      </c>
      <c r="C36" s="3"/>
      <c r="D36" s="3">
        <v>7</v>
      </c>
      <c r="E36" s="3">
        <v>6</v>
      </c>
      <c r="F36" s="3">
        <v>6</v>
      </c>
      <c r="G36" s="3"/>
      <c r="H36"/>
      <c r="I36"/>
      <c r="J36"/>
    </row>
    <row r="37" spans="1:10" s="1" customFormat="1" x14ac:dyDescent="0.6">
      <c r="A37" s="3" t="s">
        <v>155</v>
      </c>
      <c r="B37" s="3" t="s">
        <v>126</v>
      </c>
      <c r="C37" s="3"/>
      <c r="D37" s="3">
        <v>8</v>
      </c>
      <c r="E37" s="3">
        <v>7</v>
      </c>
      <c r="F37" s="3">
        <v>7</v>
      </c>
      <c r="G37" s="3"/>
      <c r="H37"/>
      <c r="I37"/>
      <c r="J37"/>
    </row>
    <row r="38" spans="1:10" s="1" customFormat="1" x14ac:dyDescent="0.6">
      <c r="A38" s="3" t="s">
        <v>155</v>
      </c>
      <c r="B38" s="3" t="s">
        <v>127</v>
      </c>
      <c r="C38" s="3"/>
      <c r="D38" s="3">
        <v>5</v>
      </c>
      <c r="E38" s="3">
        <v>10</v>
      </c>
      <c r="F38" s="3">
        <v>10</v>
      </c>
      <c r="G38" s="3"/>
      <c r="H38"/>
      <c r="I38"/>
      <c r="J38"/>
    </row>
    <row r="39" spans="1:10" s="1" customFormat="1" x14ac:dyDescent="0.6">
      <c r="A39" s="3" t="s">
        <v>155</v>
      </c>
      <c r="B39" s="3" t="s">
        <v>127</v>
      </c>
      <c r="C39" s="3"/>
      <c r="D39" s="3">
        <v>6</v>
      </c>
      <c r="E39" s="3">
        <v>12</v>
      </c>
      <c r="F39" s="3">
        <v>12</v>
      </c>
      <c r="G39" s="3"/>
      <c r="H39"/>
      <c r="I39"/>
      <c r="J39"/>
    </row>
    <row r="40" spans="1:10" s="1" customFormat="1" x14ac:dyDescent="0.6">
      <c r="A40" s="3" t="s">
        <v>155</v>
      </c>
      <c r="B40" s="3" t="s">
        <v>127</v>
      </c>
      <c r="C40" s="3"/>
      <c r="D40" s="3">
        <v>7</v>
      </c>
      <c r="E40" s="3">
        <v>14</v>
      </c>
      <c r="F40" s="3">
        <v>14</v>
      </c>
      <c r="G40" s="3"/>
      <c r="H40"/>
      <c r="I40"/>
      <c r="J40"/>
    </row>
    <row r="41" spans="1:10" s="1" customFormat="1" x14ac:dyDescent="0.6">
      <c r="A41" s="3" t="s">
        <v>155</v>
      </c>
      <c r="B41" s="3" t="s">
        <v>127</v>
      </c>
      <c r="C41" s="3"/>
      <c r="D41" s="3">
        <v>8</v>
      </c>
      <c r="E41" s="3">
        <v>16</v>
      </c>
      <c r="F41" s="3">
        <v>16</v>
      </c>
      <c r="G41" s="3"/>
      <c r="H41"/>
      <c r="I41"/>
      <c r="J41"/>
    </row>
    <row r="42" spans="1:10" s="1" customFormat="1" x14ac:dyDescent="0.6">
      <c r="A42" s="3" t="s">
        <v>155</v>
      </c>
      <c r="B42" s="3" t="s">
        <v>129</v>
      </c>
      <c r="C42" s="3"/>
      <c r="D42" s="3">
        <v>5</v>
      </c>
      <c r="E42" s="3">
        <v>10</v>
      </c>
      <c r="F42" s="3">
        <v>10</v>
      </c>
      <c r="G42" s="3"/>
      <c r="H42"/>
      <c r="I42"/>
      <c r="J42"/>
    </row>
    <row r="43" spans="1:10" s="1" customFormat="1" x14ac:dyDescent="0.6">
      <c r="A43" s="3" t="s">
        <v>155</v>
      </c>
      <c r="B43" s="3" t="s">
        <v>129</v>
      </c>
      <c r="C43" s="3"/>
      <c r="D43" s="3">
        <v>6</v>
      </c>
      <c r="E43" s="3">
        <v>12</v>
      </c>
      <c r="F43" s="3">
        <v>12</v>
      </c>
      <c r="G43" s="3"/>
      <c r="H43"/>
      <c r="I43"/>
      <c r="J43"/>
    </row>
    <row r="44" spans="1:10" s="1" customFormat="1" x14ac:dyDescent="0.6">
      <c r="A44" s="3" t="s">
        <v>155</v>
      </c>
      <c r="B44" s="3" t="s">
        <v>129</v>
      </c>
      <c r="C44" s="3"/>
      <c r="D44" s="3">
        <v>7</v>
      </c>
      <c r="E44" s="3">
        <v>14</v>
      </c>
      <c r="F44" s="3">
        <v>14</v>
      </c>
      <c r="G44" s="3"/>
      <c r="H44"/>
      <c r="I44"/>
      <c r="J44"/>
    </row>
    <row r="45" spans="1:10" s="1" customFormat="1" x14ac:dyDescent="0.6">
      <c r="A45" s="3" t="s">
        <v>155</v>
      </c>
      <c r="B45" s="3" t="s">
        <v>129</v>
      </c>
      <c r="C45" s="3"/>
      <c r="D45" s="3">
        <v>8</v>
      </c>
      <c r="E45" s="3">
        <v>16</v>
      </c>
      <c r="F45" s="3">
        <v>16</v>
      </c>
      <c r="G45" s="3"/>
      <c r="H45"/>
      <c r="I45"/>
      <c r="J45"/>
    </row>
    <row r="46" spans="1:10" x14ac:dyDescent="0.6">
      <c r="A46" s="3" t="s">
        <v>9</v>
      </c>
      <c r="D46" s="3">
        <v>5</v>
      </c>
      <c r="E46" s="3">
        <v>7</v>
      </c>
      <c r="F46" s="3">
        <v>7</v>
      </c>
    </row>
    <row r="47" spans="1:10" x14ac:dyDescent="0.6">
      <c r="A47" s="3" t="s">
        <v>9</v>
      </c>
      <c r="D47" s="3">
        <v>6</v>
      </c>
      <c r="E47" s="3">
        <v>9</v>
      </c>
      <c r="F47" s="3">
        <v>9</v>
      </c>
    </row>
    <row r="48" spans="1:10" x14ac:dyDescent="0.6">
      <c r="A48" s="3" t="s">
        <v>9</v>
      </c>
      <c r="D48" s="3">
        <v>7</v>
      </c>
      <c r="E48" s="3">
        <v>11</v>
      </c>
      <c r="F48" s="3">
        <v>11</v>
      </c>
    </row>
    <row r="49" spans="1:10" s="1" customFormat="1" x14ac:dyDescent="0.6">
      <c r="A49" s="3" t="s">
        <v>9</v>
      </c>
      <c r="B49" s="3"/>
      <c r="C49" s="3"/>
      <c r="D49" s="3">
        <v>8</v>
      </c>
      <c r="E49" s="3">
        <v>13</v>
      </c>
      <c r="F49" s="3">
        <v>13</v>
      </c>
      <c r="G49" s="3"/>
      <c r="H49"/>
      <c r="I49"/>
      <c r="J49"/>
    </row>
    <row r="50" spans="1:10" s="1" customFormat="1" x14ac:dyDescent="0.6">
      <c r="A50" s="3" t="s">
        <v>100</v>
      </c>
      <c r="B50" s="3"/>
      <c r="C50" s="3"/>
      <c r="D50" s="3">
        <v>5</v>
      </c>
      <c r="E50" s="3">
        <v>6</v>
      </c>
      <c r="F50" s="3">
        <v>5</v>
      </c>
      <c r="G50" s="3"/>
      <c r="H50"/>
      <c r="I50"/>
      <c r="J50"/>
    </row>
    <row r="51" spans="1:10" s="1" customFormat="1" x14ac:dyDescent="0.6">
      <c r="A51" s="3" t="s">
        <v>100</v>
      </c>
      <c r="B51" s="3"/>
      <c r="C51" s="3"/>
      <c r="D51" s="3">
        <v>6</v>
      </c>
      <c r="E51" s="3">
        <v>7</v>
      </c>
      <c r="F51" s="3">
        <v>6</v>
      </c>
      <c r="G51" s="3"/>
      <c r="H51"/>
      <c r="I51"/>
      <c r="J51"/>
    </row>
    <row r="52" spans="1:10" s="1" customFormat="1" x14ac:dyDescent="0.6">
      <c r="A52" s="3" t="s">
        <v>100</v>
      </c>
      <c r="B52" s="3"/>
      <c r="C52" s="3"/>
      <c r="D52" s="3">
        <v>7</v>
      </c>
      <c r="E52" s="3">
        <v>8</v>
      </c>
      <c r="F52" s="3">
        <v>7</v>
      </c>
      <c r="G52" s="3"/>
      <c r="H52"/>
      <c r="I52"/>
      <c r="J52"/>
    </row>
    <row r="53" spans="1:10" s="1" customFormat="1" x14ac:dyDescent="0.6">
      <c r="A53" s="3" t="s">
        <v>100</v>
      </c>
      <c r="B53" s="3"/>
      <c r="C53" s="3"/>
      <c r="D53" s="3">
        <v>8</v>
      </c>
      <c r="E53" s="3">
        <v>9</v>
      </c>
      <c r="F53" s="3">
        <v>8</v>
      </c>
      <c r="G53" s="3"/>
      <c r="H53"/>
      <c r="I53"/>
      <c r="J53"/>
    </row>
    <row r="54" spans="1:10" s="1" customFormat="1" x14ac:dyDescent="0.6">
      <c r="A54" s="3" t="s">
        <v>124</v>
      </c>
      <c r="B54" s="3" t="s">
        <v>126</v>
      </c>
      <c r="C54" s="3"/>
      <c r="D54" s="3">
        <v>5</v>
      </c>
      <c r="E54" s="3">
        <v>6</v>
      </c>
      <c r="F54" s="3">
        <v>5</v>
      </c>
      <c r="G54" s="3"/>
      <c r="H54"/>
      <c r="I54"/>
      <c r="J54"/>
    </row>
    <row r="55" spans="1:10" s="1" customFormat="1" x14ac:dyDescent="0.6">
      <c r="A55" s="3" t="s">
        <v>124</v>
      </c>
      <c r="B55" s="3" t="s">
        <v>126</v>
      </c>
      <c r="C55" s="3"/>
      <c r="D55" s="3">
        <v>6</v>
      </c>
      <c r="E55" s="3">
        <v>8</v>
      </c>
      <c r="F55" s="3">
        <v>6</v>
      </c>
      <c r="G55" s="3"/>
      <c r="H55"/>
      <c r="I55"/>
      <c r="J55"/>
    </row>
    <row r="56" spans="1:10" s="1" customFormat="1" x14ac:dyDescent="0.6">
      <c r="A56" s="3" t="s">
        <v>124</v>
      </c>
      <c r="B56" s="3" t="s">
        <v>126</v>
      </c>
      <c r="C56" s="3"/>
      <c r="D56" s="3">
        <v>7</v>
      </c>
      <c r="E56" s="3">
        <v>10</v>
      </c>
      <c r="F56" s="3">
        <v>7</v>
      </c>
      <c r="G56" s="3"/>
      <c r="H56"/>
      <c r="I56"/>
      <c r="J56"/>
    </row>
    <row r="57" spans="1:10" s="1" customFormat="1" x14ac:dyDescent="0.6">
      <c r="A57" s="3" t="s">
        <v>124</v>
      </c>
      <c r="B57" s="3" t="s">
        <v>126</v>
      </c>
      <c r="C57" s="3"/>
      <c r="D57" s="3">
        <v>8</v>
      </c>
      <c r="E57" s="3">
        <v>12</v>
      </c>
      <c r="F57" s="3">
        <v>8</v>
      </c>
      <c r="G57" s="3"/>
      <c r="H57"/>
      <c r="I57"/>
      <c r="J57"/>
    </row>
    <row r="58" spans="1:10" s="1" customFormat="1" x14ac:dyDescent="0.6">
      <c r="A58" s="3" t="s">
        <v>124</v>
      </c>
      <c r="B58" s="3" t="s">
        <v>127</v>
      </c>
      <c r="C58" s="3"/>
      <c r="D58" s="3">
        <v>5</v>
      </c>
      <c r="E58" s="3">
        <v>6</v>
      </c>
      <c r="F58" s="3">
        <v>0</v>
      </c>
      <c r="G58" s="3"/>
      <c r="H58"/>
      <c r="I58"/>
      <c r="J58"/>
    </row>
    <row r="59" spans="1:10" s="1" customFormat="1" x14ac:dyDescent="0.6">
      <c r="A59" s="3" t="s">
        <v>124</v>
      </c>
      <c r="B59" s="3" t="s">
        <v>127</v>
      </c>
      <c r="C59" s="3"/>
      <c r="D59" s="3">
        <v>6</v>
      </c>
      <c r="E59" s="3">
        <v>8</v>
      </c>
      <c r="F59" s="3">
        <v>0</v>
      </c>
      <c r="G59" s="3"/>
      <c r="H59"/>
      <c r="I59"/>
      <c r="J59"/>
    </row>
    <row r="60" spans="1:10" s="1" customFormat="1" x14ac:dyDescent="0.6">
      <c r="A60" s="3" t="s">
        <v>124</v>
      </c>
      <c r="B60" s="3" t="s">
        <v>127</v>
      </c>
      <c r="C60" s="3"/>
      <c r="D60" s="3">
        <v>7</v>
      </c>
      <c r="E60" s="3">
        <v>10</v>
      </c>
      <c r="F60" s="3">
        <v>0</v>
      </c>
      <c r="G60" s="3"/>
      <c r="H60"/>
      <c r="I60"/>
      <c r="J60"/>
    </row>
    <row r="61" spans="1:10" s="1" customFormat="1" x14ac:dyDescent="0.6">
      <c r="A61" s="3" t="s">
        <v>124</v>
      </c>
      <c r="B61" s="3" t="s">
        <v>127</v>
      </c>
      <c r="C61" s="3"/>
      <c r="D61" s="3">
        <v>8</v>
      </c>
      <c r="E61" s="3">
        <v>12</v>
      </c>
      <c r="F61" s="3">
        <v>0</v>
      </c>
      <c r="G61" s="3"/>
      <c r="H61"/>
      <c r="I61"/>
      <c r="J61"/>
    </row>
    <row r="62" spans="1:10" s="1" customFormat="1" x14ac:dyDescent="0.6">
      <c r="A62" s="3" t="s">
        <v>124</v>
      </c>
      <c r="B62" s="3" t="s">
        <v>129</v>
      </c>
      <c r="C62" s="3"/>
      <c r="D62" s="3">
        <v>5</v>
      </c>
      <c r="E62" s="3">
        <v>6</v>
      </c>
      <c r="F62" s="3">
        <v>0</v>
      </c>
      <c r="G62" s="3"/>
      <c r="H62"/>
      <c r="I62"/>
      <c r="J62"/>
    </row>
    <row r="63" spans="1:10" s="1" customFormat="1" x14ac:dyDescent="0.6">
      <c r="A63" s="3" t="s">
        <v>124</v>
      </c>
      <c r="B63" s="3" t="s">
        <v>129</v>
      </c>
      <c r="C63" s="3"/>
      <c r="D63" s="3">
        <v>6</v>
      </c>
      <c r="E63" s="3">
        <v>8</v>
      </c>
      <c r="F63" s="3">
        <v>0</v>
      </c>
      <c r="G63" s="3"/>
      <c r="H63"/>
      <c r="I63"/>
      <c r="J63"/>
    </row>
    <row r="64" spans="1:10" s="1" customFormat="1" x14ac:dyDescent="0.6">
      <c r="A64" s="3" t="s">
        <v>124</v>
      </c>
      <c r="B64" s="3" t="s">
        <v>129</v>
      </c>
      <c r="C64" s="3"/>
      <c r="D64" s="3">
        <v>7</v>
      </c>
      <c r="E64" s="3">
        <v>10</v>
      </c>
      <c r="F64" s="3">
        <v>0</v>
      </c>
      <c r="G64" s="3"/>
      <c r="H64"/>
      <c r="I64"/>
      <c r="J64"/>
    </row>
    <row r="65" spans="1:10" s="1" customFormat="1" x14ac:dyDescent="0.6">
      <c r="A65" s="3" t="s">
        <v>124</v>
      </c>
      <c r="B65" s="3" t="s">
        <v>129</v>
      </c>
      <c r="C65" s="3"/>
      <c r="D65" s="3">
        <v>8</v>
      </c>
      <c r="E65" s="3">
        <v>12</v>
      </c>
      <c r="F65" s="3">
        <v>0</v>
      </c>
      <c r="G65" s="3"/>
      <c r="H65"/>
      <c r="I65"/>
      <c r="J65"/>
    </row>
    <row r="66" spans="1:10" s="1" customFormat="1" x14ac:dyDescent="0.6">
      <c r="A66" s="3" t="s">
        <v>10</v>
      </c>
      <c r="B66" s="3"/>
      <c r="C66" s="3"/>
      <c r="D66" s="3">
        <v>5</v>
      </c>
      <c r="E66" s="3">
        <v>6</v>
      </c>
      <c r="F66" s="3">
        <v>6</v>
      </c>
      <c r="G66" s="3"/>
      <c r="H66"/>
      <c r="I66"/>
      <c r="J66"/>
    </row>
    <row r="67" spans="1:10" s="1" customFormat="1" x14ac:dyDescent="0.6">
      <c r="A67" s="3" t="s">
        <v>10</v>
      </c>
      <c r="B67" s="3"/>
      <c r="C67" s="3"/>
      <c r="D67" s="3">
        <v>6</v>
      </c>
      <c r="E67" s="3">
        <v>7</v>
      </c>
      <c r="F67" s="3">
        <v>7</v>
      </c>
      <c r="G67" s="3"/>
      <c r="H67"/>
      <c r="I67"/>
      <c r="J67"/>
    </row>
    <row r="68" spans="1:10" s="1" customFormat="1" x14ac:dyDescent="0.6">
      <c r="A68" s="3" t="s">
        <v>10</v>
      </c>
      <c r="B68" s="3"/>
      <c r="C68" s="3"/>
      <c r="D68" s="3">
        <v>7</v>
      </c>
      <c r="E68" s="3">
        <v>8</v>
      </c>
      <c r="F68" s="3">
        <v>8</v>
      </c>
      <c r="G68" s="3"/>
      <c r="H68"/>
      <c r="I68"/>
      <c r="J68"/>
    </row>
    <row r="69" spans="1:10" s="1" customFormat="1" x14ac:dyDescent="0.6">
      <c r="A69" s="3" t="s">
        <v>10</v>
      </c>
      <c r="B69" s="3"/>
      <c r="C69" s="3"/>
      <c r="D69" s="3">
        <v>8</v>
      </c>
      <c r="E69" s="3">
        <v>9</v>
      </c>
      <c r="F69" s="3">
        <v>9</v>
      </c>
      <c r="G69" s="3"/>
      <c r="H69"/>
      <c r="I69"/>
      <c r="J69"/>
    </row>
    <row r="70" spans="1:10" s="1" customFormat="1" x14ac:dyDescent="0.6">
      <c r="A70" s="3" t="s">
        <v>11</v>
      </c>
      <c r="B70" s="3"/>
      <c r="C70" s="3" t="s">
        <v>55</v>
      </c>
      <c r="D70" s="3">
        <v>5</v>
      </c>
      <c r="E70" s="3">
        <v>5</v>
      </c>
      <c r="F70" s="3">
        <v>5</v>
      </c>
      <c r="G70" s="3"/>
      <c r="H70"/>
      <c r="I70"/>
      <c r="J70"/>
    </row>
    <row r="71" spans="1:10" s="1" customFormat="1" x14ac:dyDescent="0.6">
      <c r="A71" s="3" t="s">
        <v>11</v>
      </c>
      <c r="B71" s="3"/>
      <c r="C71" s="3" t="s">
        <v>55</v>
      </c>
      <c r="D71" s="3">
        <v>6</v>
      </c>
      <c r="E71" s="3">
        <v>6</v>
      </c>
      <c r="F71" s="3">
        <v>6</v>
      </c>
      <c r="G71" s="3"/>
      <c r="H71"/>
      <c r="I71"/>
      <c r="J71"/>
    </row>
    <row r="72" spans="1:10" s="1" customFormat="1" x14ac:dyDescent="0.6">
      <c r="A72" s="3" t="s">
        <v>11</v>
      </c>
      <c r="B72" s="3"/>
      <c r="C72" s="3" t="s">
        <v>55</v>
      </c>
      <c r="D72" s="3">
        <v>7</v>
      </c>
      <c r="E72" s="3">
        <v>7</v>
      </c>
      <c r="F72" s="3">
        <v>7</v>
      </c>
      <c r="G72" s="3"/>
      <c r="H72"/>
      <c r="I72"/>
      <c r="J72"/>
    </row>
    <row r="73" spans="1:10" s="1" customFormat="1" x14ac:dyDescent="0.6">
      <c r="A73" s="3" t="s">
        <v>11</v>
      </c>
      <c r="B73" s="3"/>
      <c r="C73" s="3" t="s">
        <v>55</v>
      </c>
      <c r="D73" s="3">
        <v>8</v>
      </c>
      <c r="E73" s="3">
        <v>8</v>
      </c>
      <c r="F73" s="3">
        <v>8</v>
      </c>
      <c r="G73" s="3"/>
      <c r="H73"/>
      <c r="I73"/>
      <c r="J73"/>
    </row>
    <row r="74" spans="1:10" s="1" customFormat="1" x14ac:dyDescent="0.6">
      <c r="A74" s="3" t="s">
        <v>11</v>
      </c>
      <c r="B74" s="3"/>
      <c r="C74" s="3" t="s">
        <v>56</v>
      </c>
      <c r="D74" s="3">
        <v>5</v>
      </c>
      <c r="E74" s="3">
        <v>5</v>
      </c>
      <c r="F74" s="3">
        <v>5</v>
      </c>
      <c r="G74" s="3"/>
      <c r="H74"/>
      <c r="I74"/>
      <c r="J74"/>
    </row>
    <row r="75" spans="1:10" s="1" customFormat="1" x14ac:dyDescent="0.6">
      <c r="A75" s="3" t="s">
        <v>11</v>
      </c>
      <c r="B75" s="3"/>
      <c r="C75" s="3" t="s">
        <v>56</v>
      </c>
      <c r="D75" s="3">
        <v>6</v>
      </c>
      <c r="E75" s="3">
        <v>6</v>
      </c>
      <c r="F75" s="3">
        <v>6</v>
      </c>
      <c r="G75" s="3"/>
      <c r="H75"/>
      <c r="I75"/>
      <c r="J75"/>
    </row>
    <row r="76" spans="1:10" s="1" customFormat="1" x14ac:dyDescent="0.6">
      <c r="A76" s="3" t="s">
        <v>11</v>
      </c>
      <c r="B76" s="3"/>
      <c r="C76" s="3" t="s">
        <v>56</v>
      </c>
      <c r="D76" s="3">
        <v>7</v>
      </c>
      <c r="E76" s="3">
        <v>7</v>
      </c>
      <c r="F76" s="3">
        <v>7</v>
      </c>
      <c r="G76" s="3"/>
      <c r="H76"/>
      <c r="I76"/>
      <c r="J76"/>
    </row>
    <row r="77" spans="1:10" s="1" customFormat="1" x14ac:dyDescent="0.6">
      <c r="A77" s="3" t="s">
        <v>11</v>
      </c>
      <c r="B77" s="3"/>
      <c r="C77" s="3" t="s">
        <v>56</v>
      </c>
      <c r="D77" s="3">
        <v>8</v>
      </c>
      <c r="E77" s="3">
        <v>8</v>
      </c>
      <c r="F77" s="3">
        <v>8</v>
      </c>
      <c r="G77" s="3"/>
      <c r="H77"/>
      <c r="I77"/>
      <c r="J77"/>
    </row>
    <row r="78" spans="1:10" s="1" customFormat="1" x14ac:dyDescent="0.6">
      <c r="A78" s="3" t="s">
        <v>11</v>
      </c>
      <c r="B78" s="3"/>
      <c r="C78" s="3" t="s">
        <v>57</v>
      </c>
      <c r="D78" s="3">
        <v>5</v>
      </c>
      <c r="E78" s="3">
        <v>5</v>
      </c>
      <c r="F78" s="3">
        <v>5</v>
      </c>
      <c r="G78" s="3"/>
      <c r="H78"/>
      <c r="I78"/>
      <c r="J78"/>
    </row>
    <row r="79" spans="1:10" s="1" customFormat="1" x14ac:dyDescent="0.6">
      <c r="A79" s="3" t="s">
        <v>11</v>
      </c>
      <c r="B79" s="3"/>
      <c r="C79" s="3" t="s">
        <v>57</v>
      </c>
      <c r="D79" s="3">
        <v>6</v>
      </c>
      <c r="E79" s="3">
        <v>6</v>
      </c>
      <c r="F79" s="3">
        <v>6</v>
      </c>
      <c r="G79" s="3"/>
      <c r="H79"/>
      <c r="I79"/>
      <c r="J79"/>
    </row>
    <row r="80" spans="1:10" s="1" customFormat="1" x14ac:dyDescent="0.6">
      <c r="A80" s="3" t="s">
        <v>11</v>
      </c>
      <c r="B80" s="3"/>
      <c r="C80" s="3" t="s">
        <v>57</v>
      </c>
      <c r="D80" s="3">
        <v>7</v>
      </c>
      <c r="E80" s="3">
        <v>7</v>
      </c>
      <c r="F80" s="3">
        <v>7</v>
      </c>
      <c r="G80" s="3"/>
      <c r="H80"/>
      <c r="I80"/>
      <c r="J80"/>
    </row>
    <row r="81" spans="1:10" s="1" customFormat="1" x14ac:dyDescent="0.6">
      <c r="A81" s="3" t="s">
        <v>11</v>
      </c>
      <c r="B81" s="3"/>
      <c r="C81" s="3" t="s">
        <v>57</v>
      </c>
      <c r="D81" s="3">
        <v>8</v>
      </c>
      <c r="E81" s="3">
        <v>8</v>
      </c>
      <c r="F81" s="3">
        <v>8</v>
      </c>
      <c r="G81" s="3"/>
      <c r="H81"/>
      <c r="I81"/>
      <c r="J81"/>
    </row>
    <row r="82" spans="1:10" s="1" customFormat="1" x14ac:dyDescent="0.6">
      <c r="A82" s="3" t="s">
        <v>11</v>
      </c>
      <c r="B82" s="3"/>
      <c r="C82" s="3" t="s">
        <v>58</v>
      </c>
      <c r="D82" s="3">
        <v>5</v>
      </c>
      <c r="E82" s="3">
        <v>5.8</v>
      </c>
      <c r="F82" s="3">
        <v>5.8</v>
      </c>
      <c r="G82" s="3" t="s">
        <v>184</v>
      </c>
      <c r="H82"/>
      <c r="I82"/>
      <c r="J82"/>
    </row>
    <row r="83" spans="1:10" s="1" customFormat="1" x14ac:dyDescent="0.6">
      <c r="A83" s="3" t="s">
        <v>11</v>
      </c>
      <c r="B83" s="3"/>
      <c r="C83" s="3" t="s">
        <v>58</v>
      </c>
      <c r="D83" s="3">
        <v>6</v>
      </c>
      <c r="E83" s="3">
        <v>6.8</v>
      </c>
      <c r="F83" s="3">
        <v>6.8</v>
      </c>
      <c r="G83" s="3"/>
      <c r="H83"/>
      <c r="I83"/>
      <c r="J83"/>
    </row>
    <row r="84" spans="1:10" s="1" customFormat="1" x14ac:dyDescent="0.6">
      <c r="A84" s="3" t="s">
        <v>11</v>
      </c>
      <c r="B84" s="3"/>
      <c r="C84" s="3" t="s">
        <v>58</v>
      </c>
      <c r="D84" s="3">
        <v>7</v>
      </c>
      <c r="E84" s="3">
        <v>7.8</v>
      </c>
      <c r="F84" s="3">
        <v>7.8</v>
      </c>
      <c r="G84" s="3"/>
      <c r="H84"/>
      <c r="I84"/>
      <c r="J84"/>
    </row>
    <row r="85" spans="1:10" s="1" customFormat="1" x14ac:dyDescent="0.6">
      <c r="A85" s="3" t="s">
        <v>11</v>
      </c>
      <c r="B85" s="3"/>
      <c r="C85" s="3" t="s">
        <v>58</v>
      </c>
      <c r="D85" s="3">
        <v>8</v>
      </c>
      <c r="E85" s="3">
        <v>8.8000000000000007</v>
      </c>
      <c r="F85" s="3">
        <v>8.8000000000000007</v>
      </c>
      <c r="G85" s="3"/>
      <c r="H85"/>
      <c r="I85"/>
      <c r="J85"/>
    </row>
    <row r="86" spans="1:10" s="1" customFormat="1" x14ac:dyDescent="0.6">
      <c r="A86" s="3" t="s">
        <v>11</v>
      </c>
      <c r="B86" s="3"/>
      <c r="C86" s="3" t="s">
        <v>59</v>
      </c>
      <c r="D86" s="3">
        <v>5</v>
      </c>
      <c r="E86" s="3">
        <v>5</v>
      </c>
      <c r="F86" s="3">
        <v>5</v>
      </c>
      <c r="G86" s="3"/>
      <c r="H86"/>
      <c r="I86"/>
      <c r="J86"/>
    </row>
    <row r="87" spans="1:10" s="1" customFormat="1" x14ac:dyDescent="0.6">
      <c r="A87" s="3" t="s">
        <v>11</v>
      </c>
      <c r="B87" s="3"/>
      <c r="C87" s="3" t="s">
        <v>59</v>
      </c>
      <c r="D87" s="3">
        <v>6</v>
      </c>
      <c r="E87" s="3">
        <v>6</v>
      </c>
      <c r="F87" s="3">
        <v>6</v>
      </c>
      <c r="G87" s="3"/>
      <c r="H87"/>
      <c r="I87"/>
      <c r="J87"/>
    </row>
    <row r="88" spans="1:10" s="1" customFormat="1" x14ac:dyDescent="0.6">
      <c r="A88" s="3" t="s">
        <v>11</v>
      </c>
      <c r="B88" s="3"/>
      <c r="C88" s="3" t="s">
        <v>59</v>
      </c>
      <c r="D88" s="3">
        <v>7</v>
      </c>
      <c r="E88" s="3">
        <v>7</v>
      </c>
      <c r="F88" s="3">
        <v>7</v>
      </c>
      <c r="G88" s="3"/>
      <c r="H88"/>
      <c r="I88"/>
      <c r="J88"/>
    </row>
    <row r="89" spans="1:10" s="1" customFormat="1" x14ac:dyDescent="0.6">
      <c r="A89" s="3" t="s">
        <v>11</v>
      </c>
      <c r="B89" s="3"/>
      <c r="C89" s="3" t="s">
        <v>59</v>
      </c>
      <c r="D89" s="3">
        <v>8</v>
      </c>
      <c r="E89" s="3">
        <v>8</v>
      </c>
      <c r="F89" s="3">
        <v>8</v>
      </c>
      <c r="G89" s="3"/>
      <c r="H89"/>
      <c r="I89"/>
      <c r="J89"/>
    </row>
    <row r="90" spans="1:10" s="1" customFormat="1" x14ac:dyDescent="0.6">
      <c r="A90" s="3" t="s">
        <v>11</v>
      </c>
      <c r="B90" s="3"/>
      <c r="C90" s="3" t="s">
        <v>60</v>
      </c>
      <c r="D90" s="3">
        <v>5</v>
      </c>
      <c r="E90" s="3">
        <v>5</v>
      </c>
      <c r="F90" s="3">
        <v>5</v>
      </c>
      <c r="G90" s="3"/>
      <c r="H90"/>
      <c r="I90"/>
      <c r="J90"/>
    </row>
    <row r="91" spans="1:10" s="1" customFormat="1" x14ac:dyDescent="0.6">
      <c r="A91" s="3" t="s">
        <v>11</v>
      </c>
      <c r="B91" s="3"/>
      <c r="C91" s="3" t="s">
        <v>60</v>
      </c>
      <c r="D91" s="3">
        <v>6</v>
      </c>
      <c r="E91" s="3">
        <v>6</v>
      </c>
      <c r="F91" s="3">
        <v>6</v>
      </c>
      <c r="G91" s="3"/>
      <c r="H91"/>
      <c r="I91"/>
      <c r="J91"/>
    </row>
    <row r="92" spans="1:10" s="1" customFormat="1" x14ac:dyDescent="0.6">
      <c r="A92" s="3" t="s">
        <v>11</v>
      </c>
      <c r="B92" s="3"/>
      <c r="C92" s="3" t="s">
        <v>60</v>
      </c>
      <c r="D92" s="3">
        <v>7</v>
      </c>
      <c r="E92" s="3">
        <v>7</v>
      </c>
      <c r="F92" s="3">
        <v>7</v>
      </c>
      <c r="G92" s="3"/>
      <c r="H92"/>
      <c r="I92"/>
      <c r="J92"/>
    </row>
    <row r="93" spans="1:10" s="1" customFormat="1" x14ac:dyDescent="0.6">
      <c r="A93" s="3" t="s">
        <v>11</v>
      </c>
      <c r="B93" s="3"/>
      <c r="C93" s="3" t="s">
        <v>60</v>
      </c>
      <c r="D93" s="3">
        <v>8</v>
      </c>
      <c r="E93" s="3">
        <v>8</v>
      </c>
      <c r="F93" s="3">
        <v>8</v>
      </c>
      <c r="G93" s="3"/>
      <c r="H93"/>
      <c r="I93"/>
      <c r="J93"/>
    </row>
    <row r="94" spans="1:10" s="1" customFormat="1" x14ac:dyDescent="0.6">
      <c r="A94" s="3" t="s">
        <v>11</v>
      </c>
      <c r="B94" s="3"/>
      <c r="C94" s="3" t="s">
        <v>61</v>
      </c>
      <c r="D94" s="3">
        <v>5</v>
      </c>
      <c r="E94" s="3">
        <v>5</v>
      </c>
      <c r="F94" s="3">
        <v>5</v>
      </c>
      <c r="G94" s="3"/>
      <c r="H94"/>
      <c r="I94"/>
      <c r="J94"/>
    </row>
    <row r="95" spans="1:10" s="1" customFormat="1" x14ac:dyDescent="0.6">
      <c r="A95" s="3" t="s">
        <v>11</v>
      </c>
      <c r="B95" s="3"/>
      <c r="C95" s="3" t="s">
        <v>61</v>
      </c>
      <c r="D95" s="3">
        <v>6</v>
      </c>
      <c r="E95" s="3">
        <v>6</v>
      </c>
      <c r="F95" s="3">
        <v>6</v>
      </c>
      <c r="G95" s="3"/>
      <c r="H95"/>
      <c r="I95"/>
      <c r="J95"/>
    </row>
    <row r="96" spans="1:10" s="1" customFormat="1" x14ac:dyDescent="0.6">
      <c r="A96" s="3" t="s">
        <v>11</v>
      </c>
      <c r="B96" s="3"/>
      <c r="C96" s="3" t="s">
        <v>61</v>
      </c>
      <c r="D96" s="3">
        <v>7</v>
      </c>
      <c r="E96" s="3">
        <v>7</v>
      </c>
      <c r="F96" s="3">
        <v>7</v>
      </c>
      <c r="G96" s="3"/>
      <c r="H96"/>
      <c r="I96"/>
      <c r="J96"/>
    </row>
    <row r="97" spans="1:10" s="1" customFormat="1" x14ac:dyDescent="0.6">
      <c r="A97" s="3" t="s">
        <v>11</v>
      </c>
      <c r="B97" s="3"/>
      <c r="C97" s="3" t="s">
        <v>61</v>
      </c>
      <c r="D97" s="3">
        <v>8</v>
      </c>
      <c r="E97" s="3">
        <v>8</v>
      </c>
      <c r="F97" s="3">
        <v>8</v>
      </c>
      <c r="G97" s="3"/>
      <c r="H97"/>
      <c r="I97"/>
      <c r="J97"/>
    </row>
    <row r="98" spans="1:10" s="1" customFormat="1" x14ac:dyDescent="0.6">
      <c r="A98" s="3" t="s">
        <v>125</v>
      </c>
      <c r="B98" s="3" t="s">
        <v>126</v>
      </c>
      <c r="C98" s="3"/>
      <c r="D98" s="3">
        <v>5</v>
      </c>
      <c r="E98" s="3">
        <v>0.8</v>
      </c>
      <c r="F98" s="3">
        <v>6</v>
      </c>
      <c r="G98" s="3" t="s">
        <v>185</v>
      </c>
      <c r="H98"/>
      <c r="I98"/>
      <c r="J98"/>
    </row>
    <row r="99" spans="1:10" s="1" customFormat="1" x14ac:dyDescent="0.6">
      <c r="A99" s="3" t="s">
        <v>125</v>
      </c>
      <c r="B99" s="3" t="s">
        <v>126</v>
      </c>
      <c r="C99" s="3"/>
      <c r="D99" s="3">
        <v>6</v>
      </c>
      <c r="E99" s="3">
        <v>1</v>
      </c>
      <c r="F99" s="3">
        <v>7</v>
      </c>
      <c r="G99" s="3"/>
      <c r="H99"/>
      <c r="I99"/>
      <c r="J99"/>
    </row>
    <row r="100" spans="1:10" s="1" customFormat="1" x14ac:dyDescent="0.6">
      <c r="A100" s="3" t="s">
        <v>125</v>
      </c>
      <c r="B100" s="3" t="s">
        <v>126</v>
      </c>
      <c r="C100" s="3"/>
      <c r="D100" s="3">
        <v>7</v>
      </c>
      <c r="E100" s="3">
        <v>1.2</v>
      </c>
      <c r="F100" s="3">
        <v>8</v>
      </c>
      <c r="G100" s="3"/>
      <c r="H100"/>
      <c r="I100"/>
      <c r="J100"/>
    </row>
    <row r="101" spans="1:10" s="1" customFormat="1" x14ac:dyDescent="0.6">
      <c r="A101" s="3" t="s">
        <v>125</v>
      </c>
      <c r="B101" s="3" t="s">
        <v>126</v>
      </c>
      <c r="C101" s="3"/>
      <c r="D101" s="3">
        <v>8</v>
      </c>
      <c r="E101" s="3">
        <v>1.3</v>
      </c>
      <c r="F101" s="3">
        <v>9</v>
      </c>
      <c r="G101" s="3"/>
      <c r="H101"/>
      <c r="I101"/>
      <c r="J101"/>
    </row>
    <row r="102" spans="1:10" s="1" customFormat="1" x14ac:dyDescent="0.6">
      <c r="A102" s="3" t="s">
        <v>125</v>
      </c>
      <c r="B102" s="3" t="s">
        <v>127</v>
      </c>
      <c r="C102" s="3"/>
      <c r="D102" s="3">
        <v>5</v>
      </c>
      <c r="E102" s="3">
        <v>4</v>
      </c>
      <c r="F102" s="3">
        <v>6</v>
      </c>
      <c r="G102" s="3" t="s">
        <v>184</v>
      </c>
      <c r="H102"/>
      <c r="I102"/>
      <c r="J102"/>
    </row>
    <row r="103" spans="1:10" s="1" customFormat="1" x14ac:dyDescent="0.6">
      <c r="A103" s="3" t="s">
        <v>125</v>
      </c>
      <c r="B103" s="3" t="s">
        <v>127</v>
      </c>
      <c r="C103" s="3"/>
      <c r="D103" s="3">
        <v>6</v>
      </c>
      <c r="E103" s="3">
        <v>4.8</v>
      </c>
      <c r="F103" s="3">
        <v>7</v>
      </c>
      <c r="G103" s="3"/>
      <c r="H103"/>
      <c r="I103"/>
      <c r="J103"/>
    </row>
    <row r="104" spans="1:10" s="1" customFormat="1" x14ac:dyDescent="0.6">
      <c r="A104" s="3" t="s">
        <v>125</v>
      </c>
      <c r="B104" s="3" t="s">
        <v>127</v>
      </c>
      <c r="C104" s="3"/>
      <c r="D104" s="3">
        <v>7</v>
      </c>
      <c r="E104" s="3">
        <v>5.6</v>
      </c>
      <c r="F104" s="3">
        <v>8</v>
      </c>
      <c r="G104" s="3"/>
      <c r="H104"/>
      <c r="I104"/>
      <c r="J104"/>
    </row>
    <row r="105" spans="1:10" s="1" customFormat="1" x14ac:dyDescent="0.6">
      <c r="A105" s="3" t="s">
        <v>125</v>
      </c>
      <c r="B105" s="3" t="s">
        <v>127</v>
      </c>
      <c r="C105" s="3"/>
      <c r="D105" s="3">
        <v>8</v>
      </c>
      <c r="E105" s="3">
        <v>6.4</v>
      </c>
      <c r="F105" s="3">
        <v>9</v>
      </c>
      <c r="G105" s="3"/>
      <c r="H105"/>
      <c r="I105"/>
      <c r="J105"/>
    </row>
    <row r="106" spans="1:10" s="1" customFormat="1" x14ac:dyDescent="0.6">
      <c r="A106" s="3" t="s">
        <v>125</v>
      </c>
      <c r="B106" s="3" t="s">
        <v>129</v>
      </c>
      <c r="C106" s="3"/>
      <c r="D106" s="3">
        <v>5</v>
      </c>
      <c r="E106" s="3">
        <v>4</v>
      </c>
      <c r="F106" s="3">
        <v>6</v>
      </c>
      <c r="G106" s="3" t="s">
        <v>184</v>
      </c>
      <c r="H106"/>
      <c r="I106"/>
      <c r="J106"/>
    </row>
    <row r="107" spans="1:10" s="1" customFormat="1" x14ac:dyDescent="0.6">
      <c r="A107" s="3" t="s">
        <v>125</v>
      </c>
      <c r="B107" s="3" t="s">
        <v>129</v>
      </c>
      <c r="C107" s="3"/>
      <c r="D107" s="3">
        <v>6</v>
      </c>
      <c r="E107" s="3">
        <v>4.8</v>
      </c>
      <c r="F107" s="3">
        <v>7</v>
      </c>
      <c r="G107" s="3"/>
      <c r="H107"/>
      <c r="I107"/>
      <c r="J107"/>
    </row>
    <row r="108" spans="1:10" s="1" customFormat="1" x14ac:dyDescent="0.6">
      <c r="A108" s="3" t="s">
        <v>125</v>
      </c>
      <c r="B108" s="3" t="s">
        <v>129</v>
      </c>
      <c r="C108" s="3"/>
      <c r="D108" s="3">
        <v>7</v>
      </c>
      <c r="E108" s="3">
        <v>5.6</v>
      </c>
      <c r="F108" s="3">
        <v>8</v>
      </c>
      <c r="G108" s="3"/>
      <c r="H108"/>
      <c r="I108"/>
      <c r="J108"/>
    </row>
    <row r="109" spans="1:10" s="1" customFormat="1" x14ac:dyDescent="0.6">
      <c r="A109" s="3" t="s">
        <v>125</v>
      </c>
      <c r="B109" s="3" t="s">
        <v>129</v>
      </c>
      <c r="C109" s="3"/>
      <c r="D109" s="3">
        <v>8</v>
      </c>
      <c r="E109" s="3">
        <v>6.4</v>
      </c>
      <c r="F109" s="3">
        <v>9</v>
      </c>
      <c r="G109" s="3"/>
      <c r="H109"/>
      <c r="I109"/>
      <c r="J109"/>
    </row>
    <row r="110" spans="1:10" s="1" customFormat="1" x14ac:dyDescent="0.6">
      <c r="A110" s="3" t="s">
        <v>12</v>
      </c>
      <c r="B110" s="3"/>
      <c r="C110" s="3"/>
      <c r="D110" s="3">
        <v>5</v>
      </c>
      <c r="E110" s="3">
        <v>5</v>
      </c>
      <c r="F110" s="3">
        <v>2.4</v>
      </c>
      <c r="G110" s="3"/>
      <c r="H110"/>
      <c r="I110"/>
      <c r="J110"/>
    </row>
    <row r="111" spans="1:10" s="1" customFormat="1" x14ac:dyDescent="0.6">
      <c r="A111" s="3" t="s">
        <v>12</v>
      </c>
      <c r="B111" s="3"/>
      <c r="C111" s="3"/>
      <c r="D111" s="3">
        <v>6</v>
      </c>
      <c r="E111" s="3">
        <v>6</v>
      </c>
      <c r="F111" s="3">
        <v>2.4</v>
      </c>
      <c r="G111" s="3"/>
      <c r="H111"/>
      <c r="I111"/>
      <c r="J111"/>
    </row>
    <row r="112" spans="1:10" s="1" customFormat="1" x14ac:dyDescent="0.6">
      <c r="A112" s="3" t="s">
        <v>12</v>
      </c>
      <c r="B112" s="3"/>
      <c r="C112" s="3"/>
      <c r="D112" s="3">
        <v>7</v>
      </c>
      <c r="E112" s="3">
        <v>7</v>
      </c>
      <c r="F112" s="3">
        <v>2.4</v>
      </c>
      <c r="G112" s="3"/>
      <c r="H112"/>
      <c r="I112"/>
      <c r="J112"/>
    </row>
    <row r="113" spans="1:10" s="1" customFormat="1" x14ac:dyDescent="0.6">
      <c r="A113" s="3" t="s">
        <v>12</v>
      </c>
      <c r="B113" s="3"/>
      <c r="C113" s="3"/>
      <c r="D113" s="3">
        <v>8</v>
      </c>
      <c r="E113" s="3">
        <v>8</v>
      </c>
      <c r="F113" s="3">
        <v>2.4</v>
      </c>
      <c r="G113" s="3"/>
      <c r="H113"/>
      <c r="I113"/>
      <c r="J113"/>
    </row>
    <row r="114" spans="1:10" s="1" customFormat="1" x14ac:dyDescent="0.6">
      <c r="A114" s="3" t="s">
        <v>97</v>
      </c>
      <c r="B114" s="3"/>
      <c r="C114" s="3"/>
      <c r="D114" s="3">
        <v>5</v>
      </c>
      <c r="E114" s="3">
        <v>0</v>
      </c>
      <c r="F114" s="3">
        <v>0</v>
      </c>
      <c r="G114" s="3"/>
      <c r="H114"/>
      <c r="I114"/>
      <c r="J114"/>
    </row>
    <row r="115" spans="1:10" s="1" customFormat="1" x14ac:dyDescent="0.6">
      <c r="A115" s="3" t="s">
        <v>97</v>
      </c>
      <c r="B115" s="3"/>
      <c r="C115" s="3"/>
      <c r="D115" s="3">
        <v>6</v>
      </c>
      <c r="E115" s="3">
        <v>0</v>
      </c>
      <c r="F115" s="3">
        <v>0</v>
      </c>
      <c r="G115" s="3"/>
      <c r="H115"/>
      <c r="I115"/>
      <c r="J115"/>
    </row>
    <row r="116" spans="1:10" s="1" customFormat="1" x14ac:dyDescent="0.6">
      <c r="A116" s="3" t="s">
        <v>97</v>
      </c>
      <c r="B116" s="3"/>
      <c r="C116" s="3"/>
      <c r="D116" s="3">
        <v>7</v>
      </c>
      <c r="E116" s="3">
        <v>0</v>
      </c>
      <c r="F116" s="3">
        <v>0</v>
      </c>
      <c r="G116" s="3"/>
      <c r="H116"/>
      <c r="I116"/>
      <c r="J116"/>
    </row>
    <row r="117" spans="1:10" s="1" customFormat="1" x14ac:dyDescent="0.6">
      <c r="A117" s="3" t="s">
        <v>97</v>
      </c>
      <c r="B117" s="3"/>
      <c r="C117" s="3"/>
      <c r="D117" s="3">
        <v>8</v>
      </c>
      <c r="E117" s="3">
        <v>0</v>
      </c>
      <c r="F117" s="3">
        <v>0</v>
      </c>
      <c r="G117" s="3"/>
      <c r="H117"/>
      <c r="I117"/>
      <c r="J117"/>
    </row>
    <row r="118" spans="1:10" s="1" customFormat="1" x14ac:dyDescent="0.6">
      <c r="A118" s="3" t="s">
        <v>128</v>
      </c>
      <c r="B118" s="3" t="s">
        <v>126</v>
      </c>
      <c r="C118" s="3"/>
      <c r="D118" s="3">
        <v>5</v>
      </c>
      <c r="E118" s="3">
        <v>0</v>
      </c>
      <c r="F118" s="3">
        <v>5</v>
      </c>
      <c r="G118" s="3"/>
      <c r="H118"/>
      <c r="I118"/>
      <c r="J118"/>
    </row>
    <row r="119" spans="1:10" s="1" customFormat="1" x14ac:dyDescent="0.6">
      <c r="A119" s="3" t="s">
        <v>128</v>
      </c>
      <c r="B119" s="3" t="s">
        <v>126</v>
      </c>
      <c r="C119" s="3"/>
      <c r="D119" s="3">
        <v>6</v>
      </c>
      <c r="E119" s="3">
        <v>0</v>
      </c>
      <c r="F119" s="3">
        <v>6</v>
      </c>
      <c r="G119" s="3"/>
      <c r="H119"/>
      <c r="I119"/>
      <c r="J119"/>
    </row>
    <row r="120" spans="1:10" s="1" customFormat="1" x14ac:dyDescent="0.6">
      <c r="A120" s="3" t="s">
        <v>128</v>
      </c>
      <c r="B120" s="3" t="s">
        <v>126</v>
      </c>
      <c r="C120" s="3"/>
      <c r="D120" s="3">
        <v>7</v>
      </c>
      <c r="E120" s="3">
        <v>0</v>
      </c>
      <c r="F120" s="3">
        <v>7</v>
      </c>
      <c r="G120" s="3"/>
      <c r="H120"/>
      <c r="I120"/>
      <c r="J120"/>
    </row>
    <row r="121" spans="1:10" s="1" customFormat="1" x14ac:dyDescent="0.6">
      <c r="A121" s="3" t="s">
        <v>128</v>
      </c>
      <c r="B121" s="3" t="s">
        <v>126</v>
      </c>
      <c r="C121" s="3"/>
      <c r="D121" s="3">
        <v>8</v>
      </c>
      <c r="E121" s="3">
        <v>0</v>
      </c>
      <c r="F121" s="3">
        <v>8</v>
      </c>
      <c r="G121" s="3"/>
      <c r="H121"/>
      <c r="I121"/>
      <c r="J121"/>
    </row>
    <row r="122" spans="1:10" s="1" customFormat="1" x14ac:dyDescent="0.6">
      <c r="A122" s="3" t="s">
        <v>128</v>
      </c>
      <c r="B122" s="3" t="s">
        <v>127</v>
      </c>
      <c r="C122" s="3"/>
      <c r="D122" s="3">
        <v>5</v>
      </c>
      <c r="E122" s="3">
        <v>2.2999999999999998</v>
      </c>
      <c r="F122" s="3">
        <v>7.3</v>
      </c>
      <c r="G122" s="3" t="s">
        <v>186</v>
      </c>
      <c r="H122"/>
      <c r="I122"/>
      <c r="J122"/>
    </row>
    <row r="123" spans="1:10" s="1" customFormat="1" x14ac:dyDescent="0.6">
      <c r="A123" s="3" t="s">
        <v>128</v>
      </c>
      <c r="B123" s="3" t="s">
        <v>127</v>
      </c>
      <c r="C123" s="3"/>
      <c r="D123" s="3">
        <v>6</v>
      </c>
      <c r="E123" s="3">
        <v>2.5</v>
      </c>
      <c r="F123" s="3">
        <v>8.5</v>
      </c>
      <c r="G123" s="3"/>
      <c r="H123"/>
      <c r="I123"/>
      <c r="J123"/>
    </row>
    <row r="124" spans="1:10" s="1" customFormat="1" x14ac:dyDescent="0.6">
      <c r="A124" s="3" t="s">
        <v>128</v>
      </c>
      <c r="B124" s="3" t="s">
        <v>127</v>
      </c>
      <c r="C124" s="3"/>
      <c r="D124" s="3">
        <v>7</v>
      </c>
      <c r="E124" s="3">
        <v>2.8</v>
      </c>
      <c r="F124" s="3">
        <v>9.8000000000000007</v>
      </c>
      <c r="G124" s="3"/>
      <c r="H124"/>
      <c r="I124"/>
      <c r="J124"/>
    </row>
    <row r="125" spans="1:10" s="1" customFormat="1" x14ac:dyDescent="0.6">
      <c r="A125" s="3" t="s">
        <v>128</v>
      </c>
      <c r="B125" s="3" t="s">
        <v>127</v>
      </c>
      <c r="C125" s="3"/>
      <c r="D125" s="3">
        <v>8</v>
      </c>
      <c r="E125" s="3">
        <v>3</v>
      </c>
      <c r="F125" s="3">
        <v>11</v>
      </c>
      <c r="G125" s="3"/>
      <c r="H125"/>
      <c r="I125"/>
      <c r="J125"/>
    </row>
    <row r="126" spans="1:10" s="1" customFormat="1" x14ac:dyDescent="0.6">
      <c r="A126" s="3" t="s">
        <v>128</v>
      </c>
      <c r="B126" s="3" t="s">
        <v>129</v>
      </c>
      <c r="C126" s="3"/>
      <c r="D126" s="3">
        <v>5</v>
      </c>
      <c r="E126" s="3">
        <v>2.2999999999999998</v>
      </c>
      <c r="F126" s="3">
        <v>7.3</v>
      </c>
      <c r="G126" s="3"/>
      <c r="H126"/>
      <c r="I126"/>
      <c r="J126"/>
    </row>
    <row r="127" spans="1:10" s="1" customFormat="1" x14ac:dyDescent="0.6">
      <c r="A127" s="3" t="s">
        <v>128</v>
      </c>
      <c r="B127" s="3" t="s">
        <v>129</v>
      </c>
      <c r="C127" s="3"/>
      <c r="D127" s="3">
        <v>6</v>
      </c>
      <c r="E127" s="3">
        <v>2.5</v>
      </c>
      <c r="F127" s="3">
        <v>8.5</v>
      </c>
      <c r="G127" s="3"/>
      <c r="H127"/>
      <c r="I127"/>
      <c r="J127"/>
    </row>
    <row r="128" spans="1:10" s="1" customFormat="1" x14ac:dyDescent="0.6">
      <c r="A128" s="3" t="s">
        <v>128</v>
      </c>
      <c r="B128" s="3" t="s">
        <v>129</v>
      </c>
      <c r="C128" s="3"/>
      <c r="D128" s="3">
        <v>7</v>
      </c>
      <c r="E128" s="3">
        <v>2.8</v>
      </c>
      <c r="F128" s="3">
        <v>9.8000000000000007</v>
      </c>
      <c r="G128" s="3"/>
      <c r="H128"/>
      <c r="I128"/>
      <c r="J128"/>
    </row>
    <row r="129" spans="1:10" s="1" customFormat="1" x14ac:dyDescent="0.6">
      <c r="A129" s="3" t="s">
        <v>128</v>
      </c>
      <c r="B129" s="3" t="s">
        <v>129</v>
      </c>
      <c r="C129" s="3"/>
      <c r="D129" s="3">
        <v>8</v>
      </c>
      <c r="E129" s="3">
        <v>3</v>
      </c>
      <c r="F129" s="3">
        <v>11</v>
      </c>
      <c r="G129" s="3"/>
      <c r="H129"/>
      <c r="I129"/>
      <c r="J129"/>
    </row>
    <row r="130" spans="1:10" s="1" customFormat="1" x14ac:dyDescent="0.6">
      <c r="A130" s="3" t="s">
        <v>130</v>
      </c>
      <c r="B130" s="3" t="s">
        <v>126</v>
      </c>
      <c r="C130" s="3"/>
      <c r="D130" s="3">
        <v>5</v>
      </c>
      <c r="E130" s="3">
        <v>5</v>
      </c>
      <c r="F130" s="3">
        <v>2</v>
      </c>
      <c r="G130" s="3" t="s">
        <v>187</v>
      </c>
      <c r="H130"/>
      <c r="I130"/>
      <c r="J130"/>
    </row>
    <row r="131" spans="1:10" s="1" customFormat="1" x14ac:dyDescent="0.6">
      <c r="A131" s="3" t="s">
        <v>130</v>
      </c>
      <c r="B131" s="3" t="s">
        <v>126</v>
      </c>
      <c r="C131" s="3"/>
      <c r="D131" s="3">
        <v>6</v>
      </c>
      <c r="E131" s="3">
        <v>6</v>
      </c>
      <c r="F131" s="3">
        <v>2.2999999999999998</v>
      </c>
      <c r="G131" s="3"/>
      <c r="H131"/>
      <c r="I131"/>
      <c r="J131"/>
    </row>
    <row r="132" spans="1:10" s="1" customFormat="1" x14ac:dyDescent="0.6">
      <c r="A132" s="3" t="s">
        <v>130</v>
      </c>
      <c r="B132" s="3" t="s">
        <v>126</v>
      </c>
      <c r="C132" s="3"/>
      <c r="D132" s="3">
        <v>7</v>
      </c>
      <c r="E132" s="3">
        <v>7</v>
      </c>
      <c r="F132" s="3">
        <v>2.7</v>
      </c>
      <c r="G132" s="3"/>
      <c r="H132"/>
      <c r="I132"/>
      <c r="J132"/>
    </row>
    <row r="133" spans="1:10" s="1" customFormat="1" x14ac:dyDescent="0.6">
      <c r="A133" s="3" t="s">
        <v>130</v>
      </c>
      <c r="B133" s="3" t="s">
        <v>126</v>
      </c>
      <c r="C133" s="3"/>
      <c r="D133" s="3">
        <v>8</v>
      </c>
      <c r="E133" s="3">
        <v>8</v>
      </c>
      <c r="F133" s="3">
        <v>3</v>
      </c>
      <c r="G133" s="3"/>
      <c r="H133"/>
      <c r="I133"/>
      <c r="J133"/>
    </row>
    <row r="134" spans="1:10" s="1" customFormat="1" x14ac:dyDescent="0.6">
      <c r="A134" s="3" t="s">
        <v>130</v>
      </c>
      <c r="B134" s="3" t="s">
        <v>127</v>
      </c>
      <c r="C134" s="3"/>
      <c r="D134" s="3">
        <v>5</v>
      </c>
      <c r="E134" s="3">
        <v>5</v>
      </c>
      <c r="F134" s="3">
        <v>0</v>
      </c>
      <c r="G134" s="3"/>
      <c r="H134"/>
      <c r="I134"/>
      <c r="J134"/>
    </row>
    <row r="135" spans="1:10" s="1" customFormat="1" x14ac:dyDescent="0.6">
      <c r="A135" s="3" t="s">
        <v>130</v>
      </c>
      <c r="B135" s="3" t="s">
        <v>127</v>
      </c>
      <c r="C135" s="3"/>
      <c r="D135" s="3">
        <v>6</v>
      </c>
      <c r="E135" s="3">
        <v>6</v>
      </c>
      <c r="F135" s="3">
        <v>0</v>
      </c>
      <c r="G135" s="3"/>
      <c r="H135"/>
      <c r="I135"/>
      <c r="J135"/>
    </row>
    <row r="136" spans="1:10" s="1" customFormat="1" x14ac:dyDescent="0.6">
      <c r="A136" s="3" t="s">
        <v>130</v>
      </c>
      <c r="B136" s="3" t="s">
        <v>127</v>
      </c>
      <c r="C136" s="3"/>
      <c r="D136" s="3">
        <v>7</v>
      </c>
      <c r="E136" s="3">
        <v>7</v>
      </c>
      <c r="F136" s="3">
        <v>0</v>
      </c>
      <c r="G136" s="3"/>
      <c r="H136"/>
      <c r="I136"/>
      <c r="J136"/>
    </row>
    <row r="137" spans="1:10" s="1" customFormat="1" x14ac:dyDescent="0.6">
      <c r="A137" s="3" t="s">
        <v>130</v>
      </c>
      <c r="B137" s="3" t="s">
        <v>127</v>
      </c>
      <c r="C137" s="3"/>
      <c r="D137" s="3">
        <v>8</v>
      </c>
      <c r="E137" s="3">
        <v>8</v>
      </c>
      <c r="F137" s="3">
        <v>0</v>
      </c>
      <c r="G137" s="3"/>
      <c r="H137"/>
      <c r="I137"/>
      <c r="J137"/>
    </row>
    <row r="138" spans="1:10" s="1" customFormat="1" x14ac:dyDescent="0.6">
      <c r="A138" s="3" t="s">
        <v>130</v>
      </c>
      <c r="B138" s="3" t="s">
        <v>129</v>
      </c>
      <c r="C138" s="3"/>
      <c r="D138" s="3">
        <v>5</v>
      </c>
      <c r="E138" s="3">
        <v>5</v>
      </c>
      <c r="F138" s="3">
        <v>0</v>
      </c>
      <c r="G138" s="3"/>
      <c r="H138"/>
      <c r="I138"/>
      <c r="J138"/>
    </row>
    <row r="139" spans="1:10" s="1" customFormat="1" x14ac:dyDescent="0.6">
      <c r="A139" s="3" t="s">
        <v>130</v>
      </c>
      <c r="B139" s="3" t="s">
        <v>129</v>
      </c>
      <c r="C139" s="3"/>
      <c r="D139" s="3">
        <v>6</v>
      </c>
      <c r="E139" s="3">
        <v>6</v>
      </c>
      <c r="F139" s="3">
        <v>0</v>
      </c>
      <c r="G139" s="3"/>
      <c r="H139"/>
      <c r="I139"/>
      <c r="J139"/>
    </row>
    <row r="140" spans="1:10" s="1" customFormat="1" x14ac:dyDescent="0.6">
      <c r="A140" s="3" t="s">
        <v>130</v>
      </c>
      <c r="B140" s="3" t="s">
        <v>129</v>
      </c>
      <c r="C140" s="3"/>
      <c r="D140" s="3">
        <v>7</v>
      </c>
      <c r="E140" s="3">
        <v>7</v>
      </c>
      <c r="F140" s="3">
        <v>0</v>
      </c>
      <c r="G140" s="3"/>
      <c r="H140"/>
      <c r="I140"/>
      <c r="J140"/>
    </row>
    <row r="141" spans="1:10" s="1" customFormat="1" x14ac:dyDescent="0.6">
      <c r="A141" s="3" t="s">
        <v>130</v>
      </c>
      <c r="B141" s="3" t="s">
        <v>129</v>
      </c>
      <c r="C141" s="3"/>
      <c r="D141" s="3">
        <v>8</v>
      </c>
      <c r="E141" s="3">
        <v>8</v>
      </c>
      <c r="F141" s="3">
        <v>0</v>
      </c>
      <c r="G141" s="3"/>
      <c r="H141"/>
      <c r="I141"/>
      <c r="J141"/>
    </row>
    <row r="142" spans="1:10" s="1" customFormat="1" x14ac:dyDescent="0.6">
      <c r="A142" s="3" t="s">
        <v>131</v>
      </c>
      <c r="B142" s="3" t="s">
        <v>126</v>
      </c>
      <c r="C142" s="3"/>
      <c r="D142" s="3">
        <v>5</v>
      </c>
      <c r="E142" s="3">
        <v>6</v>
      </c>
      <c r="F142" s="3">
        <v>6</v>
      </c>
      <c r="G142" s="3"/>
      <c r="H142"/>
      <c r="I142"/>
      <c r="J142"/>
    </row>
    <row r="143" spans="1:10" s="1" customFormat="1" x14ac:dyDescent="0.6">
      <c r="A143" s="3" t="s">
        <v>131</v>
      </c>
      <c r="B143" s="3" t="s">
        <v>126</v>
      </c>
      <c r="C143" s="3"/>
      <c r="D143" s="3">
        <v>6</v>
      </c>
      <c r="E143" s="3">
        <v>7</v>
      </c>
      <c r="F143" s="3">
        <v>7</v>
      </c>
      <c r="G143" s="3"/>
      <c r="H143"/>
      <c r="I143"/>
      <c r="J143"/>
    </row>
    <row r="144" spans="1:10" s="1" customFormat="1" x14ac:dyDescent="0.6">
      <c r="A144" s="3" t="s">
        <v>131</v>
      </c>
      <c r="B144" s="3" t="s">
        <v>126</v>
      </c>
      <c r="C144" s="3"/>
      <c r="D144" s="3">
        <v>7</v>
      </c>
      <c r="E144" s="3">
        <v>7</v>
      </c>
      <c r="F144" s="3">
        <v>7</v>
      </c>
      <c r="G144" s="3"/>
      <c r="H144"/>
      <c r="I144"/>
      <c r="J144"/>
    </row>
    <row r="145" spans="1:10" s="1" customFormat="1" x14ac:dyDescent="0.6">
      <c r="A145" s="3" t="s">
        <v>131</v>
      </c>
      <c r="B145" s="3" t="s">
        <v>126</v>
      </c>
      <c r="C145" s="3"/>
      <c r="D145" s="3">
        <v>8</v>
      </c>
      <c r="E145" s="3">
        <v>7</v>
      </c>
      <c r="F145" s="3">
        <v>7</v>
      </c>
      <c r="G145" s="3"/>
      <c r="H145"/>
      <c r="I145"/>
      <c r="J145"/>
    </row>
    <row r="146" spans="1:10" s="1" customFormat="1" x14ac:dyDescent="0.6">
      <c r="A146" s="3" t="s">
        <v>131</v>
      </c>
      <c r="B146" s="3" t="s">
        <v>127</v>
      </c>
      <c r="C146" s="3"/>
      <c r="D146" s="3">
        <v>5</v>
      </c>
      <c r="E146" s="3">
        <v>5</v>
      </c>
      <c r="F146" s="3">
        <v>5</v>
      </c>
      <c r="G146" s="3"/>
      <c r="H146"/>
      <c r="I146"/>
      <c r="J146"/>
    </row>
    <row r="147" spans="1:10" s="1" customFormat="1" x14ac:dyDescent="0.6">
      <c r="A147" s="3" t="s">
        <v>131</v>
      </c>
      <c r="B147" s="3" t="s">
        <v>127</v>
      </c>
      <c r="C147" s="3"/>
      <c r="D147" s="3">
        <v>6</v>
      </c>
      <c r="E147" s="3">
        <v>6</v>
      </c>
      <c r="F147" s="3">
        <v>6</v>
      </c>
      <c r="G147" s="3"/>
      <c r="H147"/>
      <c r="I147"/>
      <c r="J147"/>
    </row>
    <row r="148" spans="1:10" s="1" customFormat="1" x14ac:dyDescent="0.6">
      <c r="A148" s="3" t="s">
        <v>131</v>
      </c>
      <c r="B148" s="3" t="s">
        <v>127</v>
      </c>
      <c r="C148" s="3"/>
      <c r="D148" s="3">
        <v>7</v>
      </c>
      <c r="E148" s="3">
        <v>6</v>
      </c>
      <c r="F148" s="3">
        <v>6</v>
      </c>
      <c r="G148" s="3"/>
      <c r="H148"/>
      <c r="I148"/>
      <c r="J148"/>
    </row>
    <row r="149" spans="1:10" s="1" customFormat="1" x14ac:dyDescent="0.6">
      <c r="A149" s="3" t="s">
        <v>131</v>
      </c>
      <c r="B149" s="3" t="s">
        <v>127</v>
      </c>
      <c r="C149" s="3"/>
      <c r="D149" s="3">
        <v>8</v>
      </c>
      <c r="E149" s="3">
        <v>6</v>
      </c>
      <c r="F149" s="3">
        <v>6</v>
      </c>
      <c r="G149" s="3"/>
      <c r="H149"/>
      <c r="I149"/>
      <c r="J149"/>
    </row>
    <row r="150" spans="1:10" s="1" customFormat="1" x14ac:dyDescent="0.6">
      <c r="A150" s="3" t="s">
        <v>131</v>
      </c>
      <c r="B150" s="3" t="s">
        <v>129</v>
      </c>
      <c r="C150" s="3"/>
      <c r="D150" s="3">
        <v>5</v>
      </c>
      <c r="E150" s="3">
        <v>5</v>
      </c>
      <c r="F150" s="3">
        <v>5</v>
      </c>
      <c r="G150" s="3"/>
      <c r="H150"/>
      <c r="I150"/>
      <c r="J150"/>
    </row>
    <row r="151" spans="1:10" s="1" customFormat="1" x14ac:dyDescent="0.6">
      <c r="A151" s="3" t="s">
        <v>131</v>
      </c>
      <c r="B151" s="3" t="s">
        <v>129</v>
      </c>
      <c r="C151" s="3"/>
      <c r="D151" s="3">
        <v>6</v>
      </c>
      <c r="E151" s="3">
        <v>6</v>
      </c>
      <c r="F151" s="3">
        <v>6</v>
      </c>
      <c r="G151" s="3"/>
      <c r="H151"/>
      <c r="I151"/>
      <c r="J151"/>
    </row>
    <row r="152" spans="1:10" s="1" customFormat="1" x14ac:dyDescent="0.6">
      <c r="A152" s="3" t="s">
        <v>131</v>
      </c>
      <c r="B152" s="3" t="s">
        <v>129</v>
      </c>
      <c r="C152" s="3"/>
      <c r="D152" s="3">
        <v>7</v>
      </c>
      <c r="E152" s="3">
        <v>6</v>
      </c>
      <c r="F152" s="3">
        <v>6</v>
      </c>
      <c r="G152" s="3"/>
      <c r="H152"/>
      <c r="I152"/>
      <c r="J152"/>
    </row>
    <row r="153" spans="1:10" s="1" customFormat="1" x14ac:dyDescent="0.6">
      <c r="A153" s="3" t="s">
        <v>131</v>
      </c>
      <c r="B153" s="3" t="s">
        <v>129</v>
      </c>
      <c r="C153" s="3"/>
      <c r="D153" s="3">
        <v>8</v>
      </c>
      <c r="E153" s="3">
        <v>6</v>
      </c>
      <c r="F153" s="3">
        <v>6</v>
      </c>
      <c r="G153" s="3"/>
      <c r="H153"/>
      <c r="I153"/>
      <c r="J153"/>
    </row>
    <row r="154" spans="1:10" s="1" customFormat="1" x14ac:dyDescent="0.6">
      <c r="A154" s="3" t="s">
        <v>95</v>
      </c>
      <c r="B154" s="3"/>
      <c r="C154" s="3"/>
      <c r="D154" s="3">
        <v>5</v>
      </c>
      <c r="E154" s="3">
        <v>5</v>
      </c>
      <c r="F154" s="3">
        <v>5</v>
      </c>
      <c r="G154" s="3"/>
      <c r="H154"/>
      <c r="I154"/>
      <c r="J154"/>
    </row>
    <row r="155" spans="1:10" s="1" customFormat="1" x14ac:dyDescent="0.6">
      <c r="A155" s="3" t="s">
        <v>95</v>
      </c>
      <c r="B155" s="3"/>
      <c r="C155" s="3"/>
      <c r="D155" s="3">
        <v>6</v>
      </c>
      <c r="E155" s="3">
        <v>6</v>
      </c>
      <c r="F155" s="3">
        <v>6</v>
      </c>
      <c r="G155" s="3"/>
      <c r="H155"/>
      <c r="I155"/>
      <c r="J155"/>
    </row>
    <row r="156" spans="1:10" s="1" customFormat="1" x14ac:dyDescent="0.6">
      <c r="A156" s="3" t="s">
        <v>95</v>
      </c>
      <c r="B156" s="3"/>
      <c r="C156" s="3"/>
      <c r="D156" s="3">
        <v>7</v>
      </c>
      <c r="E156" s="3">
        <v>7</v>
      </c>
      <c r="F156" s="3">
        <v>7</v>
      </c>
      <c r="G156" s="3"/>
      <c r="H156"/>
      <c r="I156"/>
      <c r="J156"/>
    </row>
    <row r="157" spans="1:10" x14ac:dyDescent="0.6">
      <c r="A157" s="3" t="s">
        <v>95</v>
      </c>
      <c r="D157" s="3">
        <v>8</v>
      </c>
      <c r="E157" s="3">
        <v>8</v>
      </c>
      <c r="F157" s="3">
        <v>8</v>
      </c>
    </row>
    <row r="158" spans="1:10" x14ac:dyDescent="0.6">
      <c r="A158" s="3" t="s">
        <v>132</v>
      </c>
      <c r="B158" s="3" t="s">
        <v>126</v>
      </c>
      <c r="D158" s="3">
        <v>5</v>
      </c>
      <c r="E158" s="3">
        <v>0</v>
      </c>
      <c r="F158" s="3">
        <v>0</v>
      </c>
    </row>
    <row r="159" spans="1:10" x14ac:dyDescent="0.6">
      <c r="A159" s="3" t="s">
        <v>132</v>
      </c>
      <c r="B159" s="3" t="s">
        <v>126</v>
      </c>
      <c r="D159" s="3">
        <v>6</v>
      </c>
      <c r="E159" s="3">
        <v>0</v>
      </c>
      <c r="F159" s="3">
        <v>0</v>
      </c>
    </row>
    <row r="160" spans="1:10" x14ac:dyDescent="0.6">
      <c r="A160" s="3" t="s">
        <v>132</v>
      </c>
      <c r="B160" s="3" t="s">
        <v>126</v>
      </c>
      <c r="D160" s="3">
        <v>7</v>
      </c>
      <c r="E160" s="3">
        <v>0</v>
      </c>
      <c r="F160" s="3">
        <v>0</v>
      </c>
    </row>
    <row r="161" spans="1:7" x14ac:dyDescent="0.6">
      <c r="A161" s="3" t="s">
        <v>132</v>
      </c>
      <c r="B161" s="3" t="s">
        <v>126</v>
      </c>
      <c r="D161" s="3">
        <v>8</v>
      </c>
      <c r="E161" s="3">
        <v>0</v>
      </c>
      <c r="F161" s="3">
        <v>0</v>
      </c>
    </row>
    <row r="162" spans="1:7" x14ac:dyDescent="0.6">
      <c r="A162" s="3" t="s">
        <v>132</v>
      </c>
      <c r="B162" s="3" t="s">
        <v>127</v>
      </c>
      <c r="D162" s="3">
        <v>5</v>
      </c>
      <c r="E162" s="3">
        <v>4.2</v>
      </c>
      <c r="F162" s="3">
        <v>4.2</v>
      </c>
      <c r="G162" s="3" t="s">
        <v>188</v>
      </c>
    </row>
    <row r="163" spans="1:7" x14ac:dyDescent="0.6">
      <c r="A163" s="3" t="s">
        <v>132</v>
      </c>
      <c r="B163" s="3" t="s">
        <v>127</v>
      </c>
      <c r="D163" s="3">
        <v>6</v>
      </c>
      <c r="E163" s="3">
        <v>4.9000000000000004</v>
      </c>
      <c r="F163" s="3">
        <v>4.9000000000000004</v>
      </c>
    </row>
    <row r="164" spans="1:7" x14ac:dyDescent="0.6">
      <c r="A164" s="3" t="s">
        <v>132</v>
      </c>
      <c r="B164" s="3" t="s">
        <v>127</v>
      </c>
      <c r="D164" s="3">
        <v>7</v>
      </c>
      <c r="E164" s="3">
        <v>5.6</v>
      </c>
      <c r="F164" s="3">
        <v>5.6</v>
      </c>
    </row>
    <row r="165" spans="1:7" x14ac:dyDescent="0.6">
      <c r="A165" s="3" t="s">
        <v>132</v>
      </c>
      <c r="B165" s="3" t="s">
        <v>127</v>
      </c>
      <c r="D165" s="3">
        <v>8</v>
      </c>
      <c r="E165" s="3">
        <v>6.3</v>
      </c>
      <c r="F165" s="3">
        <v>6.3</v>
      </c>
    </row>
    <row r="166" spans="1:7" x14ac:dyDescent="0.6">
      <c r="A166" s="3" t="s">
        <v>132</v>
      </c>
      <c r="B166" s="3" t="s">
        <v>129</v>
      </c>
      <c r="D166" s="3">
        <v>5</v>
      </c>
      <c r="E166" s="3">
        <v>6</v>
      </c>
      <c r="F166" s="3">
        <v>6</v>
      </c>
      <c r="G166" s="3" t="s">
        <v>189</v>
      </c>
    </row>
    <row r="167" spans="1:7" x14ac:dyDescent="0.6">
      <c r="A167" s="3" t="s">
        <v>132</v>
      </c>
      <c r="B167" s="3" t="s">
        <v>129</v>
      </c>
      <c r="D167" s="3">
        <v>6</v>
      </c>
      <c r="E167" s="3">
        <v>7</v>
      </c>
      <c r="F167" s="3">
        <v>7</v>
      </c>
    </row>
    <row r="168" spans="1:7" x14ac:dyDescent="0.6">
      <c r="A168" s="3" t="s">
        <v>132</v>
      </c>
      <c r="B168" s="3" t="s">
        <v>129</v>
      </c>
      <c r="D168" s="3">
        <v>7</v>
      </c>
      <c r="E168" s="3">
        <v>8</v>
      </c>
      <c r="F168" s="3">
        <v>8</v>
      </c>
    </row>
    <row r="169" spans="1:7" x14ac:dyDescent="0.6">
      <c r="A169" s="3" t="s">
        <v>132</v>
      </c>
      <c r="B169" s="3" t="s">
        <v>129</v>
      </c>
      <c r="D169" s="3">
        <v>8</v>
      </c>
      <c r="E169" s="3">
        <v>9</v>
      </c>
      <c r="F169" s="3">
        <v>9</v>
      </c>
    </row>
    <row r="170" spans="1:7" x14ac:dyDescent="0.6">
      <c r="A170" s="3" t="s">
        <v>15</v>
      </c>
      <c r="C170" s="3" t="s">
        <v>55</v>
      </c>
      <c r="D170" s="3">
        <v>5</v>
      </c>
      <c r="E170" s="3">
        <v>0.7</v>
      </c>
      <c r="F170" s="3">
        <v>0.7</v>
      </c>
      <c r="G170" s="3" t="s">
        <v>107</v>
      </c>
    </row>
    <row r="171" spans="1:7" x14ac:dyDescent="0.6">
      <c r="A171" s="3" t="s">
        <v>15</v>
      </c>
      <c r="C171" s="3" t="s">
        <v>55</v>
      </c>
      <c r="D171" s="3">
        <v>6</v>
      </c>
      <c r="E171" s="3">
        <v>0.8</v>
      </c>
      <c r="F171" s="3">
        <v>0.8</v>
      </c>
    </row>
    <row r="172" spans="1:7" x14ac:dyDescent="0.6">
      <c r="A172" s="3" t="s">
        <v>15</v>
      </c>
      <c r="C172" s="3" t="s">
        <v>55</v>
      </c>
      <c r="D172" s="3">
        <v>7</v>
      </c>
      <c r="E172" s="3">
        <v>0.9</v>
      </c>
      <c r="F172" s="3">
        <v>0.9</v>
      </c>
    </row>
    <row r="173" spans="1:7" x14ac:dyDescent="0.6">
      <c r="A173" s="3" t="s">
        <v>15</v>
      </c>
      <c r="C173" s="3" t="s">
        <v>55</v>
      </c>
      <c r="D173" s="3">
        <v>8</v>
      </c>
      <c r="E173" s="3">
        <v>1</v>
      </c>
      <c r="F173" s="3">
        <v>1</v>
      </c>
    </row>
    <row r="174" spans="1:7" x14ac:dyDescent="0.6">
      <c r="A174" s="3" t="s">
        <v>15</v>
      </c>
      <c r="C174" s="3" t="s">
        <v>56</v>
      </c>
      <c r="D174" s="3">
        <v>5</v>
      </c>
      <c r="E174" s="3">
        <v>4.2</v>
      </c>
      <c r="F174" s="3">
        <v>4.2</v>
      </c>
      <c r="G174" s="3" t="s">
        <v>112</v>
      </c>
    </row>
    <row r="175" spans="1:7" x14ac:dyDescent="0.6">
      <c r="A175" s="3" t="s">
        <v>15</v>
      </c>
      <c r="C175" s="3" t="s">
        <v>56</v>
      </c>
      <c r="D175" s="3">
        <v>6</v>
      </c>
      <c r="E175" s="3">
        <v>4.8</v>
      </c>
      <c r="F175" s="3">
        <v>4.8</v>
      </c>
    </row>
    <row r="176" spans="1:7" x14ac:dyDescent="0.6">
      <c r="A176" s="3" t="s">
        <v>15</v>
      </c>
      <c r="C176" s="3" t="s">
        <v>56</v>
      </c>
      <c r="D176" s="3">
        <v>7</v>
      </c>
      <c r="E176" s="3">
        <v>5.4</v>
      </c>
      <c r="F176" s="3">
        <v>5.4</v>
      </c>
    </row>
    <row r="177" spans="1:7" x14ac:dyDescent="0.6">
      <c r="A177" s="3" t="s">
        <v>15</v>
      </c>
      <c r="C177" s="3" t="s">
        <v>56</v>
      </c>
      <c r="D177" s="3">
        <v>8</v>
      </c>
      <c r="E177" s="3">
        <v>6</v>
      </c>
      <c r="F177" s="3">
        <v>6</v>
      </c>
    </row>
    <row r="178" spans="1:7" x14ac:dyDescent="0.6">
      <c r="A178" s="3" t="s">
        <v>15</v>
      </c>
      <c r="C178" s="3" t="s">
        <v>57</v>
      </c>
      <c r="D178" s="3">
        <v>5</v>
      </c>
      <c r="E178" s="3">
        <v>4.9000000000000004</v>
      </c>
      <c r="F178" s="3">
        <v>4.9000000000000004</v>
      </c>
      <c r="G178" s="3" t="s">
        <v>133</v>
      </c>
    </row>
    <row r="179" spans="1:7" x14ac:dyDescent="0.6">
      <c r="A179" s="3" t="s">
        <v>15</v>
      </c>
      <c r="C179" s="3" t="s">
        <v>57</v>
      </c>
      <c r="D179" s="3">
        <v>6</v>
      </c>
      <c r="E179" s="3">
        <v>5.6</v>
      </c>
      <c r="F179" s="3">
        <v>5.6</v>
      </c>
    </row>
    <row r="180" spans="1:7" x14ac:dyDescent="0.6">
      <c r="A180" s="3" t="s">
        <v>15</v>
      </c>
      <c r="C180" s="3" t="s">
        <v>57</v>
      </c>
      <c r="D180" s="3">
        <v>7</v>
      </c>
      <c r="E180" s="3">
        <v>6.3</v>
      </c>
      <c r="F180" s="3">
        <v>6.3</v>
      </c>
    </row>
    <row r="181" spans="1:7" x14ac:dyDescent="0.6">
      <c r="A181" s="3" t="s">
        <v>15</v>
      </c>
      <c r="C181" s="3" t="s">
        <v>57</v>
      </c>
      <c r="D181" s="3">
        <v>8</v>
      </c>
      <c r="E181" s="3">
        <v>7</v>
      </c>
      <c r="F181" s="3">
        <v>7</v>
      </c>
    </row>
    <row r="182" spans="1:7" x14ac:dyDescent="0.6">
      <c r="A182" s="3" t="s">
        <v>15</v>
      </c>
      <c r="C182" s="3" t="s">
        <v>58</v>
      </c>
      <c r="D182" s="3">
        <v>5</v>
      </c>
      <c r="E182" s="3">
        <v>6.3</v>
      </c>
      <c r="F182" s="3">
        <v>6.3</v>
      </c>
      <c r="G182" s="3" t="s">
        <v>113</v>
      </c>
    </row>
    <row r="183" spans="1:7" x14ac:dyDescent="0.6">
      <c r="A183" s="3" t="s">
        <v>15</v>
      </c>
      <c r="C183" s="3" t="s">
        <v>58</v>
      </c>
      <c r="D183" s="3">
        <v>6</v>
      </c>
      <c r="E183" s="3">
        <v>7.2</v>
      </c>
      <c r="F183" s="3">
        <v>7.2</v>
      </c>
    </row>
    <row r="184" spans="1:7" x14ac:dyDescent="0.6">
      <c r="A184" s="3" t="s">
        <v>15</v>
      </c>
      <c r="C184" s="3" t="s">
        <v>58</v>
      </c>
      <c r="D184" s="3">
        <v>7</v>
      </c>
      <c r="E184" s="3">
        <v>8.1</v>
      </c>
      <c r="F184" s="3">
        <v>8.1</v>
      </c>
    </row>
    <row r="185" spans="1:7" x14ac:dyDescent="0.6">
      <c r="A185" s="3" t="s">
        <v>15</v>
      </c>
      <c r="C185" s="3" t="s">
        <v>58</v>
      </c>
      <c r="D185" s="3">
        <v>8</v>
      </c>
      <c r="E185" s="3">
        <v>9</v>
      </c>
      <c r="F185" s="3">
        <v>9</v>
      </c>
    </row>
    <row r="186" spans="1:7" x14ac:dyDescent="0.6">
      <c r="A186" s="3" t="s">
        <v>15</v>
      </c>
      <c r="C186" s="3" t="s">
        <v>59</v>
      </c>
      <c r="D186" s="3">
        <v>5</v>
      </c>
      <c r="E186" s="3">
        <v>5.6</v>
      </c>
      <c r="F186" s="3">
        <v>5.6</v>
      </c>
      <c r="G186" s="3" t="s">
        <v>110</v>
      </c>
    </row>
    <row r="187" spans="1:7" x14ac:dyDescent="0.6">
      <c r="A187" s="3" t="s">
        <v>15</v>
      </c>
      <c r="C187" s="3" t="s">
        <v>59</v>
      </c>
      <c r="D187" s="3">
        <v>6</v>
      </c>
      <c r="E187" s="3">
        <v>6.4</v>
      </c>
      <c r="F187" s="3">
        <v>6.4</v>
      </c>
    </row>
    <row r="188" spans="1:7" x14ac:dyDescent="0.6">
      <c r="A188" s="3" t="s">
        <v>15</v>
      </c>
      <c r="C188" s="3" t="s">
        <v>59</v>
      </c>
      <c r="D188" s="3">
        <v>7</v>
      </c>
      <c r="E188" s="3">
        <v>7.2</v>
      </c>
      <c r="F188" s="3">
        <v>7.2</v>
      </c>
    </row>
    <row r="189" spans="1:7" x14ac:dyDescent="0.6">
      <c r="A189" s="3" t="s">
        <v>15</v>
      </c>
      <c r="C189" s="3" t="s">
        <v>59</v>
      </c>
      <c r="D189" s="3">
        <v>8</v>
      </c>
      <c r="E189" s="3">
        <v>8</v>
      </c>
      <c r="F189" s="3">
        <v>8</v>
      </c>
    </row>
    <row r="190" spans="1:7" x14ac:dyDescent="0.6">
      <c r="A190" s="3" t="s">
        <v>15</v>
      </c>
      <c r="C190" s="3" t="s">
        <v>60</v>
      </c>
      <c r="D190" s="3">
        <v>5</v>
      </c>
      <c r="E190" s="3">
        <v>5.6</v>
      </c>
      <c r="F190" s="3">
        <v>5.6</v>
      </c>
      <c r="G190" s="3" t="s">
        <v>110</v>
      </c>
    </row>
    <row r="191" spans="1:7" x14ac:dyDescent="0.6">
      <c r="A191" s="3" t="s">
        <v>15</v>
      </c>
      <c r="C191" s="3" t="s">
        <v>60</v>
      </c>
      <c r="D191" s="3">
        <v>6</v>
      </c>
      <c r="E191" s="3">
        <v>6.4</v>
      </c>
      <c r="F191" s="3">
        <v>6.4</v>
      </c>
    </row>
    <row r="192" spans="1:7" x14ac:dyDescent="0.6">
      <c r="A192" s="3" t="s">
        <v>15</v>
      </c>
      <c r="C192" s="3" t="s">
        <v>60</v>
      </c>
      <c r="D192" s="3">
        <v>7</v>
      </c>
      <c r="E192" s="3">
        <v>7.2</v>
      </c>
      <c r="F192" s="3">
        <v>7.2</v>
      </c>
    </row>
    <row r="193" spans="1:10" x14ac:dyDescent="0.6">
      <c r="A193" s="3" t="s">
        <v>15</v>
      </c>
      <c r="C193" s="3" t="s">
        <v>60</v>
      </c>
      <c r="D193" s="3">
        <v>8</v>
      </c>
      <c r="E193" s="3">
        <v>8</v>
      </c>
      <c r="F193" s="3">
        <v>8</v>
      </c>
    </row>
    <row r="194" spans="1:10" x14ac:dyDescent="0.6">
      <c r="A194" s="3" t="s">
        <v>15</v>
      </c>
      <c r="C194" s="3" t="s">
        <v>61</v>
      </c>
      <c r="D194" s="3">
        <v>5</v>
      </c>
      <c r="E194" s="3">
        <v>7</v>
      </c>
      <c r="F194" s="3">
        <v>7</v>
      </c>
      <c r="G194" s="3" t="s">
        <v>134</v>
      </c>
    </row>
    <row r="195" spans="1:10" x14ac:dyDescent="0.6">
      <c r="A195" s="3" t="s">
        <v>15</v>
      </c>
      <c r="C195" s="3" t="s">
        <v>61</v>
      </c>
      <c r="D195" s="3">
        <v>6</v>
      </c>
      <c r="E195" s="3">
        <v>8</v>
      </c>
      <c r="F195" s="3">
        <v>8</v>
      </c>
    </row>
    <row r="196" spans="1:10" x14ac:dyDescent="0.6">
      <c r="A196" s="3" t="s">
        <v>15</v>
      </c>
      <c r="C196" s="3" t="s">
        <v>61</v>
      </c>
      <c r="D196" s="3">
        <v>7</v>
      </c>
      <c r="E196" s="3">
        <v>9</v>
      </c>
      <c r="F196" s="3">
        <v>9</v>
      </c>
    </row>
    <row r="197" spans="1:10" s="1" customFormat="1" x14ac:dyDescent="0.6">
      <c r="A197" s="3" t="s">
        <v>15</v>
      </c>
      <c r="B197" s="3"/>
      <c r="C197" s="3" t="s">
        <v>61</v>
      </c>
      <c r="D197" s="3">
        <v>8</v>
      </c>
      <c r="E197" s="3">
        <v>10</v>
      </c>
      <c r="F197" s="3">
        <v>10</v>
      </c>
      <c r="G197" s="3"/>
      <c r="H197"/>
      <c r="I197"/>
      <c r="J197"/>
    </row>
    <row r="198" spans="1:10" s="1" customFormat="1" x14ac:dyDescent="0.6">
      <c r="A198" s="3" t="s">
        <v>136</v>
      </c>
      <c r="B198" s="3" t="s">
        <v>126</v>
      </c>
      <c r="C198" s="3"/>
      <c r="D198" s="3">
        <v>5</v>
      </c>
      <c r="E198" s="3">
        <v>0.8</v>
      </c>
      <c r="F198" s="3">
        <v>0.8</v>
      </c>
      <c r="G198" s="3"/>
      <c r="H198"/>
      <c r="I198"/>
      <c r="J198"/>
    </row>
    <row r="199" spans="1:10" s="1" customFormat="1" x14ac:dyDescent="0.6">
      <c r="A199" s="3" t="s">
        <v>136</v>
      </c>
      <c r="B199" s="3" t="s">
        <v>126</v>
      </c>
      <c r="C199" s="3"/>
      <c r="D199" s="3">
        <v>6</v>
      </c>
      <c r="E199" s="3">
        <v>0.9</v>
      </c>
      <c r="F199" s="3">
        <v>0.9</v>
      </c>
      <c r="G199" s="3"/>
      <c r="H199"/>
      <c r="I199"/>
      <c r="J199"/>
    </row>
    <row r="200" spans="1:10" s="1" customFormat="1" x14ac:dyDescent="0.6">
      <c r="A200" s="3" t="s">
        <v>136</v>
      </c>
      <c r="B200" s="3" t="s">
        <v>126</v>
      </c>
      <c r="C200" s="3"/>
      <c r="D200" s="3">
        <v>7</v>
      </c>
      <c r="E200" s="3">
        <v>1</v>
      </c>
      <c r="F200" s="3">
        <v>1</v>
      </c>
      <c r="G200" s="3"/>
      <c r="H200"/>
      <c r="I200"/>
      <c r="J200"/>
    </row>
    <row r="201" spans="1:10" s="1" customFormat="1" x14ac:dyDescent="0.6">
      <c r="A201" s="3" t="s">
        <v>136</v>
      </c>
      <c r="B201" s="3" t="s">
        <v>126</v>
      </c>
      <c r="C201" s="3"/>
      <c r="D201" s="3">
        <v>8</v>
      </c>
      <c r="E201" s="3">
        <v>1.1000000000000001</v>
      </c>
      <c r="F201" s="3">
        <v>1.1000000000000001</v>
      </c>
      <c r="G201" s="3"/>
      <c r="H201"/>
      <c r="I201"/>
      <c r="J201"/>
    </row>
    <row r="202" spans="1:10" s="1" customFormat="1" x14ac:dyDescent="0.6">
      <c r="A202" s="3" t="s">
        <v>136</v>
      </c>
      <c r="B202" s="3" t="s">
        <v>127</v>
      </c>
      <c r="C202" s="3"/>
      <c r="D202" s="3">
        <v>5</v>
      </c>
      <c r="E202" s="3">
        <v>3.6</v>
      </c>
      <c r="F202" s="3">
        <v>3.6</v>
      </c>
      <c r="G202" s="3" t="s">
        <v>190</v>
      </c>
      <c r="H202"/>
      <c r="I202"/>
      <c r="J202"/>
    </row>
    <row r="203" spans="1:10" s="1" customFormat="1" x14ac:dyDescent="0.6">
      <c r="A203" s="3" t="s">
        <v>136</v>
      </c>
      <c r="B203" s="3" t="s">
        <v>127</v>
      </c>
      <c r="C203" s="3"/>
      <c r="D203" s="3">
        <v>6</v>
      </c>
      <c r="E203" s="3">
        <v>4.2</v>
      </c>
      <c r="F203" s="3">
        <v>4.2</v>
      </c>
      <c r="G203" s="3"/>
      <c r="H203"/>
      <c r="I203"/>
      <c r="J203"/>
    </row>
    <row r="204" spans="1:10" s="1" customFormat="1" x14ac:dyDescent="0.6">
      <c r="A204" s="3" t="s">
        <v>136</v>
      </c>
      <c r="B204" s="3" t="s">
        <v>127</v>
      </c>
      <c r="C204" s="3"/>
      <c r="D204" s="3">
        <v>7</v>
      </c>
      <c r="E204" s="3">
        <v>4.8</v>
      </c>
      <c r="F204" s="3">
        <v>4.8</v>
      </c>
      <c r="G204" s="3"/>
      <c r="H204"/>
      <c r="I204"/>
      <c r="J204"/>
    </row>
    <row r="205" spans="1:10" s="1" customFormat="1" x14ac:dyDescent="0.6">
      <c r="A205" s="3" t="s">
        <v>136</v>
      </c>
      <c r="B205" s="3" t="s">
        <v>127</v>
      </c>
      <c r="C205" s="3"/>
      <c r="D205" s="3">
        <v>8</v>
      </c>
      <c r="E205" s="3">
        <v>5.4</v>
      </c>
      <c r="F205" s="3">
        <v>5.4</v>
      </c>
      <c r="G205" s="3"/>
      <c r="H205"/>
      <c r="I205"/>
      <c r="J205"/>
    </row>
    <row r="206" spans="1:10" s="1" customFormat="1" x14ac:dyDescent="0.6">
      <c r="A206" s="3" t="s">
        <v>136</v>
      </c>
      <c r="B206" s="3" t="s">
        <v>129</v>
      </c>
      <c r="C206" s="3"/>
      <c r="D206" s="3">
        <v>5</v>
      </c>
      <c r="E206" s="3">
        <v>4.2</v>
      </c>
      <c r="F206" s="3">
        <v>4.2</v>
      </c>
      <c r="G206" s="3" t="s">
        <v>188</v>
      </c>
      <c r="H206"/>
      <c r="I206"/>
      <c r="J206"/>
    </row>
    <row r="207" spans="1:10" s="1" customFormat="1" x14ac:dyDescent="0.6">
      <c r="A207" s="3" t="s">
        <v>136</v>
      </c>
      <c r="B207" s="3" t="s">
        <v>129</v>
      </c>
      <c r="C207" s="3"/>
      <c r="D207" s="3">
        <v>6</v>
      </c>
      <c r="E207" s="3">
        <v>4.9000000000000004</v>
      </c>
      <c r="F207" s="3">
        <v>4.9000000000000004</v>
      </c>
      <c r="G207" s="3"/>
      <c r="H207"/>
      <c r="I207"/>
      <c r="J207"/>
    </row>
    <row r="208" spans="1:10" s="1" customFormat="1" x14ac:dyDescent="0.6">
      <c r="A208" s="3" t="s">
        <v>136</v>
      </c>
      <c r="B208" s="3" t="s">
        <v>129</v>
      </c>
      <c r="C208" s="3"/>
      <c r="D208" s="3">
        <v>7</v>
      </c>
      <c r="E208" s="3">
        <v>5.6</v>
      </c>
      <c r="F208" s="3">
        <v>5.6</v>
      </c>
      <c r="G208" s="3"/>
      <c r="H208"/>
      <c r="I208"/>
      <c r="J208"/>
    </row>
    <row r="209" spans="1:10" s="1" customFormat="1" x14ac:dyDescent="0.6">
      <c r="A209" s="3" t="s">
        <v>136</v>
      </c>
      <c r="B209" s="3" t="s">
        <v>129</v>
      </c>
      <c r="C209" s="3"/>
      <c r="D209" s="3">
        <v>8</v>
      </c>
      <c r="E209" s="3">
        <v>6.3</v>
      </c>
      <c r="F209" s="3">
        <v>6.3</v>
      </c>
      <c r="G209" s="3"/>
      <c r="H209"/>
      <c r="I209"/>
      <c r="J209"/>
    </row>
    <row r="210" spans="1:10" s="1" customFormat="1" x14ac:dyDescent="0.6">
      <c r="A210" s="3" t="s">
        <v>135</v>
      </c>
      <c r="B210" s="3"/>
      <c r="C210" s="3"/>
      <c r="D210" s="3">
        <v>5</v>
      </c>
      <c r="E210" s="3">
        <v>0</v>
      </c>
      <c r="F210" s="3">
        <v>8</v>
      </c>
      <c r="G210" s="3"/>
      <c r="H210"/>
      <c r="I210"/>
      <c r="J210"/>
    </row>
    <row r="211" spans="1:10" s="1" customFormat="1" x14ac:dyDescent="0.6">
      <c r="A211" s="3" t="s">
        <v>135</v>
      </c>
      <c r="B211" s="3"/>
      <c r="C211" s="3"/>
      <c r="D211" s="3">
        <v>6</v>
      </c>
      <c r="E211" s="3">
        <v>0</v>
      </c>
      <c r="F211" s="3">
        <v>9</v>
      </c>
      <c r="G211" s="3"/>
      <c r="H211"/>
      <c r="I211"/>
      <c r="J211"/>
    </row>
    <row r="212" spans="1:10" s="1" customFormat="1" x14ac:dyDescent="0.6">
      <c r="A212" s="3" t="s">
        <v>135</v>
      </c>
      <c r="B212" s="3"/>
      <c r="C212" s="3"/>
      <c r="D212" s="3">
        <v>7</v>
      </c>
      <c r="E212" s="3">
        <v>0</v>
      </c>
      <c r="F212" s="3">
        <v>10</v>
      </c>
      <c r="G212" s="3"/>
      <c r="H212"/>
      <c r="I212"/>
      <c r="J212"/>
    </row>
    <row r="213" spans="1:10" s="1" customFormat="1" x14ac:dyDescent="0.6">
      <c r="A213" s="3" t="s">
        <v>135</v>
      </c>
      <c r="B213" s="3"/>
      <c r="C213" s="3"/>
      <c r="D213" s="3">
        <v>8</v>
      </c>
      <c r="E213" s="3">
        <v>0</v>
      </c>
      <c r="F213" s="3">
        <v>11</v>
      </c>
      <c r="G213" s="3"/>
      <c r="H213"/>
      <c r="I213"/>
      <c r="J213"/>
    </row>
    <row r="214" spans="1:10" s="1" customFormat="1" x14ac:dyDescent="0.6">
      <c r="A214" s="3" t="s">
        <v>137</v>
      </c>
      <c r="B214" s="3"/>
      <c r="C214" s="3"/>
      <c r="D214" s="3">
        <v>5</v>
      </c>
      <c r="E214" s="3">
        <v>0</v>
      </c>
      <c r="F214" s="3">
        <v>2.8</v>
      </c>
      <c r="G214" s="3"/>
      <c r="H214"/>
      <c r="I214"/>
      <c r="J214"/>
    </row>
    <row r="215" spans="1:10" s="1" customFormat="1" x14ac:dyDescent="0.6">
      <c r="A215" s="3" t="s">
        <v>137</v>
      </c>
      <c r="B215" s="3"/>
      <c r="C215" s="3"/>
      <c r="D215" s="3">
        <v>6</v>
      </c>
      <c r="E215" s="3">
        <v>0</v>
      </c>
      <c r="F215" s="3">
        <v>3.4</v>
      </c>
      <c r="G215" s="3"/>
      <c r="H215"/>
      <c r="I215"/>
      <c r="J215"/>
    </row>
    <row r="216" spans="1:10" s="1" customFormat="1" x14ac:dyDescent="0.6">
      <c r="A216" s="3" t="s">
        <v>137</v>
      </c>
      <c r="B216" s="3"/>
      <c r="C216" s="3"/>
      <c r="D216" s="3">
        <v>7</v>
      </c>
      <c r="E216" s="3">
        <v>0</v>
      </c>
      <c r="F216" s="3">
        <v>3.9</v>
      </c>
      <c r="G216" s="3"/>
      <c r="H216"/>
      <c r="I216"/>
      <c r="J216"/>
    </row>
    <row r="217" spans="1:10" s="1" customFormat="1" x14ac:dyDescent="0.6">
      <c r="A217" s="3" t="s">
        <v>137</v>
      </c>
      <c r="B217" s="3"/>
      <c r="C217" s="3"/>
      <c r="D217" s="3">
        <v>8</v>
      </c>
      <c r="E217" s="3">
        <v>0</v>
      </c>
      <c r="F217" s="3">
        <v>4.5</v>
      </c>
      <c r="G217" s="3"/>
      <c r="H217"/>
      <c r="I217"/>
      <c r="J217"/>
    </row>
    <row r="218" spans="1:10" s="1" customFormat="1" x14ac:dyDescent="0.6">
      <c r="A218" s="3" t="s">
        <v>138</v>
      </c>
      <c r="B218" s="3" t="s">
        <v>126</v>
      </c>
      <c r="C218" s="3"/>
      <c r="D218" s="3">
        <v>5</v>
      </c>
      <c r="E218" s="3">
        <v>5</v>
      </c>
      <c r="F218" s="3">
        <v>0</v>
      </c>
      <c r="G218" s="3"/>
      <c r="H218"/>
      <c r="I218"/>
      <c r="J218"/>
    </row>
    <row r="219" spans="1:10" s="1" customFormat="1" x14ac:dyDescent="0.6">
      <c r="A219" s="3" t="s">
        <v>138</v>
      </c>
      <c r="B219" s="3" t="s">
        <v>126</v>
      </c>
      <c r="C219" s="3"/>
      <c r="D219" s="3">
        <v>6</v>
      </c>
      <c r="E219" s="3">
        <v>6</v>
      </c>
      <c r="F219" s="3">
        <v>0</v>
      </c>
      <c r="G219" s="3"/>
      <c r="H219"/>
      <c r="I219"/>
      <c r="J219"/>
    </row>
    <row r="220" spans="1:10" s="1" customFormat="1" x14ac:dyDescent="0.6">
      <c r="A220" s="3" t="s">
        <v>138</v>
      </c>
      <c r="B220" s="3" t="s">
        <v>126</v>
      </c>
      <c r="C220" s="3"/>
      <c r="D220" s="3">
        <v>7</v>
      </c>
      <c r="E220" s="3">
        <v>7</v>
      </c>
      <c r="F220" s="3">
        <v>0</v>
      </c>
      <c r="G220" s="3"/>
      <c r="H220"/>
      <c r="I220"/>
      <c r="J220"/>
    </row>
    <row r="221" spans="1:10" s="1" customFormat="1" x14ac:dyDescent="0.6">
      <c r="A221" s="3" t="s">
        <v>138</v>
      </c>
      <c r="B221" s="3" t="s">
        <v>126</v>
      </c>
      <c r="C221" s="3"/>
      <c r="D221" s="3">
        <v>8</v>
      </c>
      <c r="E221" s="3">
        <v>8</v>
      </c>
      <c r="F221" s="3">
        <v>0</v>
      </c>
      <c r="G221" s="3"/>
      <c r="H221"/>
      <c r="I221"/>
      <c r="J221"/>
    </row>
    <row r="222" spans="1:10" s="1" customFormat="1" x14ac:dyDescent="0.6">
      <c r="A222" s="3" t="s">
        <v>138</v>
      </c>
      <c r="B222" s="3" t="s">
        <v>127</v>
      </c>
      <c r="C222" s="3"/>
      <c r="D222" s="3">
        <v>5</v>
      </c>
      <c r="E222" s="3">
        <v>0</v>
      </c>
      <c r="F222" s="3">
        <v>0</v>
      </c>
      <c r="G222" s="3"/>
      <c r="H222"/>
      <c r="I222"/>
      <c r="J222"/>
    </row>
    <row r="223" spans="1:10" s="1" customFormat="1" x14ac:dyDescent="0.6">
      <c r="A223" s="3" t="s">
        <v>138</v>
      </c>
      <c r="B223" s="3" t="s">
        <v>127</v>
      </c>
      <c r="C223" s="3"/>
      <c r="D223" s="3">
        <v>6</v>
      </c>
      <c r="E223" s="3">
        <v>0</v>
      </c>
      <c r="F223" s="3">
        <v>0</v>
      </c>
      <c r="G223" s="3"/>
      <c r="H223"/>
      <c r="I223"/>
      <c r="J223"/>
    </row>
    <row r="224" spans="1:10" s="1" customFormat="1" x14ac:dyDescent="0.6">
      <c r="A224" s="3" t="s">
        <v>138</v>
      </c>
      <c r="B224" s="3" t="s">
        <v>127</v>
      </c>
      <c r="C224" s="3"/>
      <c r="D224" s="3">
        <v>7</v>
      </c>
      <c r="E224" s="3">
        <v>0</v>
      </c>
      <c r="F224" s="3">
        <v>0</v>
      </c>
      <c r="G224" s="3"/>
      <c r="H224"/>
      <c r="I224"/>
      <c r="J224"/>
    </row>
    <row r="225" spans="1:10" s="1" customFormat="1" x14ac:dyDescent="0.6">
      <c r="A225" s="3" t="s">
        <v>138</v>
      </c>
      <c r="B225" s="3" t="s">
        <v>127</v>
      </c>
      <c r="C225" s="3"/>
      <c r="D225" s="3">
        <v>8</v>
      </c>
      <c r="E225" s="3">
        <v>0</v>
      </c>
      <c r="F225" s="3">
        <v>0</v>
      </c>
      <c r="G225" s="3"/>
      <c r="H225"/>
      <c r="I225"/>
      <c r="J225"/>
    </row>
    <row r="226" spans="1:10" s="1" customFormat="1" x14ac:dyDescent="0.6">
      <c r="A226" s="3" t="s">
        <v>138</v>
      </c>
      <c r="B226" s="3" t="s">
        <v>129</v>
      </c>
      <c r="C226" s="3"/>
      <c r="D226" s="3">
        <v>5</v>
      </c>
      <c r="E226" s="3">
        <v>0</v>
      </c>
      <c r="F226" s="3">
        <v>0</v>
      </c>
      <c r="G226" s="3"/>
      <c r="H226"/>
      <c r="I226"/>
      <c r="J226"/>
    </row>
    <row r="227" spans="1:10" s="1" customFormat="1" x14ac:dyDescent="0.6">
      <c r="A227" s="3" t="s">
        <v>138</v>
      </c>
      <c r="B227" s="3" t="s">
        <v>129</v>
      </c>
      <c r="C227" s="3"/>
      <c r="D227" s="3">
        <v>6</v>
      </c>
      <c r="E227" s="3">
        <v>0</v>
      </c>
      <c r="F227" s="3">
        <v>0</v>
      </c>
      <c r="G227" s="3"/>
      <c r="H227"/>
      <c r="I227"/>
      <c r="J227"/>
    </row>
    <row r="228" spans="1:10" s="1" customFormat="1" x14ac:dyDescent="0.6">
      <c r="A228" s="3" t="s">
        <v>138</v>
      </c>
      <c r="B228" s="3" t="s">
        <v>129</v>
      </c>
      <c r="C228" s="3"/>
      <c r="D228" s="3">
        <v>7</v>
      </c>
      <c r="E228" s="3">
        <v>0</v>
      </c>
      <c r="F228" s="3">
        <v>0</v>
      </c>
      <c r="G228" s="3"/>
      <c r="H228"/>
      <c r="I228"/>
      <c r="J228"/>
    </row>
    <row r="229" spans="1:10" s="1" customFormat="1" x14ac:dyDescent="0.6">
      <c r="A229" s="3" t="s">
        <v>138</v>
      </c>
      <c r="B229" s="3" t="s">
        <v>129</v>
      </c>
      <c r="C229" s="3"/>
      <c r="D229" s="3">
        <v>8</v>
      </c>
      <c r="E229" s="3">
        <v>0</v>
      </c>
      <c r="F229" s="3">
        <v>0</v>
      </c>
      <c r="G229" s="3"/>
      <c r="H229"/>
      <c r="I229"/>
      <c r="J229"/>
    </row>
    <row r="230" spans="1:10" s="1" customFormat="1" x14ac:dyDescent="0.6">
      <c r="A230" s="3" t="s">
        <v>139</v>
      </c>
      <c r="B230" s="3"/>
      <c r="C230" s="3"/>
      <c r="D230" s="3">
        <v>5</v>
      </c>
      <c r="E230" s="3">
        <v>0</v>
      </c>
      <c r="F230" s="3">
        <v>8</v>
      </c>
      <c r="G230" s="3"/>
      <c r="H230"/>
      <c r="I230"/>
      <c r="J230"/>
    </row>
    <row r="231" spans="1:10" s="1" customFormat="1" x14ac:dyDescent="0.6">
      <c r="A231" s="3" t="s">
        <v>139</v>
      </c>
      <c r="B231" s="3"/>
      <c r="C231" s="3"/>
      <c r="D231" s="3">
        <v>6</v>
      </c>
      <c r="E231" s="3">
        <v>0</v>
      </c>
      <c r="F231" s="3">
        <v>9</v>
      </c>
      <c r="G231" s="3"/>
      <c r="H231"/>
      <c r="I231"/>
      <c r="J231"/>
    </row>
    <row r="232" spans="1:10" s="1" customFormat="1" x14ac:dyDescent="0.6">
      <c r="A232" s="3" t="s">
        <v>139</v>
      </c>
      <c r="B232" s="3"/>
      <c r="C232" s="3"/>
      <c r="D232" s="3">
        <v>7</v>
      </c>
      <c r="E232" s="3">
        <v>0</v>
      </c>
      <c r="F232" s="3">
        <v>10</v>
      </c>
      <c r="G232" s="3"/>
      <c r="H232"/>
      <c r="I232"/>
      <c r="J232"/>
    </row>
    <row r="233" spans="1:10" x14ac:dyDescent="0.6">
      <c r="A233" s="3" t="s">
        <v>139</v>
      </c>
      <c r="D233" s="3">
        <v>8</v>
      </c>
      <c r="E233" s="3">
        <v>0</v>
      </c>
      <c r="F233" s="3">
        <v>11</v>
      </c>
    </row>
    <row r="234" spans="1:10" x14ac:dyDescent="0.6">
      <c r="A234" s="3" t="s">
        <v>140</v>
      </c>
      <c r="D234" s="3">
        <v>5</v>
      </c>
      <c r="E234" s="3">
        <v>5</v>
      </c>
      <c r="F234" s="3">
        <v>5</v>
      </c>
    </row>
    <row r="235" spans="1:10" x14ac:dyDescent="0.6">
      <c r="A235" s="3" t="s">
        <v>140</v>
      </c>
      <c r="D235" s="3">
        <v>6</v>
      </c>
      <c r="E235" s="3">
        <v>6</v>
      </c>
      <c r="F235" s="3">
        <v>6</v>
      </c>
    </row>
    <row r="236" spans="1:10" x14ac:dyDescent="0.6">
      <c r="A236" s="3" t="s">
        <v>140</v>
      </c>
      <c r="D236" s="3">
        <v>7</v>
      </c>
      <c r="E236" s="3">
        <v>7</v>
      </c>
      <c r="F236" s="3">
        <v>7</v>
      </c>
    </row>
    <row r="237" spans="1:10" x14ac:dyDescent="0.6">
      <c r="A237" s="3" t="s">
        <v>140</v>
      </c>
      <c r="D237" s="3">
        <v>8</v>
      </c>
      <c r="E237" s="3">
        <v>8</v>
      </c>
      <c r="F237" s="3">
        <v>8</v>
      </c>
    </row>
    <row r="238" spans="1:10" x14ac:dyDescent="0.6">
      <c r="A238" s="3" t="s">
        <v>141</v>
      </c>
      <c r="D238" s="3">
        <v>5</v>
      </c>
      <c r="E238" s="3">
        <v>2</v>
      </c>
      <c r="F238" s="3">
        <v>2</v>
      </c>
      <c r="G238" s="3" t="s">
        <v>191</v>
      </c>
    </row>
    <row r="239" spans="1:10" x14ac:dyDescent="0.6">
      <c r="A239" s="3" t="s">
        <v>141</v>
      </c>
      <c r="D239" s="3">
        <v>6</v>
      </c>
      <c r="E239" s="3">
        <v>2.4</v>
      </c>
      <c r="F239" s="3">
        <v>2.4</v>
      </c>
    </row>
    <row r="240" spans="1:10" x14ac:dyDescent="0.6">
      <c r="A240" s="3" t="s">
        <v>141</v>
      </c>
      <c r="D240" s="3">
        <v>7</v>
      </c>
      <c r="E240" s="3">
        <v>2.8</v>
      </c>
      <c r="F240" s="3">
        <v>2.8</v>
      </c>
    </row>
    <row r="241" spans="1:7" x14ac:dyDescent="0.6">
      <c r="A241" s="3" t="s">
        <v>141</v>
      </c>
      <c r="D241" s="3">
        <v>8</v>
      </c>
      <c r="E241" s="3">
        <v>3.2</v>
      </c>
      <c r="F241" s="3">
        <v>3.2</v>
      </c>
    </row>
    <row r="242" spans="1:7" x14ac:dyDescent="0.6">
      <c r="A242" s="3" t="s">
        <v>142</v>
      </c>
      <c r="D242" s="3">
        <v>5</v>
      </c>
      <c r="E242" s="3">
        <v>1.8</v>
      </c>
      <c r="F242" s="3">
        <v>1.8</v>
      </c>
      <c r="G242" s="3" t="s">
        <v>50</v>
      </c>
    </row>
    <row r="243" spans="1:7" x14ac:dyDescent="0.6">
      <c r="A243" s="3" t="s">
        <v>142</v>
      </c>
      <c r="D243" s="3">
        <v>6</v>
      </c>
      <c r="E243" s="3">
        <v>2.1</v>
      </c>
      <c r="F243" s="3">
        <v>2.1</v>
      </c>
    </row>
    <row r="244" spans="1:7" x14ac:dyDescent="0.6">
      <c r="A244" s="3" t="s">
        <v>142</v>
      </c>
      <c r="D244" s="3">
        <v>7</v>
      </c>
      <c r="E244" s="3">
        <v>2.4</v>
      </c>
      <c r="F244" s="3">
        <v>2.4</v>
      </c>
    </row>
    <row r="245" spans="1:7" x14ac:dyDescent="0.6">
      <c r="A245" s="3" t="s">
        <v>142</v>
      </c>
      <c r="D245" s="3">
        <v>8</v>
      </c>
      <c r="E245" s="3">
        <v>2.7</v>
      </c>
      <c r="F245" s="3">
        <v>2.7</v>
      </c>
    </row>
    <row r="246" spans="1:7" x14ac:dyDescent="0.6">
      <c r="A246" s="3" t="s">
        <v>143</v>
      </c>
      <c r="D246" s="3">
        <v>5</v>
      </c>
      <c r="E246" s="3">
        <v>3.5</v>
      </c>
      <c r="F246" s="3">
        <v>3.5</v>
      </c>
      <c r="G246" s="3" t="s">
        <v>146</v>
      </c>
    </row>
    <row r="247" spans="1:7" x14ac:dyDescent="0.6">
      <c r="A247" s="3" t="s">
        <v>143</v>
      </c>
      <c r="D247" s="3">
        <v>6</v>
      </c>
      <c r="E247" s="3">
        <v>4.2</v>
      </c>
      <c r="F247" s="3">
        <v>4.2</v>
      </c>
    </row>
    <row r="248" spans="1:7" x14ac:dyDescent="0.6">
      <c r="A248" s="3" t="s">
        <v>143</v>
      </c>
      <c r="D248" s="3">
        <v>7</v>
      </c>
      <c r="E248" s="3">
        <v>4.9000000000000004</v>
      </c>
      <c r="F248" s="3">
        <v>4.9000000000000004</v>
      </c>
    </row>
    <row r="249" spans="1:7" x14ac:dyDescent="0.6">
      <c r="A249" s="3" t="s">
        <v>143</v>
      </c>
      <c r="D249" s="3">
        <v>8</v>
      </c>
      <c r="E249" s="3">
        <v>5.6</v>
      </c>
      <c r="F249" s="3">
        <v>5.6</v>
      </c>
    </row>
    <row r="250" spans="1:7" x14ac:dyDescent="0.6">
      <c r="A250" s="3" t="s">
        <v>144</v>
      </c>
      <c r="D250" s="3">
        <v>5</v>
      </c>
      <c r="E250" s="3">
        <v>1.2</v>
      </c>
      <c r="F250" s="3">
        <v>1.2</v>
      </c>
      <c r="G250" s="3" t="s">
        <v>145</v>
      </c>
    </row>
    <row r="251" spans="1:7" x14ac:dyDescent="0.6">
      <c r="A251" s="3" t="s">
        <v>144</v>
      </c>
      <c r="D251" s="3">
        <v>6</v>
      </c>
      <c r="E251" s="3">
        <v>1.8</v>
      </c>
      <c r="F251" s="3">
        <v>1.8</v>
      </c>
    </row>
    <row r="252" spans="1:7" x14ac:dyDescent="0.6">
      <c r="A252" s="3" t="s">
        <v>144</v>
      </c>
      <c r="D252" s="3">
        <v>7</v>
      </c>
      <c r="E252" s="3">
        <v>2.1</v>
      </c>
      <c r="F252" s="3">
        <v>2.1</v>
      </c>
    </row>
    <row r="253" spans="1:7" x14ac:dyDescent="0.6">
      <c r="A253" s="3" t="s">
        <v>144</v>
      </c>
      <c r="D253" s="3">
        <v>8</v>
      </c>
      <c r="E253" s="3">
        <v>2.4</v>
      </c>
      <c r="F253" s="3">
        <v>2.4</v>
      </c>
    </row>
    <row r="254" spans="1:7" x14ac:dyDescent="0.6">
      <c r="A254" s="3" t="s">
        <v>147</v>
      </c>
      <c r="D254" s="3">
        <v>5</v>
      </c>
      <c r="E254" s="3">
        <v>0</v>
      </c>
      <c r="F254" s="3">
        <v>1.2</v>
      </c>
      <c r="G254" s="3" t="s">
        <v>183</v>
      </c>
    </row>
    <row r="255" spans="1:7" x14ac:dyDescent="0.6">
      <c r="A255" s="3" t="s">
        <v>147</v>
      </c>
      <c r="D255" s="3">
        <v>6</v>
      </c>
      <c r="E255" s="3">
        <v>0</v>
      </c>
      <c r="F255" s="3">
        <v>1.4</v>
      </c>
    </row>
    <row r="256" spans="1:7" x14ac:dyDescent="0.6">
      <c r="A256" s="3" t="s">
        <v>147</v>
      </c>
      <c r="D256" s="3">
        <v>7</v>
      </c>
      <c r="E256" s="3">
        <v>0</v>
      </c>
      <c r="F256" s="3">
        <v>1.6</v>
      </c>
    </row>
    <row r="257" spans="1:7" x14ac:dyDescent="0.6">
      <c r="A257" s="3" t="s">
        <v>147</v>
      </c>
      <c r="D257" s="3">
        <v>8</v>
      </c>
      <c r="E257" s="3">
        <v>0</v>
      </c>
      <c r="F257" s="3">
        <v>1.8</v>
      </c>
    </row>
    <row r="258" spans="1:7" x14ac:dyDescent="0.6">
      <c r="A258" s="3" t="s">
        <v>148</v>
      </c>
      <c r="D258" s="3">
        <v>5</v>
      </c>
      <c r="E258" s="3">
        <v>1.5</v>
      </c>
      <c r="F258" s="3">
        <v>0</v>
      </c>
      <c r="G258" s="3" t="s">
        <v>186</v>
      </c>
    </row>
    <row r="259" spans="1:7" x14ac:dyDescent="0.6">
      <c r="A259" s="3" t="s">
        <v>148</v>
      </c>
      <c r="D259" s="3">
        <v>6</v>
      </c>
      <c r="E259" s="3">
        <v>1.75</v>
      </c>
      <c r="F259" s="3">
        <v>0</v>
      </c>
    </row>
    <row r="260" spans="1:7" x14ac:dyDescent="0.6">
      <c r="A260" s="3" t="s">
        <v>148</v>
      </c>
      <c r="D260" s="3">
        <v>7</v>
      </c>
      <c r="E260" s="3">
        <v>2</v>
      </c>
      <c r="F260" s="3">
        <v>0</v>
      </c>
    </row>
    <row r="261" spans="1:7" x14ac:dyDescent="0.6">
      <c r="A261" s="3" t="s">
        <v>148</v>
      </c>
      <c r="D261" s="3">
        <v>8</v>
      </c>
      <c r="E261" s="3">
        <v>2.25</v>
      </c>
      <c r="F261" s="3">
        <v>0</v>
      </c>
    </row>
    <row r="262" spans="1:7" x14ac:dyDescent="0.6">
      <c r="A262" s="3" t="s">
        <v>149</v>
      </c>
      <c r="B262" s="3" t="s">
        <v>126</v>
      </c>
      <c r="D262" s="3">
        <v>5</v>
      </c>
      <c r="E262" s="3">
        <v>0</v>
      </c>
      <c r="F262" s="3">
        <v>0</v>
      </c>
    </row>
    <row r="263" spans="1:7" x14ac:dyDescent="0.6">
      <c r="A263" s="3" t="s">
        <v>149</v>
      </c>
      <c r="B263" s="3" t="s">
        <v>126</v>
      </c>
      <c r="D263" s="3">
        <v>6</v>
      </c>
      <c r="E263" s="3">
        <v>0</v>
      </c>
      <c r="F263" s="3">
        <v>0</v>
      </c>
    </row>
    <row r="264" spans="1:7" x14ac:dyDescent="0.6">
      <c r="A264" s="3" t="s">
        <v>149</v>
      </c>
      <c r="B264" s="3" t="s">
        <v>126</v>
      </c>
      <c r="D264" s="3">
        <v>7</v>
      </c>
      <c r="E264" s="3">
        <v>0</v>
      </c>
      <c r="F264" s="3">
        <v>0</v>
      </c>
    </row>
    <row r="265" spans="1:7" x14ac:dyDescent="0.6">
      <c r="A265" s="3" t="s">
        <v>149</v>
      </c>
      <c r="B265" s="3" t="s">
        <v>126</v>
      </c>
      <c r="D265" s="3">
        <v>8</v>
      </c>
      <c r="E265" s="3">
        <v>0</v>
      </c>
      <c r="F265" s="3">
        <v>0</v>
      </c>
    </row>
    <row r="266" spans="1:7" x14ac:dyDescent="0.6">
      <c r="A266" s="3" t="s">
        <v>149</v>
      </c>
      <c r="B266" s="3" t="s">
        <v>127</v>
      </c>
      <c r="D266" s="3">
        <v>5</v>
      </c>
      <c r="E266" s="3">
        <v>1</v>
      </c>
      <c r="F266" s="3">
        <v>1</v>
      </c>
      <c r="G266" s="3" t="s">
        <v>183</v>
      </c>
    </row>
    <row r="267" spans="1:7" x14ac:dyDescent="0.6">
      <c r="A267" s="3" t="s">
        <v>149</v>
      </c>
      <c r="B267" s="3" t="s">
        <v>127</v>
      </c>
      <c r="D267" s="3">
        <v>6</v>
      </c>
      <c r="E267" s="3">
        <v>1.2</v>
      </c>
      <c r="F267" s="3">
        <v>1.2</v>
      </c>
    </row>
    <row r="268" spans="1:7" x14ac:dyDescent="0.6">
      <c r="A268" s="3" t="s">
        <v>149</v>
      </c>
      <c r="B268" s="3" t="s">
        <v>127</v>
      </c>
      <c r="D268" s="3">
        <v>7</v>
      </c>
      <c r="E268" s="3">
        <v>1.4</v>
      </c>
      <c r="F268" s="3">
        <v>1.4</v>
      </c>
    </row>
    <row r="269" spans="1:7" x14ac:dyDescent="0.6">
      <c r="A269" s="3" t="s">
        <v>149</v>
      </c>
      <c r="B269" s="3" t="s">
        <v>127</v>
      </c>
      <c r="D269" s="3">
        <v>8</v>
      </c>
      <c r="E269" s="3">
        <v>1.6</v>
      </c>
      <c r="F269" s="3">
        <v>1.6</v>
      </c>
    </row>
    <row r="270" spans="1:7" x14ac:dyDescent="0.6">
      <c r="A270" s="3" t="s">
        <v>149</v>
      </c>
      <c r="B270" s="3" t="s">
        <v>129</v>
      </c>
      <c r="D270" s="3">
        <v>5</v>
      </c>
      <c r="E270" s="3">
        <v>1.3</v>
      </c>
      <c r="F270" s="3">
        <v>1.3</v>
      </c>
      <c r="G270" s="3" t="s">
        <v>186</v>
      </c>
    </row>
    <row r="271" spans="1:7" x14ac:dyDescent="0.6">
      <c r="A271" s="3" t="s">
        <v>149</v>
      </c>
      <c r="B271" s="3" t="s">
        <v>129</v>
      </c>
      <c r="D271" s="3">
        <v>6</v>
      </c>
      <c r="E271" s="3">
        <v>1.5</v>
      </c>
      <c r="F271" s="3">
        <v>1.5</v>
      </c>
    </row>
    <row r="272" spans="1:7" x14ac:dyDescent="0.6">
      <c r="A272" s="3" t="s">
        <v>149</v>
      </c>
      <c r="B272" s="3" t="s">
        <v>129</v>
      </c>
      <c r="D272" s="3">
        <v>7</v>
      </c>
      <c r="E272" s="3">
        <v>1.8</v>
      </c>
      <c r="F272" s="3">
        <v>1.8</v>
      </c>
    </row>
    <row r="273" spans="1:7" x14ac:dyDescent="0.6">
      <c r="A273" s="3" t="s">
        <v>149</v>
      </c>
      <c r="B273" s="3" t="s">
        <v>129</v>
      </c>
      <c r="D273" s="3">
        <v>8</v>
      </c>
      <c r="E273" s="3">
        <v>2</v>
      </c>
      <c r="F273" s="3">
        <v>2</v>
      </c>
    </row>
    <row r="274" spans="1:7" x14ac:dyDescent="0.6">
      <c r="A274" s="3" t="s">
        <v>150</v>
      </c>
      <c r="D274" s="3">
        <v>5</v>
      </c>
      <c r="E274" s="3">
        <v>0</v>
      </c>
      <c r="F274" s="3">
        <v>0</v>
      </c>
    </row>
    <row r="275" spans="1:7" x14ac:dyDescent="0.6">
      <c r="A275" s="3" t="s">
        <v>150</v>
      </c>
      <c r="D275" s="3">
        <v>6</v>
      </c>
      <c r="E275" s="3">
        <v>0</v>
      </c>
      <c r="F275" s="3">
        <v>0</v>
      </c>
    </row>
    <row r="276" spans="1:7" x14ac:dyDescent="0.6">
      <c r="A276" s="3" t="s">
        <v>150</v>
      </c>
      <c r="D276" s="3">
        <v>7</v>
      </c>
      <c r="E276" s="3">
        <v>0</v>
      </c>
      <c r="F276" s="3">
        <v>0</v>
      </c>
    </row>
    <row r="277" spans="1:7" x14ac:dyDescent="0.6">
      <c r="A277" s="3" t="s">
        <v>150</v>
      </c>
      <c r="D277" s="3">
        <v>8</v>
      </c>
      <c r="E277" s="3">
        <v>0</v>
      </c>
      <c r="F277" s="3">
        <v>0</v>
      </c>
    </row>
    <row r="278" spans="1:7" x14ac:dyDescent="0.6">
      <c r="A278" s="3" t="s">
        <v>151</v>
      </c>
      <c r="D278" s="3">
        <v>5</v>
      </c>
      <c r="E278" s="3">
        <v>5</v>
      </c>
      <c r="F278" s="3">
        <v>0</v>
      </c>
    </row>
    <row r="279" spans="1:7" x14ac:dyDescent="0.6">
      <c r="A279" s="3" t="s">
        <v>151</v>
      </c>
      <c r="D279" s="3">
        <v>6</v>
      </c>
      <c r="E279" s="3">
        <v>6</v>
      </c>
      <c r="F279" s="3">
        <v>0</v>
      </c>
    </row>
    <row r="280" spans="1:7" x14ac:dyDescent="0.6">
      <c r="A280" s="3" t="s">
        <v>151</v>
      </c>
      <c r="D280" s="3">
        <v>7</v>
      </c>
      <c r="E280" s="3">
        <v>7</v>
      </c>
      <c r="F280" s="3">
        <v>0</v>
      </c>
    </row>
    <row r="281" spans="1:7" x14ac:dyDescent="0.6">
      <c r="A281" s="3" t="s">
        <v>151</v>
      </c>
      <c r="D281" s="3">
        <v>8</v>
      </c>
      <c r="E281" s="3">
        <v>8</v>
      </c>
      <c r="F281" s="3">
        <v>0</v>
      </c>
    </row>
    <row r="282" spans="1:7" x14ac:dyDescent="0.6">
      <c r="A282" s="3" t="s">
        <v>152</v>
      </c>
      <c r="D282" s="3">
        <v>5</v>
      </c>
      <c r="E282" s="3">
        <v>0</v>
      </c>
      <c r="F282" s="3">
        <v>0</v>
      </c>
    </row>
    <row r="283" spans="1:7" x14ac:dyDescent="0.6">
      <c r="A283" s="3" t="s">
        <v>152</v>
      </c>
      <c r="D283" s="3">
        <v>6</v>
      </c>
      <c r="E283" s="3">
        <v>0</v>
      </c>
      <c r="F283" s="3">
        <v>0</v>
      </c>
    </row>
    <row r="284" spans="1:7" x14ac:dyDescent="0.6">
      <c r="A284" s="3" t="s">
        <v>152</v>
      </c>
      <c r="D284" s="3">
        <v>7</v>
      </c>
      <c r="E284" s="3">
        <v>0</v>
      </c>
      <c r="F284" s="3">
        <v>0</v>
      </c>
    </row>
    <row r="285" spans="1:7" x14ac:dyDescent="0.6">
      <c r="A285" s="3" t="s">
        <v>152</v>
      </c>
      <c r="D285" s="3">
        <v>8</v>
      </c>
      <c r="E285" s="3">
        <v>0</v>
      </c>
      <c r="F285" s="3">
        <v>0</v>
      </c>
    </row>
    <row r="286" spans="1:7" x14ac:dyDescent="0.6">
      <c r="A286" s="3" t="s">
        <v>153</v>
      </c>
      <c r="D286" s="3">
        <v>5</v>
      </c>
      <c r="E286" s="3">
        <v>0</v>
      </c>
      <c r="F286" s="3">
        <v>2.5</v>
      </c>
      <c r="G286" s="3" t="s">
        <v>42</v>
      </c>
    </row>
    <row r="287" spans="1:7" x14ac:dyDescent="0.6">
      <c r="A287" s="3" t="s">
        <v>153</v>
      </c>
      <c r="D287" s="3">
        <v>6</v>
      </c>
      <c r="E287" s="3">
        <v>0</v>
      </c>
      <c r="F287" s="3">
        <v>3</v>
      </c>
    </row>
    <row r="288" spans="1:7" x14ac:dyDescent="0.6">
      <c r="A288" s="3" t="s">
        <v>153</v>
      </c>
      <c r="D288" s="3">
        <v>7</v>
      </c>
      <c r="E288" s="3">
        <v>0</v>
      </c>
      <c r="F288" s="3">
        <v>3.5</v>
      </c>
    </row>
    <row r="289" spans="1:7" x14ac:dyDescent="0.6">
      <c r="A289" s="3" t="s">
        <v>153</v>
      </c>
      <c r="D289" s="3">
        <v>8</v>
      </c>
      <c r="E289" s="3">
        <v>0</v>
      </c>
      <c r="F289" s="3">
        <v>4</v>
      </c>
    </row>
    <row r="290" spans="1:7" x14ac:dyDescent="0.6">
      <c r="A290" s="3" t="s">
        <v>33</v>
      </c>
      <c r="D290" s="3">
        <v>5</v>
      </c>
      <c r="E290" s="3">
        <v>0.5</v>
      </c>
      <c r="F290" s="3">
        <v>0.5</v>
      </c>
      <c r="G290" s="3" t="s">
        <v>41</v>
      </c>
    </row>
    <row r="291" spans="1:7" x14ac:dyDescent="0.6">
      <c r="A291" s="3" t="s">
        <v>33</v>
      </c>
      <c r="D291" s="3">
        <v>6</v>
      </c>
      <c r="E291" s="3">
        <v>0.6</v>
      </c>
      <c r="F291" s="3">
        <v>0.6</v>
      </c>
    </row>
    <row r="292" spans="1:7" x14ac:dyDescent="0.6">
      <c r="A292" s="3" t="s">
        <v>33</v>
      </c>
      <c r="D292" s="3">
        <v>7</v>
      </c>
      <c r="E292" s="3">
        <v>0.7</v>
      </c>
      <c r="F292" s="3">
        <v>0.7</v>
      </c>
    </row>
    <row r="293" spans="1:7" x14ac:dyDescent="0.6">
      <c r="A293" s="3" t="s">
        <v>33</v>
      </c>
      <c r="D293" s="3">
        <v>8</v>
      </c>
      <c r="E293" s="3">
        <v>0.8</v>
      </c>
      <c r="F293" s="3">
        <v>0.8</v>
      </c>
    </row>
    <row r="294" spans="1:7" x14ac:dyDescent="0.6">
      <c r="A294" s="3" t="s">
        <v>154</v>
      </c>
      <c r="D294" s="3">
        <v>5</v>
      </c>
      <c r="E294" s="3">
        <v>1.5</v>
      </c>
      <c r="F294" s="3">
        <v>0</v>
      </c>
      <c r="G294" s="3" t="s">
        <v>43</v>
      </c>
    </row>
    <row r="295" spans="1:7" x14ac:dyDescent="0.6">
      <c r="A295" s="3" t="s">
        <v>154</v>
      </c>
      <c r="D295" s="3">
        <v>6</v>
      </c>
      <c r="E295" s="3">
        <v>1.5</v>
      </c>
      <c r="F295" s="3">
        <v>0</v>
      </c>
    </row>
    <row r="296" spans="1:7" x14ac:dyDescent="0.6">
      <c r="A296" s="3" t="s">
        <v>154</v>
      </c>
      <c r="D296" s="3">
        <v>7</v>
      </c>
      <c r="E296" s="3">
        <v>2</v>
      </c>
      <c r="F296" s="3">
        <v>0</v>
      </c>
    </row>
    <row r="297" spans="1:7" x14ac:dyDescent="0.6">
      <c r="A297" s="3" t="s">
        <v>154</v>
      </c>
      <c r="D297" s="3">
        <v>8</v>
      </c>
      <c r="E297" s="3">
        <v>2</v>
      </c>
      <c r="F297" s="3">
        <v>0</v>
      </c>
    </row>
    <row r="298" spans="1:7" x14ac:dyDescent="0.6">
      <c r="A298" s="3" t="s">
        <v>193</v>
      </c>
      <c r="D298" s="3">
        <v>5</v>
      </c>
      <c r="E298" s="3">
        <v>2.1</v>
      </c>
      <c r="F298" s="3">
        <v>5</v>
      </c>
      <c r="G298" s="3" t="s">
        <v>195</v>
      </c>
    </row>
    <row r="299" spans="1:7" x14ac:dyDescent="0.6">
      <c r="A299" s="3" t="s">
        <v>193</v>
      </c>
      <c r="D299" s="3">
        <v>6</v>
      </c>
      <c r="E299" s="3">
        <v>2.8</v>
      </c>
      <c r="F299" s="3">
        <v>6</v>
      </c>
    </row>
    <row r="300" spans="1:7" x14ac:dyDescent="0.6">
      <c r="A300" s="3" t="s">
        <v>193</v>
      </c>
      <c r="D300" s="3">
        <v>7</v>
      </c>
      <c r="E300" s="3">
        <v>3.15</v>
      </c>
      <c r="F300" s="3">
        <v>7</v>
      </c>
    </row>
    <row r="301" spans="1:7" x14ac:dyDescent="0.6">
      <c r="A301" s="3" t="s">
        <v>193</v>
      </c>
      <c r="D301" s="3">
        <v>8</v>
      </c>
      <c r="E301" s="3">
        <v>3.5</v>
      </c>
      <c r="F301" s="3">
        <v>8</v>
      </c>
    </row>
    <row r="302" spans="1:7" x14ac:dyDescent="0.6">
      <c r="A302" s="3" t="s">
        <v>201</v>
      </c>
      <c r="B302" s="3" t="s">
        <v>126</v>
      </c>
      <c r="D302" s="3">
        <v>5</v>
      </c>
      <c r="E302" s="3">
        <v>6.52</v>
      </c>
      <c r="F302" s="3">
        <v>6.52</v>
      </c>
      <c r="G302" s="3" t="s">
        <v>210</v>
      </c>
    </row>
    <row r="303" spans="1:7" x14ac:dyDescent="0.6">
      <c r="A303" s="3" t="s">
        <v>201</v>
      </c>
      <c r="B303" s="3" t="s">
        <v>126</v>
      </c>
      <c r="D303" s="3">
        <v>6</v>
      </c>
      <c r="E303" s="3">
        <v>8.4</v>
      </c>
      <c r="F303" s="3">
        <v>8.4</v>
      </c>
      <c r="G303" s="24" t="s">
        <v>202</v>
      </c>
    </row>
    <row r="304" spans="1:7" x14ac:dyDescent="0.6">
      <c r="A304" s="3" t="s">
        <v>201</v>
      </c>
      <c r="B304" s="3" t="s">
        <v>126</v>
      </c>
      <c r="D304" s="3">
        <v>7</v>
      </c>
      <c r="E304" s="3">
        <v>10.28</v>
      </c>
      <c r="F304" s="3">
        <v>10.28</v>
      </c>
      <c r="G304" s="3" t="s">
        <v>203</v>
      </c>
    </row>
    <row r="305" spans="1:7" x14ac:dyDescent="0.6">
      <c r="A305" s="3" t="s">
        <v>201</v>
      </c>
      <c r="B305" s="3" t="s">
        <v>126</v>
      </c>
      <c r="D305" s="3">
        <v>8</v>
      </c>
      <c r="E305" s="3">
        <v>12.16</v>
      </c>
      <c r="F305" s="3">
        <v>12.16</v>
      </c>
      <c r="G305" s="3" t="s">
        <v>204</v>
      </c>
    </row>
    <row r="306" spans="1:7" x14ac:dyDescent="0.6">
      <c r="A306" s="3" t="s">
        <v>201</v>
      </c>
      <c r="B306" s="3" t="s">
        <v>127</v>
      </c>
      <c r="D306" s="3">
        <v>5</v>
      </c>
      <c r="E306" s="3">
        <v>6.52</v>
      </c>
      <c r="F306" s="3">
        <v>6.52</v>
      </c>
      <c r="G306" s="3" t="s">
        <v>205</v>
      </c>
    </row>
    <row r="307" spans="1:7" x14ac:dyDescent="0.6">
      <c r="A307" s="3" t="s">
        <v>201</v>
      </c>
      <c r="B307" s="3" t="s">
        <v>127</v>
      </c>
      <c r="D307" s="3">
        <v>6</v>
      </c>
      <c r="E307" s="3">
        <v>8.4</v>
      </c>
      <c r="F307" s="3">
        <v>8.4</v>
      </c>
      <c r="G307" s="3" t="s">
        <v>209</v>
      </c>
    </row>
    <row r="308" spans="1:7" x14ac:dyDescent="0.6">
      <c r="A308" s="3" t="s">
        <v>201</v>
      </c>
      <c r="B308" s="3" t="s">
        <v>127</v>
      </c>
      <c r="D308" s="3">
        <v>7</v>
      </c>
      <c r="E308" s="3">
        <v>10.28</v>
      </c>
      <c r="F308" s="3">
        <v>10.28</v>
      </c>
      <c r="G308" s="3" t="s">
        <v>206</v>
      </c>
    </row>
    <row r="309" spans="1:7" x14ac:dyDescent="0.6">
      <c r="A309" s="3" t="s">
        <v>201</v>
      </c>
      <c r="B309" s="3" t="s">
        <v>127</v>
      </c>
      <c r="D309" s="3">
        <v>8</v>
      </c>
      <c r="E309" s="3">
        <v>12.16</v>
      </c>
      <c r="F309" s="3">
        <v>12.16</v>
      </c>
      <c r="G309" s="3" t="s">
        <v>207</v>
      </c>
    </row>
    <row r="310" spans="1:7" x14ac:dyDescent="0.6">
      <c r="A310" s="3" t="s">
        <v>201</v>
      </c>
      <c r="B310" s="3" t="s">
        <v>129</v>
      </c>
      <c r="D310" s="3">
        <v>5</v>
      </c>
      <c r="E310" s="3">
        <v>6.88</v>
      </c>
      <c r="F310" s="3">
        <v>6.88</v>
      </c>
      <c r="G310" s="3" t="s">
        <v>208</v>
      </c>
    </row>
    <row r="311" spans="1:7" x14ac:dyDescent="0.6">
      <c r="A311" s="3" t="s">
        <v>201</v>
      </c>
      <c r="B311" s="3" t="s">
        <v>129</v>
      </c>
      <c r="D311" s="3">
        <v>6</v>
      </c>
      <c r="E311" s="3">
        <v>8.85</v>
      </c>
      <c r="F311" s="3">
        <v>8.85</v>
      </c>
    </row>
    <row r="312" spans="1:7" x14ac:dyDescent="0.6">
      <c r="A312" s="3" t="s">
        <v>201</v>
      </c>
      <c r="B312" s="3" t="s">
        <v>129</v>
      </c>
      <c r="D312" s="3">
        <v>7</v>
      </c>
      <c r="E312" s="3">
        <v>10.82</v>
      </c>
      <c r="F312" s="3">
        <v>10.82</v>
      </c>
      <c r="G312" s="3" t="s">
        <v>211</v>
      </c>
    </row>
    <row r="313" spans="1:7" x14ac:dyDescent="0.6">
      <c r="A313" s="3" t="s">
        <v>201</v>
      </c>
      <c r="B313" s="3" t="s">
        <v>129</v>
      </c>
      <c r="D313" s="3">
        <v>8</v>
      </c>
      <c r="E313" s="3">
        <v>12.79</v>
      </c>
      <c r="F313" s="3">
        <v>12.79</v>
      </c>
    </row>
    <row r="314" spans="1:7" x14ac:dyDescent="0.6">
      <c r="A314" s="3" t="s">
        <v>214</v>
      </c>
      <c r="B314" s="3" t="s">
        <v>215</v>
      </c>
      <c r="D314" s="3">
        <v>5</v>
      </c>
      <c r="E314" s="3">
        <v>5</v>
      </c>
      <c r="F314" s="3">
        <v>1.6</v>
      </c>
      <c r="G314" s="3">
        <v>0.4</v>
      </c>
    </row>
    <row r="315" spans="1:7" x14ac:dyDescent="0.6">
      <c r="A315" s="3" t="s">
        <v>214</v>
      </c>
      <c r="B315" s="3" t="s">
        <v>215</v>
      </c>
      <c r="D315" s="3">
        <v>6</v>
      </c>
      <c r="E315" s="3">
        <v>6</v>
      </c>
      <c r="F315" s="3">
        <v>2</v>
      </c>
    </row>
    <row r="316" spans="1:7" x14ac:dyDescent="0.6">
      <c r="A316" s="3" t="s">
        <v>214</v>
      </c>
      <c r="B316" s="3" t="s">
        <v>215</v>
      </c>
      <c r="D316" s="3">
        <v>7</v>
      </c>
      <c r="E316" s="3">
        <v>7</v>
      </c>
      <c r="F316" s="3">
        <v>2.4</v>
      </c>
    </row>
    <row r="317" spans="1:7" x14ac:dyDescent="0.6">
      <c r="A317" s="3" t="s">
        <v>214</v>
      </c>
      <c r="B317" s="3" t="s">
        <v>215</v>
      </c>
      <c r="D317" s="3">
        <v>8</v>
      </c>
      <c r="E317" s="3">
        <v>8</v>
      </c>
      <c r="F317" s="3">
        <v>2.8</v>
      </c>
    </row>
    <row r="318" spans="1:7" x14ac:dyDescent="0.6">
      <c r="A318" s="3" t="s">
        <v>214</v>
      </c>
      <c r="B318" s="3" t="s">
        <v>216</v>
      </c>
      <c r="D318" s="3">
        <v>5</v>
      </c>
      <c r="E318" s="3">
        <v>5</v>
      </c>
      <c r="F318" s="3">
        <v>2.4</v>
      </c>
      <c r="G318" s="3">
        <v>0.6</v>
      </c>
    </row>
    <row r="319" spans="1:7" x14ac:dyDescent="0.6">
      <c r="A319" s="3" t="s">
        <v>214</v>
      </c>
      <c r="B319" s="3" t="s">
        <v>216</v>
      </c>
      <c r="D319" s="3">
        <v>6</v>
      </c>
      <c r="E319" s="3">
        <v>6</v>
      </c>
      <c r="F319" s="3">
        <v>3</v>
      </c>
    </row>
    <row r="320" spans="1:7" x14ac:dyDescent="0.6">
      <c r="A320" s="3" t="s">
        <v>214</v>
      </c>
      <c r="B320" s="3" t="s">
        <v>216</v>
      </c>
      <c r="D320" s="3">
        <v>7</v>
      </c>
      <c r="E320" s="3">
        <v>7</v>
      </c>
      <c r="F320" s="3">
        <v>3.6</v>
      </c>
    </row>
    <row r="321" spans="1:7" x14ac:dyDescent="0.6">
      <c r="A321" s="3" t="s">
        <v>214</v>
      </c>
      <c r="B321" s="3" t="s">
        <v>216</v>
      </c>
      <c r="D321" s="3">
        <v>8</v>
      </c>
      <c r="E321" s="3">
        <v>8</v>
      </c>
      <c r="F321" s="3">
        <v>4.2</v>
      </c>
    </row>
    <row r="322" spans="1:7" x14ac:dyDescent="0.6">
      <c r="A322" s="3" t="s">
        <v>214</v>
      </c>
      <c r="B322" s="3" t="s">
        <v>217</v>
      </c>
      <c r="D322" s="3">
        <v>5</v>
      </c>
      <c r="E322" s="3">
        <v>5</v>
      </c>
      <c r="F322" s="3">
        <v>2.8</v>
      </c>
      <c r="G322" s="3">
        <v>0.7</v>
      </c>
    </row>
    <row r="323" spans="1:7" x14ac:dyDescent="0.6">
      <c r="A323" s="3" t="s">
        <v>214</v>
      </c>
      <c r="B323" s="3" t="s">
        <v>217</v>
      </c>
      <c r="D323" s="3">
        <v>6</v>
      </c>
      <c r="E323" s="3">
        <v>6</v>
      </c>
      <c r="F323" s="3">
        <v>3.5</v>
      </c>
    </row>
    <row r="324" spans="1:7" x14ac:dyDescent="0.6">
      <c r="A324" s="3" t="s">
        <v>214</v>
      </c>
      <c r="B324" s="3" t="s">
        <v>217</v>
      </c>
      <c r="D324" s="3">
        <v>7</v>
      </c>
      <c r="E324" s="3">
        <v>7</v>
      </c>
      <c r="F324" s="3">
        <v>4.2</v>
      </c>
    </row>
    <row r="325" spans="1:7" x14ac:dyDescent="0.6">
      <c r="A325" s="3" t="s">
        <v>214</v>
      </c>
      <c r="B325" s="3" t="s">
        <v>217</v>
      </c>
      <c r="D325" s="3">
        <v>8</v>
      </c>
      <c r="E325" s="3">
        <v>8</v>
      </c>
      <c r="F325" s="3">
        <v>4.9000000000000004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입력시트_타자</vt:lpstr>
      <vt:lpstr>입력시트_투수</vt:lpstr>
      <vt:lpstr>Skill_타자</vt:lpstr>
      <vt:lpstr>Skill_투수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태완 김</dc:creator>
  <cp:lastModifiedBy>태완 김</cp:lastModifiedBy>
  <dcterms:created xsi:type="dcterms:W3CDTF">2024-12-26T04:10:13Z</dcterms:created>
  <dcterms:modified xsi:type="dcterms:W3CDTF">2025-05-21T06:02:08Z</dcterms:modified>
</cp:coreProperties>
</file>