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unket Vatsa\Downloads\"/>
    </mc:Choice>
  </mc:AlternateContent>
  <bookViews>
    <workbookView xWindow="0" yWindow="0" windowWidth="19420" windowHeight="11020" activeTab="1"/>
  </bookViews>
  <sheets>
    <sheet name="Settings" sheetId="2" r:id="rId1"/>
    <sheet name="Grocery List" sheetId="1" r:id="rId2"/>
    <sheet name="Shopping List" sheetId="3" r:id="rId3"/>
    <sheet name="©" sheetId="4" r:id="rId4"/>
  </sheets>
  <definedNames>
    <definedName name="_currency">IF(ISBLANK(Settings!$C$7),Settings!$C$5,Settings!$C$7)</definedName>
    <definedName name="_xlnm._FilterDatabase" localSheetId="2" hidden="1">'Shopping List'!$C$10:$J$10</definedName>
    <definedName name="_xlnm.Print_Area" localSheetId="1">'Grocery List'!$C$1:$J$346</definedName>
    <definedName name="_xlnm.Print_Area" localSheetId="2">'Shopping List'!$B$1:$J$208</definedName>
  </definedNames>
  <calcPr calcId="162913"/>
</workbook>
</file>

<file path=xl/calcChain.xml><?xml version="1.0" encoding="utf-8"?>
<calcChain xmlns="http://schemas.openxmlformats.org/spreadsheetml/2006/main">
  <c r="G230" i="1" l="1"/>
  <c r="G231" i="1"/>
  <c r="G232" i="1"/>
  <c r="G233" i="1"/>
  <c r="G234" i="1"/>
  <c r="G235" i="1"/>
  <c r="G236" i="1"/>
  <c r="G237" i="1"/>
  <c r="G238" i="1"/>
  <c r="G212" i="1"/>
  <c r="G213" i="1"/>
  <c r="G214" i="1"/>
  <c r="G175" i="1"/>
  <c r="G176" i="1"/>
  <c r="G177" i="1"/>
  <c r="G178" i="1"/>
  <c r="G179" i="1"/>
  <c r="G180" i="1"/>
  <c r="G181" i="1"/>
  <c r="G182" i="1"/>
  <c r="G183" i="1"/>
  <c r="G184" i="1"/>
  <c r="G185" i="1"/>
  <c r="G186" i="1"/>
  <c r="G187" i="1"/>
  <c r="G188" i="1"/>
  <c r="G189" i="1"/>
  <c r="G190" i="1"/>
  <c r="G191" i="1"/>
  <c r="G192" i="1"/>
  <c r="G193" i="1"/>
  <c r="G194" i="1"/>
  <c r="G137" i="1"/>
  <c r="G136" i="1"/>
  <c r="G135" i="1"/>
  <c r="G134" i="1"/>
  <c r="G133" i="1"/>
  <c r="G103" i="1"/>
  <c r="G77" i="1"/>
  <c r="G78" i="1"/>
  <c r="G79" i="1"/>
  <c r="G80" i="1"/>
  <c r="G81" i="1"/>
  <c r="G82" i="1"/>
  <c r="G83" i="1"/>
  <c r="G67" i="1"/>
  <c r="G38" i="1"/>
  <c r="G39" i="1"/>
  <c r="G40" i="1"/>
  <c r="G41" i="1"/>
  <c r="G42" i="1"/>
  <c r="G43" i="1"/>
  <c r="G44" i="1"/>
  <c r="G45" i="1"/>
  <c r="G46" i="1"/>
  <c r="G47" i="1"/>
  <c r="G48" i="1"/>
  <c r="G49" i="1"/>
  <c r="G50" i="1"/>
  <c r="G51" i="1"/>
  <c r="G52" i="1"/>
  <c r="G53" i="1"/>
  <c r="G54" i="1"/>
  <c r="G55" i="1"/>
  <c r="G56" i="1"/>
  <c r="G57" i="1"/>
  <c r="G58" i="1"/>
  <c r="G59" i="1"/>
  <c r="G60" i="1"/>
  <c r="G61" i="1"/>
  <c r="G28" i="1"/>
  <c r="G29" i="1"/>
  <c r="G30" i="1"/>
  <c r="G31" i="1"/>
  <c r="G32" i="1"/>
  <c r="G33" i="1"/>
  <c r="G34" i="1"/>
  <c r="G35" i="1"/>
  <c r="G36" i="1"/>
  <c r="G37" i="1"/>
  <c r="G19" i="1"/>
  <c r="G62" i="1"/>
  <c r="G27" i="1"/>
  <c r="G26" i="1"/>
  <c r="G25" i="1"/>
  <c r="G24" i="1"/>
  <c r="G23" i="1"/>
  <c r="G22" i="1"/>
  <c r="G21" i="1"/>
  <c r="G20" i="1"/>
  <c r="B283" i="1"/>
  <c r="G283" i="1"/>
  <c r="B284" i="1"/>
  <c r="G284" i="1"/>
  <c r="B285" i="1"/>
  <c r="G285" i="1"/>
  <c r="B286" i="1"/>
  <c r="G286" i="1"/>
  <c r="B287" i="1"/>
  <c r="G287" i="1"/>
  <c r="B288" i="1"/>
  <c r="G288" i="1"/>
  <c r="B289" i="1"/>
  <c r="G289" i="1"/>
  <c r="B110" i="1"/>
  <c r="G110" i="1"/>
  <c r="B113" i="1"/>
  <c r="G113" i="1"/>
  <c r="I3" i="4"/>
  <c r="A25" i="2"/>
  <c r="A24" i="2"/>
  <c r="A23" i="2"/>
  <c r="A22" i="2"/>
  <c r="A21" i="2"/>
  <c r="A20" i="2"/>
  <c r="A13" i="2"/>
  <c r="A14" i="2"/>
  <c r="G14" i="1"/>
  <c r="G345" i="1"/>
  <c r="G344" i="1"/>
  <c r="G343" i="1"/>
  <c r="G338" i="1"/>
  <c r="G337" i="1"/>
  <c r="G336" i="1"/>
  <c r="G335" i="1"/>
  <c r="G334" i="1"/>
  <c r="G329" i="1"/>
  <c r="G328" i="1"/>
  <c r="G327" i="1"/>
  <c r="G326" i="1"/>
  <c r="G325" i="1"/>
  <c r="G324" i="1"/>
  <c r="G323" i="1"/>
  <c r="G322" i="1"/>
  <c r="G321" i="1"/>
  <c r="G320" i="1"/>
  <c r="G319" i="1"/>
  <c r="G318" i="1"/>
  <c r="G317" i="1"/>
  <c r="G316" i="1"/>
  <c r="G315" i="1"/>
  <c r="G310" i="1"/>
  <c r="G309" i="1"/>
  <c r="G308" i="1"/>
  <c r="G307" i="1"/>
  <c r="G306" i="1"/>
  <c r="G305" i="1"/>
  <c r="G304" i="1"/>
  <c r="G303" i="1"/>
  <c r="G302" i="1"/>
  <c r="G301" i="1"/>
  <c r="G300" i="1"/>
  <c r="G299" i="1"/>
  <c r="G298" i="1"/>
  <c r="G293" i="1"/>
  <c r="G292" i="1"/>
  <c r="G291" i="1"/>
  <c r="G290" i="1"/>
  <c r="G278" i="1"/>
  <c r="G277" i="1"/>
  <c r="G276" i="1"/>
  <c r="G275" i="1"/>
  <c r="G274" i="1"/>
  <c r="G269" i="1"/>
  <c r="G268" i="1"/>
  <c r="G267" i="1"/>
  <c r="G266" i="1"/>
  <c r="G265" i="1"/>
  <c r="G264" i="1"/>
  <c r="G263" i="1"/>
  <c r="G262" i="1"/>
  <c r="G261" i="1"/>
  <c r="G260" i="1"/>
  <c r="G259" i="1"/>
  <c r="G258" i="1"/>
  <c r="G257" i="1"/>
  <c r="G256" i="1"/>
  <c r="G255" i="1"/>
  <c r="G254" i="1"/>
  <c r="G249" i="1"/>
  <c r="G248" i="1"/>
  <c r="G247" i="1"/>
  <c r="G246" i="1"/>
  <c r="G245" i="1"/>
  <c r="G244" i="1"/>
  <c r="G243" i="1"/>
  <c r="G242" i="1"/>
  <c r="G241" i="1"/>
  <c r="G240" i="1"/>
  <c r="G239" i="1"/>
  <c r="G229" i="1"/>
  <c r="G224" i="1"/>
  <c r="G223" i="1"/>
  <c r="G222" i="1"/>
  <c r="G221" i="1"/>
  <c r="G220" i="1"/>
  <c r="G219" i="1"/>
  <c r="G218" i="1"/>
  <c r="G217" i="1"/>
  <c r="G216" i="1"/>
  <c r="G215" i="1"/>
  <c r="G211" i="1"/>
  <c r="G206" i="1"/>
  <c r="G205" i="1"/>
  <c r="G204" i="1"/>
  <c r="G203" i="1"/>
  <c r="G198" i="1"/>
  <c r="G197" i="1"/>
  <c r="G196" i="1"/>
  <c r="G195" i="1"/>
  <c r="G174" i="1"/>
  <c r="G169" i="1"/>
  <c r="G168" i="1"/>
  <c r="G167" i="1"/>
  <c r="G166" i="1"/>
  <c r="G165" i="1"/>
  <c r="G164" i="1"/>
  <c r="G163" i="1"/>
  <c r="G162" i="1"/>
  <c r="G161" i="1"/>
  <c r="G160" i="1"/>
  <c r="G159" i="1"/>
  <c r="G154" i="1"/>
  <c r="G153" i="1"/>
  <c r="G152" i="1"/>
  <c r="G151" i="1"/>
  <c r="G150" i="1"/>
  <c r="G149" i="1"/>
  <c r="G148" i="1"/>
  <c r="G143" i="1"/>
  <c r="G142" i="1"/>
  <c r="G141" i="1"/>
  <c r="G140" i="1"/>
  <c r="G139" i="1"/>
  <c r="G138" i="1"/>
  <c r="G132" i="1"/>
  <c r="G131" i="1"/>
  <c r="G346" i="1"/>
  <c r="G339" i="1"/>
  <c r="G330" i="1"/>
  <c r="G311" i="1"/>
  <c r="G294" i="1"/>
  <c r="G279" i="1"/>
  <c r="G270" i="1"/>
  <c r="G250" i="1"/>
  <c r="G225" i="1"/>
  <c r="G207" i="1"/>
  <c r="G199" i="1"/>
  <c r="G170" i="1"/>
  <c r="G155" i="1"/>
  <c r="G144" i="1"/>
  <c r="G127" i="1"/>
  <c r="G126" i="1"/>
  <c r="G125" i="1"/>
  <c r="G124" i="1"/>
  <c r="G123" i="1"/>
  <c r="G122" i="1"/>
  <c r="G121" i="1"/>
  <c r="G120" i="1"/>
  <c r="G119" i="1"/>
  <c r="G118" i="1"/>
  <c r="G117" i="1"/>
  <c r="G116" i="1"/>
  <c r="G115" i="1"/>
  <c r="G114" i="1"/>
  <c r="G112" i="1"/>
  <c r="G111" i="1"/>
  <c r="G109" i="1"/>
  <c r="G108" i="1"/>
  <c r="G104" i="1"/>
  <c r="G102" i="1"/>
  <c r="G101" i="1"/>
  <c r="G100" i="1"/>
  <c r="G99" i="1"/>
  <c r="G98" i="1"/>
  <c r="G97" i="1"/>
  <c r="G96" i="1"/>
  <c r="G95" i="1"/>
  <c r="G94" i="1"/>
  <c r="G90" i="1"/>
  <c r="G89" i="1"/>
  <c r="G88" i="1"/>
  <c r="G87" i="1"/>
  <c r="G86" i="1"/>
  <c r="G85" i="1"/>
  <c r="G84" i="1"/>
  <c r="G76" i="1"/>
  <c r="G75" i="1"/>
  <c r="G74" i="1"/>
  <c r="G73" i="1"/>
  <c r="G72" i="1"/>
  <c r="G71" i="1"/>
  <c r="G70" i="1"/>
  <c r="G69" i="1"/>
  <c r="G68" i="1"/>
  <c r="G63" i="1"/>
  <c r="G18" i="1"/>
  <c r="G17" i="1"/>
  <c r="G16" i="1"/>
  <c r="G15" i="1"/>
  <c r="G13" i="1"/>
  <c r="G12" i="1"/>
  <c r="G11" i="1"/>
  <c r="G10" i="1"/>
  <c r="G9" i="1"/>
  <c r="G8" i="1"/>
  <c r="G7" i="1"/>
  <c r="B346" i="1"/>
  <c r="B345" i="1"/>
  <c r="B343" i="1"/>
  <c r="B339" i="1"/>
  <c r="B338" i="1"/>
  <c r="B337" i="1"/>
  <c r="B336" i="1"/>
  <c r="B335" i="1"/>
  <c r="B334" i="1"/>
  <c r="B330" i="1"/>
  <c r="B329" i="1"/>
  <c r="B328" i="1"/>
  <c r="B327" i="1"/>
  <c r="B326" i="1"/>
  <c r="B325" i="1"/>
  <c r="B324" i="1"/>
  <c r="B323" i="1"/>
  <c r="B322" i="1"/>
  <c r="B344" i="1"/>
  <c r="B321" i="1"/>
  <c r="B320" i="1"/>
  <c r="B319" i="1"/>
  <c r="B318" i="1"/>
  <c r="B317" i="1"/>
  <c r="B316" i="1"/>
  <c r="B315" i="1"/>
  <c r="B311" i="1"/>
  <c r="B310" i="1"/>
  <c r="B309" i="1"/>
  <c r="B308" i="1"/>
  <c r="B307" i="1"/>
  <c r="B306" i="1"/>
  <c r="B305" i="1"/>
  <c r="B304" i="1"/>
  <c r="B303" i="1"/>
  <c r="B302" i="1"/>
  <c r="B301" i="1"/>
  <c r="B300" i="1"/>
  <c r="B299" i="1"/>
  <c r="B298" i="1"/>
  <c r="B294" i="1"/>
  <c r="B293" i="1"/>
  <c r="B292" i="1"/>
  <c r="B291" i="1"/>
  <c r="B290" i="1"/>
  <c r="B279" i="1"/>
  <c r="B278" i="1"/>
  <c r="B277" i="1"/>
  <c r="B276" i="1"/>
  <c r="B275" i="1"/>
  <c r="B274" i="1"/>
  <c r="B270" i="1"/>
  <c r="B269" i="1"/>
  <c r="B268" i="1"/>
  <c r="B267" i="1"/>
  <c r="B266" i="1"/>
  <c r="B265" i="1"/>
  <c r="B264" i="1"/>
  <c r="B263" i="1"/>
  <c r="B262" i="1"/>
  <c r="B261" i="1"/>
  <c r="B260" i="1"/>
  <c r="B259" i="1"/>
  <c r="B258" i="1"/>
  <c r="B257" i="1"/>
  <c r="B256" i="1"/>
  <c r="B255" i="1"/>
  <c r="B254" i="1"/>
  <c r="B250" i="1"/>
  <c r="B249" i="1"/>
  <c r="B248" i="1"/>
  <c r="B247" i="1"/>
  <c r="B246" i="1"/>
  <c r="B245" i="1"/>
  <c r="B244" i="1"/>
  <c r="B243" i="1"/>
  <c r="B242" i="1"/>
  <c r="B241" i="1"/>
  <c r="B240" i="1"/>
  <c r="B239" i="1"/>
  <c r="B238" i="1"/>
  <c r="B230" i="1"/>
  <c r="B229" i="1"/>
  <c r="B225" i="1"/>
  <c r="B224" i="1"/>
  <c r="B223" i="1"/>
  <c r="B222" i="1"/>
  <c r="B221" i="1"/>
  <c r="B220" i="1"/>
  <c r="B219" i="1"/>
  <c r="B218" i="1"/>
  <c r="B217" i="1"/>
  <c r="B216" i="1"/>
  <c r="B215" i="1"/>
  <c r="B214" i="1"/>
  <c r="B211" i="1"/>
  <c r="B207" i="1"/>
  <c r="B206" i="1"/>
  <c r="B205" i="1"/>
  <c r="B204" i="1"/>
  <c r="B203" i="1"/>
  <c r="B199" i="1"/>
  <c r="B198" i="1"/>
  <c r="B197" i="1"/>
  <c r="B196" i="1"/>
  <c r="B195" i="1"/>
  <c r="B194" i="1"/>
  <c r="B174" i="1"/>
  <c r="B170" i="1"/>
  <c r="B169" i="1"/>
  <c r="B168" i="1"/>
  <c r="B167" i="1"/>
  <c r="B166" i="1"/>
  <c r="B165" i="1"/>
  <c r="B164" i="1"/>
  <c r="B163" i="1"/>
  <c r="B162" i="1"/>
  <c r="B161" i="1"/>
  <c r="B160" i="1"/>
  <c r="B159" i="1"/>
  <c r="B155" i="1"/>
  <c r="B154" i="1"/>
  <c r="B153" i="1"/>
  <c r="B152" i="1"/>
  <c r="B151" i="1"/>
  <c r="B150" i="1"/>
  <c r="B149" i="1"/>
  <c r="B148" i="1"/>
  <c r="B144" i="1"/>
  <c r="B143" i="1"/>
  <c r="B142" i="1"/>
  <c r="B141" i="1"/>
  <c r="B140" i="1"/>
  <c r="B139" i="1"/>
  <c r="B138" i="1"/>
  <c r="B132" i="1"/>
  <c r="B131" i="1"/>
  <c r="B127" i="1"/>
  <c r="B126" i="1"/>
  <c r="B125" i="1"/>
  <c r="B124" i="1"/>
  <c r="B123" i="1"/>
  <c r="B122" i="1"/>
  <c r="B121" i="1"/>
  <c r="B120" i="1"/>
  <c r="B119" i="1"/>
  <c r="B118" i="1"/>
  <c r="B117" i="1"/>
  <c r="B116" i="1"/>
  <c r="B115" i="1"/>
  <c r="B114" i="1"/>
  <c r="B112" i="1"/>
  <c r="B111" i="1"/>
  <c r="B109" i="1"/>
  <c r="B108" i="1"/>
  <c r="B104" i="1"/>
  <c r="B102" i="1"/>
  <c r="B101" i="1"/>
  <c r="B100" i="1"/>
  <c r="B99" i="1"/>
  <c r="B98" i="1"/>
  <c r="B97" i="1"/>
  <c r="B96" i="1"/>
  <c r="B95" i="1"/>
  <c r="B94" i="1"/>
  <c r="B90" i="1"/>
  <c r="B89" i="1"/>
  <c r="B88" i="1"/>
  <c r="B87" i="1"/>
  <c r="B86" i="1"/>
  <c r="B85" i="1"/>
  <c r="B84" i="1"/>
  <c r="B83" i="1"/>
  <c r="B76" i="1"/>
  <c r="B75" i="1"/>
  <c r="B74" i="1"/>
  <c r="B73" i="1"/>
  <c r="B72" i="1"/>
  <c r="B71" i="1"/>
  <c r="B70" i="1"/>
  <c r="B69" i="1"/>
  <c r="B68" i="1"/>
  <c r="B63" i="1"/>
  <c r="B62" i="1"/>
  <c r="B61" i="1"/>
  <c r="B27" i="1"/>
  <c r="B26" i="1"/>
  <c r="B24" i="1"/>
  <c r="B22" i="1"/>
  <c r="B20" i="1"/>
  <c r="B17" i="1"/>
  <c r="B12" i="1"/>
  <c r="B7" i="1"/>
  <c r="B8" i="1"/>
  <c r="B9" i="1"/>
  <c r="B21" i="1"/>
  <c r="B19" i="1"/>
  <c r="B23" i="1"/>
  <c r="B10" i="1" l="1"/>
  <c r="A15" i="2"/>
  <c r="A16" i="2"/>
  <c r="A17" i="2" l="1"/>
  <c r="B11" i="1"/>
  <c r="B14" i="1" l="1"/>
  <c r="B13" i="1"/>
  <c r="A18" i="2"/>
  <c r="A19" i="2" s="1"/>
  <c r="B15" i="1" l="1"/>
  <c r="B16" i="1"/>
  <c r="B18" i="1" l="1"/>
  <c r="C168" i="3" l="1"/>
  <c r="C120" i="3"/>
  <c r="C182" i="3"/>
  <c r="B67" i="1"/>
  <c r="C29" i="3" s="1"/>
  <c r="C175" i="3"/>
  <c r="B25" i="1"/>
  <c r="C96" i="3" s="1"/>
  <c r="D29" i="3" l="1"/>
  <c r="G29" i="3"/>
  <c r="I29" i="3" s="1"/>
  <c r="H29" i="3"/>
  <c r="E29" i="3"/>
  <c r="F29" i="3"/>
  <c r="B29" i="3"/>
  <c r="H96" i="3"/>
  <c r="B96" i="3"/>
  <c r="D96" i="3"/>
  <c r="G96" i="3"/>
  <c r="I96" i="3" s="1"/>
  <c r="E96" i="3"/>
  <c r="F96" i="3"/>
  <c r="F175" i="3"/>
  <c r="E175" i="3"/>
  <c r="H175" i="3"/>
  <c r="G175" i="3"/>
  <c r="I175" i="3" s="1"/>
  <c r="D175" i="3"/>
  <c r="B175" i="3"/>
  <c r="G168" i="3"/>
  <c r="I168" i="3" s="1"/>
  <c r="F168" i="3"/>
  <c r="H168" i="3"/>
  <c r="B168" i="3"/>
  <c r="E168" i="3"/>
  <c r="D168" i="3"/>
  <c r="C75" i="3"/>
  <c r="C72" i="3"/>
  <c r="C189" i="3"/>
  <c r="C102" i="3"/>
  <c r="C187" i="3"/>
  <c r="C100" i="3"/>
  <c r="C210" i="3"/>
  <c r="C21" i="3"/>
  <c r="C167" i="3"/>
  <c r="C194" i="3"/>
  <c r="C110" i="3"/>
  <c r="C98" i="3"/>
  <c r="C30" i="3"/>
  <c r="C196" i="3"/>
  <c r="C44" i="3"/>
  <c r="C58" i="3"/>
  <c r="C124" i="3"/>
  <c r="C88" i="3"/>
  <c r="C35" i="3"/>
  <c r="C185" i="3"/>
  <c r="C63" i="3"/>
  <c r="C26" i="3"/>
  <c r="C37" i="3"/>
  <c r="C93" i="3"/>
  <c r="C203" i="3"/>
  <c r="C131" i="3"/>
  <c r="C125" i="3"/>
  <c r="C165" i="3"/>
  <c r="C204" i="3"/>
  <c r="C15" i="3"/>
  <c r="C87" i="3"/>
  <c r="C27" i="3"/>
  <c r="C17" i="3"/>
  <c r="C23" i="3"/>
  <c r="C173" i="3"/>
  <c r="C156" i="3"/>
  <c r="C176" i="3"/>
  <c r="C47" i="3"/>
  <c r="C141" i="3"/>
  <c r="C195" i="3"/>
  <c r="D182" i="3"/>
  <c r="E182" i="3"/>
  <c r="B182" i="3"/>
  <c r="F182" i="3"/>
  <c r="H182" i="3"/>
  <c r="G182" i="3"/>
  <c r="I182" i="3" s="1"/>
  <c r="C62" i="3"/>
  <c r="C172" i="3"/>
  <c r="C128" i="3"/>
  <c r="C82" i="3"/>
  <c r="C33" i="3"/>
  <c r="C130" i="3"/>
  <c r="C170" i="3"/>
  <c r="C70" i="3"/>
  <c r="C109" i="3"/>
  <c r="C61" i="3"/>
  <c r="C111" i="3"/>
  <c r="C208" i="3"/>
  <c r="C205" i="3"/>
  <c r="C13" i="3"/>
  <c r="C183" i="3"/>
  <c r="C36" i="3"/>
  <c r="C121" i="3"/>
  <c r="C117" i="3"/>
  <c r="C57" i="3"/>
  <c r="C207" i="3"/>
  <c r="C46" i="3"/>
  <c r="C132" i="3"/>
  <c r="C159" i="3"/>
  <c r="C161" i="3"/>
  <c r="C126" i="3"/>
  <c r="C145" i="3"/>
  <c r="C115" i="3"/>
  <c r="C164" i="3"/>
  <c r="C83" i="3"/>
  <c r="C211" i="3"/>
  <c r="C190" i="3"/>
  <c r="C118" i="3"/>
  <c r="C65" i="3"/>
  <c r="C97" i="3"/>
  <c r="C123" i="3"/>
  <c r="C151" i="3"/>
  <c r="C73" i="3"/>
  <c r="C169" i="3"/>
  <c r="C114" i="3"/>
  <c r="C135" i="3"/>
  <c r="C152" i="3"/>
  <c r="C107" i="3"/>
  <c r="C38" i="3"/>
  <c r="C51" i="3"/>
  <c r="C206" i="3"/>
  <c r="C178" i="3"/>
  <c r="C119" i="3"/>
  <c r="C143" i="3"/>
  <c r="C69" i="3"/>
  <c r="C77" i="3"/>
  <c r="C80" i="3"/>
  <c r="C78" i="3"/>
  <c r="C11" i="3"/>
  <c r="C144" i="3"/>
  <c r="C31" i="3"/>
  <c r="C20" i="3"/>
  <c r="C171" i="3"/>
  <c r="C191" i="3"/>
  <c r="C200" i="3"/>
  <c r="C81" i="3"/>
  <c r="C181" i="3"/>
  <c r="C112" i="3"/>
  <c r="C166" i="3"/>
  <c r="C49" i="3"/>
  <c r="C202" i="3"/>
  <c r="C209" i="3"/>
  <c r="C146" i="3"/>
  <c r="C99" i="3"/>
  <c r="C56" i="3"/>
  <c r="C192" i="3"/>
  <c r="C42" i="3"/>
  <c r="C22" i="3"/>
  <c r="C76" i="3"/>
  <c r="C67" i="3"/>
  <c r="C158" i="3"/>
  <c r="C201" i="3"/>
  <c r="C86" i="3"/>
  <c r="C137" i="3"/>
  <c r="C84" i="3"/>
  <c r="C163" i="3"/>
  <c r="C94" i="3"/>
  <c r="C122" i="3"/>
  <c r="C153" i="3"/>
  <c r="C106" i="3"/>
  <c r="C91" i="3"/>
  <c r="C104" i="3"/>
  <c r="C186" i="3"/>
  <c r="C74" i="3"/>
  <c r="C198" i="3"/>
  <c r="C95" i="3"/>
  <c r="C138" i="3"/>
  <c r="C162" i="3"/>
  <c r="C55" i="3"/>
  <c r="C24" i="3"/>
  <c r="C101" i="3"/>
  <c r="C50" i="3"/>
  <c r="C59" i="3"/>
  <c r="C85" i="3"/>
  <c r="C25" i="3"/>
  <c r="C142" i="3"/>
  <c r="C66" i="3"/>
  <c r="C140" i="3"/>
  <c r="C179" i="3"/>
  <c r="C43" i="3"/>
  <c r="C68" i="3"/>
  <c r="C32" i="3"/>
  <c r="C48" i="3"/>
  <c r="C19" i="3"/>
  <c r="C89" i="3"/>
  <c r="C157" i="3"/>
  <c r="C154" i="3"/>
  <c r="C105" i="3"/>
  <c r="C180" i="3"/>
  <c r="C113" i="3"/>
  <c r="C40" i="3"/>
  <c r="C148" i="3"/>
  <c r="C188" i="3"/>
  <c r="C34" i="3"/>
  <c r="C41" i="3"/>
  <c r="C134" i="3"/>
  <c r="C28" i="3"/>
  <c r="C64" i="3"/>
  <c r="C60" i="3"/>
  <c r="C92" i="3"/>
  <c r="C155" i="3"/>
  <c r="C133" i="3"/>
  <c r="C139" i="3"/>
  <c r="C127" i="3"/>
  <c r="C18" i="3"/>
  <c r="C160" i="3"/>
  <c r="C45" i="3"/>
  <c r="C103" i="3"/>
  <c r="C16" i="3"/>
  <c r="C71" i="3"/>
  <c r="E120" i="3"/>
  <c r="B120" i="3"/>
  <c r="H120" i="3"/>
  <c r="G120" i="3"/>
  <c r="I120" i="3" s="1"/>
  <c r="F120" i="3"/>
  <c r="D120" i="3"/>
  <c r="C90" i="3"/>
  <c r="C12" i="3"/>
  <c r="C177" i="3"/>
  <c r="C147" i="3"/>
  <c r="C53" i="3"/>
  <c r="C197" i="3"/>
  <c r="C149" i="3"/>
  <c r="C52" i="3"/>
  <c r="C39" i="3"/>
  <c r="C129" i="3"/>
  <c r="C54" i="3"/>
  <c r="C184" i="3"/>
  <c r="C193" i="3"/>
  <c r="C136" i="3"/>
  <c r="C108" i="3"/>
  <c r="C199" i="3"/>
  <c r="C150" i="3"/>
  <c r="C79" i="3"/>
  <c r="C14" i="3"/>
  <c r="C174" i="3"/>
  <c r="C116" i="3"/>
  <c r="H160" i="3" l="1"/>
  <c r="D160" i="3"/>
  <c r="G160" i="3"/>
  <c r="I160" i="3" s="1"/>
  <c r="E160" i="3"/>
  <c r="B160" i="3"/>
  <c r="F160" i="3"/>
  <c r="E113" i="3"/>
  <c r="F113" i="3"/>
  <c r="G113" i="3"/>
  <c r="I113" i="3" s="1"/>
  <c r="B113" i="3"/>
  <c r="H113" i="3"/>
  <c r="D113" i="3"/>
  <c r="F85" i="3"/>
  <c r="H85" i="3"/>
  <c r="G85" i="3"/>
  <c r="I85" i="3" s="1"/>
  <c r="B85" i="3"/>
  <c r="D85" i="3"/>
  <c r="E85" i="3"/>
  <c r="G122" i="3"/>
  <c r="I122" i="3" s="1"/>
  <c r="F122" i="3"/>
  <c r="E122" i="3"/>
  <c r="B122" i="3"/>
  <c r="D122" i="3"/>
  <c r="H122" i="3"/>
  <c r="G191" i="3"/>
  <c r="I191" i="3" s="1"/>
  <c r="H191" i="3"/>
  <c r="B191" i="3"/>
  <c r="F191" i="3"/>
  <c r="D191" i="3"/>
  <c r="E191" i="3"/>
  <c r="G107" i="3"/>
  <c r="I107" i="3" s="1"/>
  <c r="E107" i="3"/>
  <c r="B107" i="3"/>
  <c r="D107" i="3"/>
  <c r="F107" i="3"/>
  <c r="H107" i="3"/>
  <c r="B145" i="3"/>
  <c r="E145" i="3"/>
  <c r="D145" i="3"/>
  <c r="G145" i="3"/>
  <c r="I145" i="3" s="1"/>
  <c r="F145" i="3"/>
  <c r="H145" i="3"/>
  <c r="E61" i="3"/>
  <c r="B61" i="3"/>
  <c r="D61" i="3"/>
  <c r="G61" i="3"/>
  <c r="I61" i="3" s="1"/>
  <c r="F61" i="3"/>
  <c r="H61" i="3"/>
  <c r="B195" i="3"/>
  <c r="D195" i="3"/>
  <c r="F195" i="3"/>
  <c r="G195" i="3"/>
  <c r="I195" i="3" s="1"/>
  <c r="E195" i="3"/>
  <c r="H195" i="3"/>
  <c r="H93" i="3"/>
  <c r="E93" i="3"/>
  <c r="B93" i="3"/>
  <c r="F93" i="3"/>
  <c r="G93" i="3"/>
  <c r="I93" i="3" s="1"/>
  <c r="D93" i="3"/>
  <c r="B21" i="3"/>
  <c r="G21" i="3"/>
  <c r="I21" i="3" s="1"/>
  <c r="D21" i="3"/>
  <c r="E21" i="3"/>
  <c r="F21" i="3"/>
  <c r="H21" i="3"/>
  <c r="E64" i="3"/>
  <c r="F64" i="3"/>
  <c r="B64" i="3"/>
  <c r="G64" i="3"/>
  <c r="I64" i="3" s="1"/>
  <c r="H64" i="3"/>
  <c r="D64" i="3"/>
  <c r="D32" i="3"/>
  <c r="H32" i="3"/>
  <c r="E32" i="3"/>
  <c r="F32" i="3"/>
  <c r="B32" i="3"/>
  <c r="G32" i="3"/>
  <c r="I32" i="3" s="1"/>
  <c r="D95" i="3"/>
  <c r="B95" i="3"/>
  <c r="G95" i="3"/>
  <c r="I95" i="3" s="1"/>
  <c r="F95" i="3"/>
  <c r="H95" i="3"/>
  <c r="E95" i="3"/>
  <c r="E67" i="3"/>
  <c r="G67" i="3"/>
  <c r="I67" i="3" s="1"/>
  <c r="D67" i="3"/>
  <c r="H67" i="3"/>
  <c r="B67" i="3"/>
  <c r="F67" i="3"/>
  <c r="H209" i="3"/>
  <c r="B209" i="3"/>
  <c r="F209" i="3"/>
  <c r="G209" i="3"/>
  <c r="I209" i="3" s="1"/>
  <c r="E209" i="3"/>
  <c r="D209" i="3"/>
  <c r="H77" i="3"/>
  <c r="E77" i="3"/>
  <c r="B77" i="3"/>
  <c r="F77" i="3"/>
  <c r="D77" i="3"/>
  <c r="G77" i="3"/>
  <c r="I77" i="3" s="1"/>
  <c r="D97" i="3"/>
  <c r="B97" i="3"/>
  <c r="F97" i="3"/>
  <c r="H97" i="3"/>
  <c r="E97" i="3"/>
  <c r="G97" i="3"/>
  <c r="I97" i="3" s="1"/>
  <c r="E117" i="3"/>
  <c r="G117" i="3"/>
  <c r="I117" i="3" s="1"/>
  <c r="D117" i="3"/>
  <c r="B117" i="3"/>
  <c r="F117" i="3"/>
  <c r="H117" i="3"/>
  <c r="G172" i="3"/>
  <c r="I172" i="3" s="1"/>
  <c r="D172" i="3"/>
  <c r="H172" i="3"/>
  <c r="E172" i="3"/>
  <c r="B172" i="3"/>
  <c r="F172" i="3"/>
  <c r="E27" i="3"/>
  <c r="G27" i="3"/>
  <c r="I27" i="3" s="1"/>
  <c r="B27" i="3"/>
  <c r="H27" i="3"/>
  <c r="D27" i="3"/>
  <c r="F27" i="3"/>
  <c r="D58" i="3"/>
  <c r="B58" i="3"/>
  <c r="E58" i="3"/>
  <c r="H58" i="3"/>
  <c r="G58" i="3"/>
  <c r="I58" i="3" s="1"/>
  <c r="F58" i="3"/>
  <c r="E116" i="3"/>
  <c r="B116" i="3"/>
  <c r="F116" i="3"/>
  <c r="D116" i="3"/>
  <c r="H116" i="3"/>
  <c r="G116" i="3"/>
  <c r="I116" i="3" s="1"/>
  <c r="G193" i="3"/>
  <c r="I193" i="3" s="1"/>
  <c r="H193" i="3"/>
  <c r="E193" i="3"/>
  <c r="F193" i="3"/>
  <c r="B193" i="3"/>
  <c r="D193" i="3"/>
  <c r="E53" i="3"/>
  <c r="H53" i="3"/>
  <c r="D53" i="3"/>
  <c r="G53" i="3"/>
  <c r="I53" i="3" s="1"/>
  <c r="F53" i="3"/>
  <c r="B53" i="3"/>
  <c r="B18" i="3"/>
  <c r="H18" i="3"/>
  <c r="G18" i="3"/>
  <c r="I18" i="3" s="1"/>
  <c r="F18" i="3"/>
  <c r="E18" i="3"/>
  <c r="D18" i="3"/>
  <c r="F28" i="3"/>
  <c r="E28" i="3"/>
  <c r="H28" i="3"/>
  <c r="D28" i="3"/>
  <c r="B28" i="3"/>
  <c r="G28" i="3"/>
  <c r="I28" i="3" s="1"/>
  <c r="H180" i="3"/>
  <c r="D180" i="3"/>
  <c r="F180" i="3"/>
  <c r="B180" i="3"/>
  <c r="G180" i="3"/>
  <c r="I180" i="3" s="1"/>
  <c r="E180" i="3"/>
  <c r="D68" i="3"/>
  <c r="G68" i="3"/>
  <c r="I68" i="3" s="1"/>
  <c r="H68" i="3"/>
  <c r="F68" i="3"/>
  <c r="B68" i="3"/>
  <c r="E68" i="3"/>
  <c r="H59" i="3"/>
  <c r="D59" i="3"/>
  <c r="F59" i="3"/>
  <c r="B59" i="3"/>
  <c r="G59" i="3"/>
  <c r="I59" i="3" s="1"/>
  <c r="E59" i="3"/>
  <c r="H198" i="3"/>
  <c r="G198" i="3"/>
  <c r="I198" i="3" s="1"/>
  <c r="E198" i="3"/>
  <c r="B198" i="3"/>
  <c r="F198" i="3"/>
  <c r="D198" i="3"/>
  <c r="H94" i="3"/>
  <c r="G94" i="3"/>
  <c r="I94" i="3" s="1"/>
  <c r="D94" i="3"/>
  <c r="F94" i="3"/>
  <c r="B94" i="3"/>
  <c r="E94" i="3"/>
  <c r="H76" i="3"/>
  <c r="B76" i="3"/>
  <c r="D76" i="3"/>
  <c r="E76" i="3"/>
  <c r="G76" i="3"/>
  <c r="I76" i="3" s="1"/>
  <c r="F76" i="3"/>
  <c r="E202" i="3"/>
  <c r="D202" i="3"/>
  <c r="G202" i="3"/>
  <c r="I202" i="3" s="1"/>
  <c r="F202" i="3"/>
  <c r="B202" i="3"/>
  <c r="H202" i="3"/>
  <c r="E171" i="3"/>
  <c r="D171" i="3"/>
  <c r="H171" i="3"/>
  <c r="F171" i="3"/>
  <c r="B171" i="3"/>
  <c r="G171" i="3"/>
  <c r="I171" i="3" s="1"/>
  <c r="F69" i="3"/>
  <c r="B69" i="3"/>
  <c r="E69" i="3"/>
  <c r="D69" i="3"/>
  <c r="G69" i="3"/>
  <c r="I69" i="3" s="1"/>
  <c r="H69" i="3"/>
  <c r="F152" i="3"/>
  <c r="E152" i="3"/>
  <c r="H152" i="3"/>
  <c r="D152" i="3"/>
  <c r="G152" i="3"/>
  <c r="I152" i="3" s="1"/>
  <c r="B152" i="3"/>
  <c r="E65" i="3"/>
  <c r="F65" i="3"/>
  <c r="B65" i="3"/>
  <c r="H65" i="3"/>
  <c r="G65" i="3"/>
  <c r="I65" i="3" s="1"/>
  <c r="D65" i="3"/>
  <c r="D126" i="3"/>
  <c r="H126" i="3"/>
  <c r="B126" i="3"/>
  <c r="F126" i="3"/>
  <c r="E126" i="3"/>
  <c r="G126" i="3"/>
  <c r="I126" i="3" s="1"/>
  <c r="B121" i="3"/>
  <c r="G121" i="3"/>
  <c r="I121" i="3" s="1"/>
  <c r="F121" i="3"/>
  <c r="H121" i="3"/>
  <c r="D121" i="3"/>
  <c r="E121" i="3"/>
  <c r="E109" i="3"/>
  <c r="F109" i="3"/>
  <c r="G109" i="3"/>
  <c r="I109" i="3" s="1"/>
  <c r="H109" i="3"/>
  <c r="B109" i="3"/>
  <c r="D109" i="3"/>
  <c r="B62" i="3"/>
  <c r="F62" i="3"/>
  <c r="E62" i="3"/>
  <c r="H62" i="3"/>
  <c r="G62" i="3"/>
  <c r="I62" i="3" s="1"/>
  <c r="D62" i="3"/>
  <c r="B141" i="3"/>
  <c r="D141" i="3"/>
  <c r="G141" i="3"/>
  <c r="I141" i="3" s="1"/>
  <c r="E141" i="3"/>
  <c r="F141" i="3"/>
  <c r="H141" i="3"/>
  <c r="G87" i="3"/>
  <c r="I87" i="3" s="1"/>
  <c r="B87" i="3"/>
  <c r="F87" i="3"/>
  <c r="E87" i="3"/>
  <c r="H87" i="3"/>
  <c r="D87" i="3"/>
  <c r="B37" i="3"/>
  <c r="F37" i="3"/>
  <c r="E37" i="3"/>
  <c r="G37" i="3"/>
  <c r="I37" i="3" s="1"/>
  <c r="D37" i="3"/>
  <c r="H37" i="3"/>
  <c r="E44" i="3"/>
  <c r="B44" i="3"/>
  <c r="G44" i="3"/>
  <c r="I44" i="3" s="1"/>
  <c r="F44" i="3"/>
  <c r="H44" i="3"/>
  <c r="D44" i="3"/>
  <c r="D210" i="3"/>
  <c r="E210" i="3"/>
  <c r="H210" i="3"/>
  <c r="G210" i="3"/>
  <c r="I210" i="3" s="1"/>
  <c r="F210" i="3"/>
  <c r="B15" i="3"/>
  <c r="E15" i="3"/>
  <c r="D15" i="3"/>
  <c r="F15" i="3"/>
  <c r="H15" i="3"/>
  <c r="G15" i="3"/>
  <c r="I15" i="3" s="1"/>
  <c r="D26" i="3"/>
  <c r="B26" i="3"/>
  <c r="F26" i="3"/>
  <c r="H26" i="3"/>
  <c r="G26" i="3"/>
  <c r="I26" i="3" s="1"/>
  <c r="E26" i="3"/>
  <c r="G196" i="3"/>
  <c r="I196" i="3" s="1"/>
  <c r="B196" i="3"/>
  <c r="E196" i="3"/>
  <c r="D196" i="3"/>
  <c r="F196" i="3"/>
  <c r="H196" i="3"/>
  <c r="E100" i="3"/>
  <c r="H100" i="3"/>
  <c r="B100" i="3"/>
  <c r="F100" i="3"/>
  <c r="D100" i="3"/>
  <c r="G100" i="3"/>
  <c r="I100" i="3" s="1"/>
  <c r="H136" i="3"/>
  <c r="D136" i="3"/>
  <c r="G136" i="3"/>
  <c r="I136" i="3" s="1"/>
  <c r="F136" i="3"/>
  <c r="E136" i="3"/>
  <c r="B136" i="3"/>
  <c r="B134" i="3"/>
  <c r="F134" i="3"/>
  <c r="H134" i="3"/>
  <c r="D134" i="3"/>
  <c r="E134" i="3"/>
  <c r="G134" i="3"/>
  <c r="I134" i="3" s="1"/>
  <c r="H22" i="3"/>
  <c r="F22" i="3"/>
  <c r="B22" i="3"/>
  <c r="G22" i="3"/>
  <c r="I22" i="3" s="1"/>
  <c r="D22" i="3"/>
  <c r="E22" i="3"/>
  <c r="H143" i="3"/>
  <c r="E143" i="3"/>
  <c r="G143" i="3"/>
  <c r="I143" i="3" s="1"/>
  <c r="F143" i="3"/>
  <c r="B143" i="3"/>
  <c r="D143" i="3"/>
  <c r="F135" i="3"/>
  <c r="G135" i="3"/>
  <c r="I135" i="3" s="1"/>
  <c r="B135" i="3"/>
  <c r="E135" i="3"/>
  <c r="H135" i="3"/>
  <c r="D135" i="3"/>
  <c r="F118" i="3"/>
  <c r="H118" i="3"/>
  <c r="B118" i="3"/>
  <c r="G118" i="3"/>
  <c r="I118" i="3" s="1"/>
  <c r="D118" i="3"/>
  <c r="E118" i="3"/>
  <c r="D161" i="3"/>
  <c r="E161" i="3"/>
  <c r="F161" i="3"/>
  <c r="B161" i="3"/>
  <c r="H161" i="3"/>
  <c r="G161" i="3"/>
  <c r="I161" i="3" s="1"/>
  <c r="D36" i="3"/>
  <c r="G36" i="3"/>
  <c r="I36" i="3" s="1"/>
  <c r="H36" i="3"/>
  <c r="E36" i="3"/>
  <c r="B36" i="3"/>
  <c r="F36" i="3"/>
  <c r="F70" i="3"/>
  <c r="D70" i="3"/>
  <c r="G70" i="3"/>
  <c r="I70" i="3" s="1"/>
  <c r="B70" i="3"/>
  <c r="H70" i="3"/>
  <c r="E70" i="3"/>
  <c r="E47" i="3"/>
  <c r="G47" i="3"/>
  <c r="I47" i="3" s="1"/>
  <c r="H47" i="3"/>
  <c r="B47" i="3"/>
  <c r="F47" i="3"/>
  <c r="D47" i="3"/>
  <c r="B14" i="3"/>
  <c r="F14" i="3"/>
  <c r="G14" i="3"/>
  <c r="I14" i="3" s="1"/>
  <c r="D14" i="3"/>
  <c r="E14" i="3"/>
  <c r="H14" i="3"/>
  <c r="H54" i="3"/>
  <c r="D54" i="3"/>
  <c r="B54" i="3"/>
  <c r="F54" i="3"/>
  <c r="E54" i="3"/>
  <c r="G54" i="3"/>
  <c r="I54" i="3" s="1"/>
  <c r="H177" i="3"/>
  <c r="D177" i="3"/>
  <c r="G177" i="3"/>
  <c r="I177" i="3" s="1"/>
  <c r="E177" i="3"/>
  <c r="B177" i="3"/>
  <c r="F177" i="3"/>
  <c r="G139" i="3"/>
  <c r="I139" i="3" s="1"/>
  <c r="H139" i="3"/>
  <c r="B139" i="3"/>
  <c r="F139" i="3"/>
  <c r="E139" i="3"/>
  <c r="D139" i="3"/>
  <c r="E41" i="3"/>
  <c r="H41" i="3"/>
  <c r="F41" i="3"/>
  <c r="D41" i="3"/>
  <c r="B41" i="3"/>
  <c r="G41" i="3"/>
  <c r="I41" i="3" s="1"/>
  <c r="H154" i="3"/>
  <c r="E154" i="3"/>
  <c r="F154" i="3"/>
  <c r="G154" i="3"/>
  <c r="I154" i="3" s="1"/>
  <c r="D154" i="3"/>
  <c r="B154" i="3"/>
  <c r="D179" i="3"/>
  <c r="F179" i="3"/>
  <c r="B179" i="3"/>
  <c r="E179" i="3"/>
  <c r="H179" i="3"/>
  <c r="G179" i="3"/>
  <c r="I179" i="3" s="1"/>
  <c r="B101" i="3"/>
  <c r="H101" i="3"/>
  <c r="G101" i="3"/>
  <c r="I101" i="3" s="1"/>
  <c r="F101" i="3"/>
  <c r="E101" i="3"/>
  <c r="D101" i="3"/>
  <c r="F186" i="3"/>
  <c r="B186" i="3"/>
  <c r="H186" i="3"/>
  <c r="G186" i="3"/>
  <c r="I186" i="3" s="1"/>
  <c r="E186" i="3"/>
  <c r="D186" i="3"/>
  <c r="E84" i="3"/>
  <c r="H84" i="3"/>
  <c r="G84" i="3"/>
  <c r="I84" i="3" s="1"/>
  <c r="F84" i="3"/>
  <c r="B84" i="3"/>
  <c r="D84" i="3"/>
  <c r="B42" i="3"/>
  <c r="G42" i="3"/>
  <c r="I42" i="3" s="1"/>
  <c r="H42" i="3"/>
  <c r="E42" i="3"/>
  <c r="D42" i="3"/>
  <c r="F42" i="3"/>
  <c r="D166" i="3"/>
  <c r="F166" i="3"/>
  <c r="G166" i="3"/>
  <c r="I166" i="3" s="1"/>
  <c r="H166" i="3"/>
  <c r="E166" i="3"/>
  <c r="B166" i="3"/>
  <c r="H31" i="3"/>
  <c r="D31" i="3"/>
  <c r="B31" i="3"/>
  <c r="F31" i="3"/>
  <c r="E31" i="3"/>
  <c r="G31" i="3"/>
  <c r="I31" i="3" s="1"/>
  <c r="B119" i="3"/>
  <c r="H119" i="3"/>
  <c r="D119" i="3"/>
  <c r="F119" i="3"/>
  <c r="E119" i="3"/>
  <c r="G119" i="3"/>
  <c r="I119" i="3" s="1"/>
  <c r="E114" i="3"/>
  <c r="D114" i="3"/>
  <c r="H114" i="3"/>
  <c r="G114" i="3"/>
  <c r="I114" i="3" s="1"/>
  <c r="F114" i="3"/>
  <c r="B114" i="3"/>
  <c r="H190" i="3"/>
  <c r="F190" i="3"/>
  <c r="E190" i="3"/>
  <c r="B190" i="3"/>
  <c r="G190" i="3"/>
  <c r="I190" i="3" s="1"/>
  <c r="D190" i="3"/>
  <c r="B159" i="3"/>
  <c r="F159" i="3"/>
  <c r="D159" i="3"/>
  <c r="E159" i="3"/>
  <c r="G159" i="3"/>
  <c r="I159" i="3" s="1"/>
  <c r="H159" i="3"/>
  <c r="E183" i="3"/>
  <c r="H183" i="3"/>
  <c r="F183" i="3"/>
  <c r="D183" i="3"/>
  <c r="B183" i="3"/>
  <c r="G183" i="3"/>
  <c r="I183" i="3" s="1"/>
  <c r="F170" i="3"/>
  <c r="E170" i="3"/>
  <c r="D170" i="3"/>
  <c r="G170" i="3"/>
  <c r="I170" i="3" s="1"/>
  <c r="B170" i="3"/>
  <c r="H170" i="3"/>
  <c r="B176" i="3"/>
  <c r="E176" i="3"/>
  <c r="F176" i="3"/>
  <c r="G176" i="3"/>
  <c r="I176" i="3" s="1"/>
  <c r="D176" i="3"/>
  <c r="H176" i="3"/>
  <c r="E204" i="3"/>
  <c r="F204" i="3"/>
  <c r="B204" i="3"/>
  <c r="D204" i="3"/>
  <c r="G204" i="3"/>
  <c r="I204" i="3" s="1"/>
  <c r="H204" i="3"/>
  <c r="D63" i="3"/>
  <c r="B63" i="3"/>
  <c r="F63" i="3"/>
  <c r="E63" i="3"/>
  <c r="H63" i="3"/>
  <c r="G63" i="3"/>
  <c r="I63" i="3" s="1"/>
  <c r="D30" i="3"/>
  <c r="E30" i="3"/>
  <c r="G30" i="3"/>
  <c r="I30" i="3" s="1"/>
  <c r="F30" i="3"/>
  <c r="H30" i="3"/>
  <c r="B30" i="3"/>
  <c r="G187" i="3"/>
  <c r="I187" i="3" s="1"/>
  <c r="F187" i="3"/>
  <c r="E187" i="3"/>
  <c r="H187" i="3"/>
  <c r="D187" i="3"/>
  <c r="B187" i="3"/>
  <c r="D127" i="3"/>
  <c r="F127" i="3"/>
  <c r="H127" i="3"/>
  <c r="G127" i="3"/>
  <c r="I127" i="3" s="1"/>
  <c r="B127" i="3"/>
  <c r="E127" i="3"/>
  <c r="E74" i="3"/>
  <c r="B74" i="3"/>
  <c r="F74" i="3"/>
  <c r="D74" i="3"/>
  <c r="G74" i="3"/>
  <c r="I74" i="3" s="1"/>
  <c r="H74" i="3"/>
  <c r="B12" i="3"/>
  <c r="D12" i="3"/>
  <c r="H12" i="3"/>
  <c r="G12" i="3"/>
  <c r="I12" i="3" s="1"/>
  <c r="E12" i="3"/>
  <c r="F12" i="3"/>
  <c r="H71" i="3"/>
  <c r="B71" i="3"/>
  <c r="F71" i="3"/>
  <c r="D71" i="3"/>
  <c r="G71" i="3"/>
  <c r="I71" i="3" s="1"/>
  <c r="E71" i="3"/>
  <c r="D133" i="3"/>
  <c r="B133" i="3"/>
  <c r="H133" i="3"/>
  <c r="E133" i="3"/>
  <c r="G133" i="3"/>
  <c r="I133" i="3" s="1"/>
  <c r="F133" i="3"/>
  <c r="E34" i="3"/>
  <c r="F34" i="3"/>
  <c r="H34" i="3"/>
  <c r="G34" i="3"/>
  <c r="I34" i="3" s="1"/>
  <c r="B34" i="3"/>
  <c r="D34" i="3"/>
  <c r="F157" i="3"/>
  <c r="D157" i="3"/>
  <c r="E157" i="3"/>
  <c r="B157" i="3"/>
  <c r="H157" i="3"/>
  <c r="G157" i="3"/>
  <c r="I157" i="3" s="1"/>
  <c r="E140" i="3"/>
  <c r="G140" i="3"/>
  <c r="I140" i="3" s="1"/>
  <c r="B140" i="3"/>
  <c r="D140" i="3"/>
  <c r="F140" i="3"/>
  <c r="H140" i="3"/>
  <c r="D24" i="3"/>
  <c r="G24" i="3"/>
  <c r="I24" i="3" s="1"/>
  <c r="E24" i="3"/>
  <c r="H24" i="3"/>
  <c r="B24" i="3"/>
  <c r="F24" i="3"/>
  <c r="F104" i="3"/>
  <c r="G104" i="3"/>
  <c r="I104" i="3" s="1"/>
  <c r="E104" i="3"/>
  <c r="H104" i="3"/>
  <c r="B104" i="3"/>
  <c r="D104" i="3"/>
  <c r="B137" i="3"/>
  <c r="F137" i="3"/>
  <c r="E137" i="3"/>
  <c r="D137" i="3"/>
  <c r="H137" i="3"/>
  <c r="G137" i="3"/>
  <c r="I137" i="3" s="1"/>
  <c r="F192" i="3"/>
  <c r="D192" i="3"/>
  <c r="G192" i="3"/>
  <c r="I192" i="3" s="1"/>
  <c r="B192" i="3"/>
  <c r="H192" i="3"/>
  <c r="E192" i="3"/>
  <c r="G112" i="3"/>
  <c r="I112" i="3" s="1"/>
  <c r="D112" i="3"/>
  <c r="E112" i="3"/>
  <c r="B112" i="3"/>
  <c r="H112" i="3"/>
  <c r="F112" i="3"/>
  <c r="E144" i="3"/>
  <c r="B144" i="3"/>
  <c r="H144" i="3"/>
  <c r="D144" i="3"/>
  <c r="F144" i="3"/>
  <c r="G144" i="3"/>
  <c r="I144" i="3" s="1"/>
  <c r="F178" i="3"/>
  <c r="E178" i="3"/>
  <c r="H178" i="3"/>
  <c r="G178" i="3"/>
  <c r="I178" i="3" s="1"/>
  <c r="B178" i="3"/>
  <c r="D178" i="3"/>
  <c r="F169" i="3"/>
  <c r="H169" i="3"/>
  <c r="D169" i="3"/>
  <c r="B169" i="3"/>
  <c r="E169" i="3"/>
  <c r="G169" i="3"/>
  <c r="I169" i="3" s="1"/>
  <c r="H211" i="3"/>
  <c r="D211" i="3"/>
  <c r="F211" i="3"/>
  <c r="G211" i="3"/>
  <c r="I211" i="3" s="1"/>
  <c r="E211" i="3"/>
  <c r="E132" i="3"/>
  <c r="H132" i="3"/>
  <c r="D132" i="3"/>
  <c r="G132" i="3"/>
  <c r="I132" i="3" s="1"/>
  <c r="B132" i="3"/>
  <c r="F132" i="3"/>
  <c r="B13" i="3"/>
  <c r="F13" i="3"/>
  <c r="E13" i="3"/>
  <c r="H13" i="3"/>
  <c r="D13" i="3"/>
  <c r="G13" i="3"/>
  <c r="I13" i="3" s="1"/>
  <c r="H130" i="3"/>
  <c r="G130" i="3"/>
  <c r="I130" i="3" s="1"/>
  <c r="E130" i="3"/>
  <c r="D130" i="3"/>
  <c r="F130" i="3"/>
  <c r="B130" i="3"/>
  <c r="G156" i="3"/>
  <c r="I156" i="3" s="1"/>
  <c r="E156" i="3"/>
  <c r="B156" i="3"/>
  <c r="H156" i="3"/>
  <c r="F156" i="3"/>
  <c r="D156" i="3"/>
  <c r="G165" i="3"/>
  <c r="I165" i="3" s="1"/>
  <c r="E165" i="3"/>
  <c r="H165" i="3"/>
  <c r="D165" i="3"/>
  <c r="F165" i="3"/>
  <c r="B165" i="3"/>
  <c r="G185" i="3"/>
  <c r="I185" i="3" s="1"/>
  <c r="E185" i="3"/>
  <c r="F185" i="3"/>
  <c r="H185" i="3"/>
  <c r="D185" i="3"/>
  <c r="B185" i="3"/>
  <c r="G98" i="3"/>
  <c r="I98" i="3" s="1"/>
  <c r="F98" i="3"/>
  <c r="H98" i="3"/>
  <c r="E98" i="3"/>
  <c r="B98" i="3"/>
  <c r="D98" i="3"/>
  <c r="E102" i="3"/>
  <c r="D102" i="3"/>
  <c r="H102" i="3"/>
  <c r="B102" i="3"/>
  <c r="G102" i="3"/>
  <c r="I102" i="3" s="1"/>
  <c r="F102" i="3"/>
  <c r="E184" i="3"/>
  <c r="G184" i="3"/>
  <c r="I184" i="3" s="1"/>
  <c r="H184" i="3"/>
  <c r="D184" i="3"/>
  <c r="B184" i="3"/>
  <c r="F184" i="3"/>
  <c r="E43" i="3"/>
  <c r="B43" i="3"/>
  <c r="H43" i="3"/>
  <c r="D43" i="3"/>
  <c r="F43" i="3"/>
  <c r="G43" i="3"/>
  <c r="I43" i="3" s="1"/>
  <c r="D49" i="3"/>
  <c r="F49" i="3"/>
  <c r="B49" i="3"/>
  <c r="E49" i="3"/>
  <c r="H49" i="3"/>
  <c r="G49" i="3"/>
  <c r="I49" i="3" s="1"/>
  <c r="B79" i="3"/>
  <c r="G79" i="3"/>
  <c r="I79" i="3" s="1"/>
  <c r="D79" i="3"/>
  <c r="E79" i="3"/>
  <c r="F79" i="3"/>
  <c r="H79" i="3"/>
  <c r="H150" i="3"/>
  <c r="F150" i="3"/>
  <c r="D150" i="3"/>
  <c r="B150" i="3"/>
  <c r="E150" i="3"/>
  <c r="G150" i="3"/>
  <c r="I150" i="3" s="1"/>
  <c r="E16" i="3"/>
  <c r="D16" i="3"/>
  <c r="B16" i="3"/>
  <c r="H16" i="3"/>
  <c r="F16" i="3"/>
  <c r="G16" i="3"/>
  <c r="I16" i="3" s="1"/>
  <c r="G188" i="3"/>
  <c r="I188" i="3" s="1"/>
  <c r="F188" i="3"/>
  <c r="D188" i="3"/>
  <c r="H188" i="3"/>
  <c r="B188" i="3"/>
  <c r="E188" i="3"/>
  <c r="D66" i="3"/>
  <c r="E66" i="3"/>
  <c r="B66" i="3"/>
  <c r="F66" i="3"/>
  <c r="H66" i="3"/>
  <c r="G66" i="3"/>
  <c r="I66" i="3" s="1"/>
  <c r="E91" i="3"/>
  <c r="F91" i="3"/>
  <c r="H91" i="3"/>
  <c r="B91" i="3"/>
  <c r="D91" i="3"/>
  <c r="G91" i="3"/>
  <c r="I91" i="3" s="1"/>
  <c r="B56" i="3"/>
  <c r="D56" i="3"/>
  <c r="G56" i="3"/>
  <c r="I56" i="3" s="1"/>
  <c r="F56" i="3"/>
  <c r="E56" i="3"/>
  <c r="H56" i="3"/>
  <c r="H181" i="3"/>
  <c r="D181" i="3"/>
  <c r="B181" i="3"/>
  <c r="F181" i="3"/>
  <c r="E181" i="3"/>
  <c r="G181" i="3"/>
  <c r="I181" i="3" s="1"/>
  <c r="G206" i="3"/>
  <c r="I206" i="3" s="1"/>
  <c r="H206" i="3"/>
  <c r="F206" i="3"/>
  <c r="E206" i="3"/>
  <c r="D206" i="3"/>
  <c r="B206" i="3"/>
  <c r="G73" i="3"/>
  <c r="I73" i="3" s="1"/>
  <c r="D73" i="3"/>
  <c r="B73" i="3"/>
  <c r="E73" i="3"/>
  <c r="H73" i="3"/>
  <c r="F73" i="3"/>
  <c r="B83" i="3"/>
  <c r="G83" i="3"/>
  <c r="I83" i="3" s="1"/>
  <c r="F83" i="3"/>
  <c r="D83" i="3"/>
  <c r="H83" i="3"/>
  <c r="E83" i="3"/>
  <c r="F46" i="3"/>
  <c r="D46" i="3"/>
  <c r="H46" i="3"/>
  <c r="E46" i="3"/>
  <c r="B46" i="3"/>
  <c r="G46" i="3"/>
  <c r="I46" i="3" s="1"/>
  <c r="D205" i="3"/>
  <c r="F205" i="3"/>
  <c r="H205" i="3"/>
  <c r="E205" i="3"/>
  <c r="G205" i="3"/>
  <c r="I205" i="3" s="1"/>
  <c r="B205" i="3"/>
  <c r="B33" i="3"/>
  <c r="G33" i="3"/>
  <c r="I33" i="3" s="1"/>
  <c r="H33" i="3"/>
  <c r="D33" i="3"/>
  <c r="F33" i="3"/>
  <c r="E33" i="3"/>
  <c r="D173" i="3"/>
  <c r="B173" i="3"/>
  <c r="H173" i="3"/>
  <c r="E173" i="3"/>
  <c r="F173" i="3"/>
  <c r="G173" i="3"/>
  <c r="I173" i="3" s="1"/>
  <c r="F125" i="3"/>
  <c r="D125" i="3"/>
  <c r="B125" i="3"/>
  <c r="H125" i="3"/>
  <c r="G125" i="3"/>
  <c r="I125" i="3" s="1"/>
  <c r="E125" i="3"/>
  <c r="F35" i="3"/>
  <c r="E35" i="3"/>
  <c r="G35" i="3"/>
  <c r="I35" i="3" s="1"/>
  <c r="H35" i="3"/>
  <c r="D35" i="3"/>
  <c r="B35" i="3"/>
  <c r="B110" i="3"/>
  <c r="F110" i="3"/>
  <c r="D110" i="3"/>
  <c r="E110" i="3"/>
  <c r="G110" i="3"/>
  <c r="I110" i="3" s="1"/>
  <c r="H110" i="3"/>
  <c r="H189" i="3"/>
  <c r="B189" i="3"/>
  <c r="E189" i="3"/>
  <c r="F189" i="3"/>
  <c r="D189" i="3"/>
  <c r="G189" i="3"/>
  <c r="I189" i="3" s="1"/>
  <c r="B174" i="3"/>
  <c r="E174" i="3"/>
  <c r="G174" i="3"/>
  <c r="I174" i="3" s="1"/>
  <c r="D174" i="3"/>
  <c r="F174" i="3"/>
  <c r="H174" i="3"/>
  <c r="F105" i="3"/>
  <c r="G105" i="3"/>
  <c r="I105" i="3" s="1"/>
  <c r="H105" i="3"/>
  <c r="E105" i="3"/>
  <c r="D105" i="3"/>
  <c r="B105" i="3"/>
  <c r="F163" i="3"/>
  <c r="D163" i="3"/>
  <c r="H163" i="3"/>
  <c r="E163" i="3"/>
  <c r="G163" i="3"/>
  <c r="I163" i="3" s="1"/>
  <c r="B163" i="3"/>
  <c r="B20" i="3"/>
  <c r="E20" i="3"/>
  <c r="F20" i="3"/>
  <c r="G20" i="3"/>
  <c r="I20" i="3" s="1"/>
  <c r="D20" i="3"/>
  <c r="H20" i="3"/>
  <c r="G129" i="3"/>
  <c r="I129" i="3" s="1"/>
  <c r="B129" i="3"/>
  <c r="D129" i="3"/>
  <c r="F129" i="3"/>
  <c r="E129" i="3"/>
  <c r="H129" i="3"/>
  <c r="D39" i="3"/>
  <c r="H39" i="3"/>
  <c r="G39" i="3"/>
  <c r="I39" i="3" s="1"/>
  <c r="E39" i="3"/>
  <c r="F39" i="3"/>
  <c r="B39" i="3"/>
  <c r="B90" i="3"/>
  <c r="H90" i="3"/>
  <c r="G90" i="3"/>
  <c r="I90" i="3" s="1"/>
  <c r="F90" i="3"/>
  <c r="E90" i="3"/>
  <c r="D90" i="3"/>
  <c r="E155" i="3"/>
  <c r="F155" i="3"/>
  <c r="B155" i="3"/>
  <c r="G155" i="3"/>
  <c r="I155" i="3" s="1"/>
  <c r="H155" i="3"/>
  <c r="D155" i="3"/>
  <c r="D89" i="3"/>
  <c r="B89" i="3"/>
  <c r="G89" i="3"/>
  <c r="I89" i="3" s="1"/>
  <c r="E89" i="3"/>
  <c r="F89" i="3"/>
  <c r="H89" i="3"/>
  <c r="H55" i="3"/>
  <c r="E55" i="3"/>
  <c r="G55" i="3"/>
  <c r="I55" i="3" s="1"/>
  <c r="D55" i="3"/>
  <c r="B55" i="3"/>
  <c r="F55" i="3"/>
  <c r="E86" i="3"/>
  <c r="B86" i="3"/>
  <c r="D86" i="3"/>
  <c r="G86" i="3"/>
  <c r="I86" i="3" s="1"/>
  <c r="F86" i="3"/>
  <c r="H86" i="3"/>
  <c r="D11" i="3"/>
  <c r="B11" i="3"/>
  <c r="E11" i="3"/>
  <c r="F11" i="3"/>
  <c r="H11" i="3"/>
  <c r="G11" i="3"/>
  <c r="I11" i="3" s="1"/>
  <c r="H199" i="3"/>
  <c r="D199" i="3"/>
  <c r="F199" i="3"/>
  <c r="E199" i="3"/>
  <c r="G199" i="3"/>
  <c r="I199" i="3" s="1"/>
  <c r="B199" i="3"/>
  <c r="G52" i="3"/>
  <c r="I52" i="3" s="1"/>
  <c r="F52" i="3"/>
  <c r="H52" i="3"/>
  <c r="E52" i="3"/>
  <c r="B52" i="3"/>
  <c r="D52" i="3"/>
  <c r="D103" i="3"/>
  <c r="G103" i="3"/>
  <c r="I103" i="3" s="1"/>
  <c r="H103" i="3"/>
  <c r="E103" i="3"/>
  <c r="B103" i="3"/>
  <c r="F103" i="3"/>
  <c r="H92" i="3"/>
  <c r="E92" i="3"/>
  <c r="G92" i="3"/>
  <c r="I92" i="3" s="1"/>
  <c r="F92" i="3"/>
  <c r="B92" i="3"/>
  <c r="D92" i="3"/>
  <c r="D148" i="3"/>
  <c r="B148" i="3"/>
  <c r="E148" i="3"/>
  <c r="F148" i="3"/>
  <c r="G148" i="3"/>
  <c r="I148" i="3" s="1"/>
  <c r="H148" i="3"/>
  <c r="F19" i="3"/>
  <c r="D19" i="3"/>
  <c r="G19" i="3"/>
  <c r="I19" i="3" s="1"/>
  <c r="B19" i="3"/>
  <c r="H19" i="3"/>
  <c r="E19" i="3"/>
  <c r="E142" i="3"/>
  <c r="D142" i="3"/>
  <c r="B142" i="3"/>
  <c r="G142" i="3"/>
  <c r="I142" i="3" s="1"/>
  <c r="H142" i="3"/>
  <c r="F142" i="3"/>
  <c r="E162" i="3"/>
  <c r="H162" i="3"/>
  <c r="G162" i="3"/>
  <c r="I162" i="3" s="1"/>
  <c r="F162" i="3"/>
  <c r="B162" i="3"/>
  <c r="D162" i="3"/>
  <c r="G106" i="3"/>
  <c r="I106" i="3" s="1"/>
  <c r="E106" i="3"/>
  <c r="D106" i="3"/>
  <c r="B106" i="3"/>
  <c r="F106" i="3"/>
  <c r="H106" i="3"/>
  <c r="E201" i="3"/>
  <c r="D201" i="3"/>
  <c r="G201" i="3"/>
  <c r="I201" i="3" s="1"/>
  <c r="F201" i="3"/>
  <c r="B201" i="3"/>
  <c r="H201" i="3"/>
  <c r="D99" i="3"/>
  <c r="H99" i="3"/>
  <c r="E99" i="3"/>
  <c r="B99" i="3"/>
  <c r="G99" i="3"/>
  <c r="I99" i="3" s="1"/>
  <c r="F99" i="3"/>
  <c r="F81" i="3"/>
  <c r="G81" i="3"/>
  <c r="I81" i="3" s="1"/>
  <c r="E81" i="3"/>
  <c r="D81" i="3"/>
  <c r="B81" i="3"/>
  <c r="H81" i="3"/>
  <c r="F78" i="3"/>
  <c r="G78" i="3"/>
  <c r="I78" i="3" s="1"/>
  <c r="E78" i="3"/>
  <c r="B78" i="3"/>
  <c r="H78" i="3"/>
  <c r="D78" i="3"/>
  <c r="H51" i="3"/>
  <c r="B51" i="3"/>
  <c r="F51" i="3"/>
  <c r="E51" i="3"/>
  <c r="D51" i="3"/>
  <c r="G51" i="3"/>
  <c r="I51" i="3" s="1"/>
  <c r="G151" i="3"/>
  <c r="I151" i="3" s="1"/>
  <c r="H151" i="3"/>
  <c r="F151" i="3"/>
  <c r="B151" i="3"/>
  <c r="E151" i="3"/>
  <c r="D151" i="3"/>
  <c r="E164" i="3"/>
  <c r="D164" i="3"/>
  <c r="H164" i="3"/>
  <c r="G164" i="3"/>
  <c r="I164" i="3" s="1"/>
  <c r="B164" i="3"/>
  <c r="F164" i="3"/>
  <c r="H207" i="3"/>
  <c r="G207" i="3"/>
  <c r="I207" i="3" s="1"/>
  <c r="D207" i="3"/>
  <c r="E207" i="3"/>
  <c r="B207" i="3"/>
  <c r="F207" i="3"/>
  <c r="F208" i="3"/>
  <c r="H208" i="3"/>
  <c r="E208" i="3"/>
  <c r="G208" i="3"/>
  <c r="I208" i="3" s="1"/>
  <c r="D208" i="3"/>
  <c r="B208" i="3"/>
  <c r="D82" i="3"/>
  <c r="G82" i="3"/>
  <c r="I82" i="3" s="1"/>
  <c r="H82" i="3"/>
  <c r="F82" i="3"/>
  <c r="B82" i="3"/>
  <c r="E82" i="3"/>
  <c r="H23" i="3"/>
  <c r="F23" i="3"/>
  <c r="G23" i="3"/>
  <c r="I23" i="3" s="1"/>
  <c r="D23" i="3"/>
  <c r="B23" i="3"/>
  <c r="E23" i="3"/>
  <c r="F131" i="3"/>
  <c r="D131" i="3"/>
  <c r="E131" i="3"/>
  <c r="H131" i="3"/>
  <c r="B131" i="3"/>
  <c r="G131" i="3"/>
  <c r="I131" i="3" s="1"/>
  <c r="B88" i="3"/>
  <c r="F88" i="3"/>
  <c r="H88" i="3"/>
  <c r="D88" i="3"/>
  <c r="E88" i="3"/>
  <c r="G88" i="3"/>
  <c r="I88" i="3" s="1"/>
  <c r="D194" i="3"/>
  <c r="G194" i="3"/>
  <c r="I194" i="3" s="1"/>
  <c r="F194" i="3"/>
  <c r="E194" i="3"/>
  <c r="B194" i="3"/>
  <c r="H194" i="3"/>
  <c r="F72" i="3"/>
  <c r="E72" i="3"/>
  <c r="H72" i="3"/>
  <c r="D72" i="3"/>
  <c r="B72" i="3"/>
  <c r="G72" i="3"/>
  <c r="I72" i="3" s="1"/>
  <c r="E197" i="3"/>
  <c r="G197" i="3"/>
  <c r="I197" i="3" s="1"/>
  <c r="B197" i="3"/>
  <c r="H197" i="3"/>
  <c r="F197" i="3"/>
  <c r="D197" i="3"/>
  <c r="G147" i="3"/>
  <c r="I147" i="3" s="1"/>
  <c r="D147" i="3"/>
  <c r="F147" i="3"/>
  <c r="E147" i="3"/>
  <c r="H147" i="3"/>
  <c r="B147" i="3"/>
  <c r="F50" i="3"/>
  <c r="D50" i="3"/>
  <c r="E50" i="3"/>
  <c r="G50" i="3"/>
  <c r="I50" i="3" s="1"/>
  <c r="H50" i="3"/>
  <c r="B50" i="3"/>
  <c r="H108" i="3"/>
  <c r="B108" i="3"/>
  <c r="F108" i="3"/>
  <c r="G108" i="3"/>
  <c r="I108" i="3" s="1"/>
  <c r="E108" i="3"/>
  <c r="D108" i="3"/>
  <c r="F149" i="3"/>
  <c r="B149" i="3"/>
  <c r="G149" i="3"/>
  <c r="I149" i="3" s="1"/>
  <c r="H149" i="3"/>
  <c r="D149" i="3"/>
  <c r="E149" i="3"/>
  <c r="D45" i="3"/>
  <c r="H45" i="3"/>
  <c r="F45" i="3"/>
  <c r="E45" i="3"/>
  <c r="G45" i="3"/>
  <c r="I45" i="3" s="1"/>
  <c r="B45" i="3"/>
  <c r="D60" i="3"/>
  <c r="E60" i="3"/>
  <c r="H60" i="3"/>
  <c r="F60" i="3"/>
  <c r="G60" i="3"/>
  <c r="I60" i="3" s="1"/>
  <c r="B60" i="3"/>
  <c r="H40" i="3"/>
  <c r="D40" i="3"/>
  <c r="G40" i="3"/>
  <c r="I40" i="3" s="1"/>
  <c r="F40" i="3"/>
  <c r="B40" i="3"/>
  <c r="E40" i="3"/>
  <c r="G48" i="3"/>
  <c r="I48" i="3" s="1"/>
  <c r="F48" i="3"/>
  <c r="B48" i="3"/>
  <c r="E48" i="3"/>
  <c r="D48" i="3"/>
  <c r="H48" i="3"/>
  <c r="E25" i="3"/>
  <c r="D25" i="3"/>
  <c r="G25" i="3"/>
  <c r="I25" i="3" s="1"/>
  <c r="H25" i="3"/>
  <c r="F25" i="3"/>
  <c r="B25" i="3"/>
  <c r="B138" i="3"/>
  <c r="D138" i="3"/>
  <c r="H138" i="3"/>
  <c r="G138" i="3"/>
  <c r="I138" i="3" s="1"/>
  <c r="F138" i="3"/>
  <c r="E138" i="3"/>
  <c r="E153" i="3"/>
  <c r="F153" i="3"/>
  <c r="H153" i="3"/>
  <c r="B153" i="3"/>
  <c r="D153" i="3"/>
  <c r="G153" i="3"/>
  <c r="I153" i="3" s="1"/>
  <c r="B158" i="3"/>
  <c r="E158" i="3"/>
  <c r="D158" i="3"/>
  <c r="H158" i="3"/>
  <c r="F158" i="3"/>
  <c r="G158" i="3"/>
  <c r="I158" i="3" s="1"/>
  <c r="H146" i="3"/>
  <c r="B146" i="3"/>
  <c r="F146" i="3"/>
  <c r="E146" i="3"/>
  <c r="D146" i="3"/>
  <c r="G146" i="3"/>
  <c r="I146" i="3" s="1"/>
  <c r="D200" i="3"/>
  <c r="E200" i="3"/>
  <c r="G200" i="3"/>
  <c r="I200" i="3" s="1"/>
  <c r="F200" i="3"/>
  <c r="H200" i="3"/>
  <c r="B200" i="3"/>
  <c r="H80" i="3"/>
  <c r="B80" i="3"/>
  <c r="F80" i="3"/>
  <c r="E80" i="3"/>
  <c r="G80" i="3"/>
  <c r="I80" i="3" s="1"/>
  <c r="D80" i="3"/>
  <c r="H38" i="3"/>
  <c r="D38" i="3"/>
  <c r="G38" i="3"/>
  <c r="I38" i="3" s="1"/>
  <c r="F38" i="3"/>
  <c r="E38" i="3"/>
  <c r="B38" i="3"/>
  <c r="E123" i="3"/>
  <c r="D123" i="3"/>
  <c r="B123" i="3"/>
  <c r="G123" i="3"/>
  <c r="I123" i="3" s="1"/>
  <c r="F123" i="3"/>
  <c r="H123" i="3"/>
  <c r="F115" i="3"/>
  <c r="B115" i="3"/>
  <c r="H115" i="3"/>
  <c r="D115" i="3"/>
  <c r="G115" i="3"/>
  <c r="I115" i="3" s="1"/>
  <c r="E115" i="3"/>
  <c r="G57" i="3"/>
  <c r="I57" i="3" s="1"/>
  <c r="E57" i="3"/>
  <c r="B57" i="3"/>
  <c r="D57" i="3"/>
  <c r="F57" i="3"/>
  <c r="H57" i="3"/>
  <c r="D111" i="3"/>
  <c r="B111" i="3"/>
  <c r="E111" i="3"/>
  <c r="F111" i="3"/>
  <c r="H111" i="3"/>
  <c r="G111" i="3"/>
  <c r="I111" i="3" s="1"/>
  <c r="B128" i="3"/>
  <c r="F128" i="3"/>
  <c r="G128" i="3"/>
  <c r="I128" i="3" s="1"/>
  <c r="H128" i="3"/>
  <c r="D128" i="3"/>
  <c r="E128" i="3"/>
  <c r="H17" i="3"/>
  <c r="F17" i="3"/>
  <c r="B17" i="3"/>
  <c r="G17" i="3"/>
  <c r="I17" i="3" s="1"/>
  <c r="E17" i="3"/>
  <c r="D17" i="3"/>
  <c r="F203" i="3"/>
  <c r="H203" i="3"/>
  <c r="D203" i="3"/>
  <c r="B203" i="3"/>
  <c r="E203" i="3"/>
  <c r="G203" i="3"/>
  <c r="I203" i="3" s="1"/>
  <c r="E124" i="3"/>
  <c r="B124" i="3"/>
  <c r="G124" i="3"/>
  <c r="I124" i="3" s="1"/>
  <c r="F124" i="3"/>
  <c r="H124" i="3"/>
  <c r="D124" i="3"/>
  <c r="H167" i="3"/>
  <c r="B167" i="3"/>
  <c r="E167" i="3"/>
  <c r="D167" i="3"/>
  <c r="G167" i="3"/>
  <c r="I167" i="3" s="1"/>
  <c r="F167" i="3"/>
  <c r="B75" i="3"/>
  <c r="E75" i="3"/>
  <c r="H75" i="3"/>
  <c r="D75" i="3"/>
  <c r="F75" i="3"/>
  <c r="G75" i="3"/>
  <c r="I75" i="3" s="1"/>
  <c r="E7" i="3" l="1"/>
</calcChain>
</file>

<file path=xl/sharedStrings.xml><?xml version="1.0" encoding="utf-8"?>
<sst xmlns="http://schemas.openxmlformats.org/spreadsheetml/2006/main" count="916" uniqueCount="379">
  <si>
    <t>ITEM</t>
  </si>
  <si>
    <t>STORE</t>
  </si>
  <si>
    <t>UNIT PRICE</t>
  </si>
  <si>
    <t>Apples</t>
  </si>
  <si>
    <t>Bananas</t>
  </si>
  <si>
    <t>Carrots</t>
  </si>
  <si>
    <t>Celery</t>
  </si>
  <si>
    <t>Cucumber</t>
  </si>
  <si>
    <t>Lettuce</t>
  </si>
  <si>
    <t>Pears</t>
  </si>
  <si>
    <t>Potatoes</t>
  </si>
  <si>
    <t>Tomatoes</t>
  </si>
  <si>
    <t>Cabbage</t>
  </si>
  <si>
    <t>Aubergines</t>
  </si>
  <si>
    <t>Plums</t>
  </si>
  <si>
    <t>Mangoes</t>
  </si>
  <si>
    <t>Melons</t>
  </si>
  <si>
    <t>Butter</t>
  </si>
  <si>
    <t>Eggs</t>
  </si>
  <si>
    <t>Milk</t>
  </si>
  <si>
    <t>Sour Cream</t>
  </si>
  <si>
    <t>Double Cream</t>
  </si>
  <si>
    <t>Cheddar Cheese</t>
  </si>
  <si>
    <t>Mozzarella Cheese</t>
  </si>
  <si>
    <t>Grated Mozzarella</t>
  </si>
  <si>
    <t>Grated Cheddar</t>
  </si>
  <si>
    <t>Feta Cheese</t>
  </si>
  <si>
    <t>Sliced Cheddar</t>
  </si>
  <si>
    <t>Brie Cheese</t>
  </si>
  <si>
    <t>Stilton Cheese</t>
  </si>
  <si>
    <t>Mascarpone</t>
  </si>
  <si>
    <t>Riccota</t>
  </si>
  <si>
    <t>Panna Cotta</t>
  </si>
  <si>
    <t>Cottage Cheese</t>
  </si>
  <si>
    <t>Greek Style Yougurt</t>
  </si>
  <si>
    <t>Squash</t>
  </si>
  <si>
    <t>Dairy</t>
  </si>
  <si>
    <t>Capsicums</t>
  </si>
  <si>
    <t>Fish Sticks</t>
  </si>
  <si>
    <t>Chicken Tenders</t>
  </si>
  <si>
    <t>Vegetables</t>
  </si>
  <si>
    <t>Steak Fries</t>
  </si>
  <si>
    <t>Parmesan Cheese</t>
  </si>
  <si>
    <t>Soup</t>
  </si>
  <si>
    <t>Spaghetti Sauce</t>
  </si>
  <si>
    <t>Tuna</t>
  </si>
  <si>
    <t>Sweet Corn</t>
  </si>
  <si>
    <t>Green Peas</t>
  </si>
  <si>
    <t>Red Kidney Beans</t>
  </si>
  <si>
    <t>Baked Beans</t>
  </si>
  <si>
    <t>Canned</t>
  </si>
  <si>
    <t>Bread</t>
  </si>
  <si>
    <t>Bagels</t>
  </si>
  <si>
    <t>Buns</t>
  </si>
  <si>
    <t>Rolls</t>
  </si>
  <si>
    <t>Bread &amp; Bakery</t>
  </si>
  <si>
    <t>Croissants</t>
  </si>
  <si>
    <t>French Baguettes</t>
  </si>
  <si>
    <t>Onions</t>
  </si>
  <si>
    <t>Salad Onions</t>
  </si>
  <si>
    <t>Coriander</t>
  </si>
  <si>
    <t>Parsley</t>
  </si>
  <si>
    <t>Cherry Tomatoes</t>
  </si>
  <si>
    <t>Cerial</t>
  </si>
  <si>
    <t>Pancakes</t>
  </si>
  <si>
    <t>Pop Tarts</t>
  </si>
  <si>
    <t>Donuts</t>
  </si>
  <si>
    <t>Breakfast</t>
  </si>
  <si>
    <t>Snacks</t>
  </si>
  <si>
    <t>Aluminum Foil</t>
  </si>
  <si>
    <t>Garbage Bags</t>
  </si>
  <si>
    <t>Napkins</t>
  </si>
  <si>
    <t>Paper Plates</t>
  </si>
  <si>
    <t>Paper Towels</t>
  </si>
  <si>
    <t>Plastic Wrap</t>
  </si>
  <si>
    <t>Sandwich Baggies</t>
  </si>
  <si>
    <t>Toilet Paper</t>
  </si>
  <si>
    <t>Bleach</t>
  </si>
  <si>
    <t>Dish Soap</t>
  </si>
  <si>
    <t>Fabric Softener</t>
  </si>
  <si>
    <t>Laundry Detergent</t>
  </si>
  <si>
    <t>Toilet Bowl Cleaner</t>
  </si>
  <si>
    <t>Body Wash</t>
  </si>
  <si>
    <t>Conditioner</t>
  </si>
  <si>
    <t>Deodorant</t>
  </si>
  <si>
    <t>Hairspray</t>
  </si>
  <si>
    <t>Ibuprofen</t>
  </si>
  <si>
    <t>Shampoo</t>
  </si>
  <si>
    <t>Shaving Cream</t>
  </si>
  <si>
    <t>Toothpaste</t>
  </si>
  <si>
    <t>Baby Wipes</t>
  </si>
  <si>
    <t>Batteries</t>
  </si>
  <si>
    <t>Diapers</t>
  </si>
  <si>
    <t>Litter</t>
  </si>
  <si>
    <t>Pet Food</t>
  </si>
  <si>
    <t>Washing Powder</t>
  </si>
  <si>
    <t>Cleaning</t>
  </si>
  <si>
    <t>Hand Soap</t>
  </si>
  <si>
    <t>Cookies</t>
  </si>
  <si>
    <t>Paper Cups</t>
  </si>
  <si>
    <t>Coffee Filters</t>
  </si>
  <si>
    <t>Wax Paper</t>
  </si>
  <si>
    <t>Toothbrush</t>
  </si>
  <si>
    <t>Lip Balm</t>
  </si>
  <si>
    <t>Floss</t>
  </si>
  <si>
    <t>Razor Blades</t>
  </si>
  <si>
    <t>Mouthwash</t>
  </si>
  <si>
    <t>Lotion</t>
  </si>
  <si>
    <t>Formula Milk</t>
  </si>
  <si>
    <t>Rash Cream</t>
  </si>
  <si>
    <t>Baby Snaks</t>
  </si>
  <si>
    <t>Cinnamon</t>
  </si>
  <si>
    <t>Pepper</t>
  </si>
  <si>
    <t>Baby</t>
  </si>
  <si>
    <t>Dishwasher Soap</t>
  </si>
  <si>
    <t>Sponges</t>
  </si>
  <si>
    <t>Vacuum Bags</t>
  </si>
  <si>
    <t>Treats</t>
  </si>
  <si>
    <t>Glass Cleaner</t>
  </si>
  <si>
    <t>Light Bulbs</t>
  </si>
  <si>
    <t>Floor Cleaner</t>
  </si>
  <si>
    <t>Cake</t>
  </si>
  <si>
    <t>Muffins</t>
  </si>
  <si>
    <t>Pita Bread</t>
  </si>
  <si>
    <t>Tortillas</t>
  </si>
  <si>
    <t>Pets</t>
  </si>
  <si>
    <t>x</t>
  </si>
  <si>
    <t>Costco</t>
  </si>
  <si>
    <t>Orchard</t>
  </si>
  <si>
    <t>Market</t>
  </si>
  <si>
    <t>Fish Market</t>
  </si>
  <si>
    <t>Home Delivey</t>
  </si>
  <si>
    <t>$</t>
  </si>
  <si>
    <t>UNIT</t>
  </si>
  <si>
    <t>Grocery List</t>
  </si>
  <si>
    <t>Terms of Use - EULA</t>
  </si>
  <si>
    <t>IMPORTANT—READ CAREFULLY:</t>
  </si>
  <si>
    <t>This End-User License Agreement (”EULA”) is a legal agreement between you and Spreadsheet123.com that</t>
  </si>
  <si>
    <t>covers all Microsoft Excel and OpenOffice.org templates or spreadsheets (”TEMPLATES”) and software ("SOFTWARE") made</t>
  </si>
  <si>
    <t>by Spreadsheet123.com.</t>
  </si>
  <si>
    <t>By downloading, copying, accessing or otherwise using any TEMPLATES or/and SOFTWARE, you agree to be bound by the</t>
  </si>
  <si>
    <t>terms of this EULA.</t>
  </si>
  <si>
    <t>TEMPLATES LICENSE</t>
  </si>
  <si>
    <t>This TEMPLATE is protected by copyright laws and international copyright treaties, as well as other intellectual</t>
  </si>
  <si>
    <t>property laws and treaties. Each TEMPLATE is licensed, not sold.</t>
  </si>
  <si>
    <t>1. GRANT OF LICENSE.</t>
  </si>
  <si>
    <r>
      <t xml:space="preserve">This EULA grants you the right to download this TEMPLATE free of charge for </t>
    </r>
    <r>
      <rPr>
        <b/>
        <sz val="10"/>
        <color indexed="60"/>
        <rFont val="Arial"/>
        <family val="2"/>
      </rPr>
      <t>personal use or use within your family.</t>
    </r>
  </si>
  <si>
    <r>
      <t xml:space="preserve">You may customize this </t>
    </r>
    <r>
      <rPr>
        <b/>
        <sz val="10"/>
        <rFont val="Arial"/>
        <family val="2"/>
      </rPr>
      <t>TEMPLATE</t>
    </r>
    <r>
      <rPr>
        <sz val="10"/>
        <rFont val="Arial"/>
        <family val="2"/>
      </rPr>
      <t xml:space="preserve"> with you personal information and use for its intended purpose in personal calculations</t>
    </r>
  </si>
  <si>
    <t xml:space="preserve">documentation or/and communications, but you may not remove or alter any logo, trademark, copyright, hyperlinks, </t>
  </si>
  <si>
    <t>disclaimers, terms of use or other proprietary notices within this TEMPLATE.</t>
  </si>
  <si>
    <t>You may not sell, resell, license, rent, lease, lend or otherwise transfer for value without written</t>
  </si>
  <si>
    <r>
      <t xml:space="preserve">permission of </t>
    </r>
    <r>
      <rPr>
        <b/>
        <sz val="11"/>
        <color indexed="60"/>
        <rFont val="Calibri"/>
        <family val="2"/>
      </rPr>
      <t>SPREADSHEET123.COM</t>
    </r>
  </si>
  <si>
    <r>
      <t xml:space="preserve">You may not distribute this </t>
    </r>
    <r>
      <rPr>
        <b/>
        <sz val="11"/>
        <color indexed="60"/>
        <rFont val="Calibri"/>
        <family val="2"/>
      </rPr>
      <t>TEMPLATE</t>
    </r>
    <r>
      <rPr>
        <sz val="11"/>
        <color indexed="60"/>
        <rFont val="Calibri"/>
        <family val="2"/>
      </rPr>
      <t xml:space="preserve"> in any stand-alone products that contain only the TEMPLATE, or as part of any other </t>
    </r>
  </si>
  <si>
    <t>product. You may not copy or post any TEMPLATE on any network computer or broadcast it in any media without</t>
  </si>
  <si>
    <t>written permission of SPREADSHEET123.COM.</t>
  </si>
  <si>
    <t>2. RESERVATION OF RIGHTS.</t>
  </si>
  <si>
    <t xml:space="preserve">All title and copyrights in and to the Template, and any copies of the Template, are owned by Spreadsheet123.com. </t>
  </si>
  <si>
    <t xml:space="preserve">All rights not expressly granted are reserved by Spreadsheet123.com. In particular, this EULA does not grant you any </t>
  </si>
  <si>
    <t>rights in connection with any trademarks or service marks of Spreadsheet123.com. Use of any Template for any purpose</t>
  </si>
  <si>
    <t>other than expressly permitted in this EULA is prohibited, and may result in severe civil and criminal penalties.</t>
  </si>
  <si>
    <t>3. TERMINATION.</t>
  </si>
  <si>
    <r>
      <t xml:space="preserve">Without prejudice to any other rights, </t>
    </r>
    <r>
      <rPr>
        <b/>
        <sz val="11"/>
        <color indexed="8"/>
        <rFont val="Calibri"/>
        <family val="2"/>
      </rPr>
      <t>Spreadsheet123.com</t>
    </r>
    <r>
      <rPr>
        <sz val="10"/>
        <rFont val="Arial"/>
        <family val="2"/>
      </rPr>
      <t xml:space="preserve"> may terminate this EULA if you fail to comply with the</t>
    </r>
  </si>
  <si>
    <t>terms and conditions of this EULA. In such event, you must destroy all copies of any TEMPLATE.</t>
  </si>
  <si>
    <t>4. NOTICE SPECIFIC TO TEMPLATES.</t>
  </si>
  <si>
    <t xml:space="preserve">SPREADSHEET123.COM MAKE NO REPRESENTATIONS </t>
  </si>
  <si>
    <t>ABOUT THE SUITABILITY OF THE TEMPLATES FOR ANY PURPOSE. ALL TEMPLATES ARE PROVIDED</t>
  </si>
  <si>
    <t xml:space="preserve"> “AS IS” WITHOUT WARRANTY OF ANY KIND. SPREADSHEET123.COM HEREBY DISCLAIM ALL </t>
  </si>
  <si>
    <t>WARRANTIES AND CONDITIONS WITH REGARD TO THE TEMPLATES, INCLUDING ALL IMPLIED</t>
  </si>
  <si>
    <t>WARRANTIES AND CONDITIONS OF MERCHANTABILITY, FITNESS FOR A PARTICULAR PURPOSE, TITLE</t>
  </si>
  <si>
    <t>AND NON-INFRINGEMENT. IN NO EVENT SHALL SPREADSHEET123.COM BE LIABLE FOR ANY SPECIAL,</t>
  </si>
  <si>
    <t xml:space="preserve">INDIRECT OR CONSEQUENTIAL DAMAGES OR ANY DAMAGES WHATSOEVER RESULTING FROM LOSS </t>
  </si>
  <si>
    <t xml:space="preserve">OF USE, DATA OR PROFITS, WHETHER IN AN ACTION OF CONTRACT, NEGLIGENCE OR OTHER TORTIOUS </t>
  </si>
  <si>
    <t>ANY REFERENCES TO EVENTS, PEOPLE, PLACES, OR ENTITIES IN THE TEMPLATES IS PURELY FICTITIOUS AND NOT INTENDED TO REPRESENT ANY ACTUAL EVENT,</t>
  </si>
  <si>
    <t>PERSON, PLACE, OR ENTITY. SPREADSHEET123.COM  DISCLAIMS ANY LIKENESS OR SIMILARITIES TO ACTUAL EVENTS, PEOPLE, PLACES, OR ENTITIES, AND</t>
  </si>
  <si>
    <t>ANY SUCH LIKENESS OR SIMILARITIES ARE UNINTENTIONAL AND PURELY COINCIDENTAL.</t>
  </si>
  <si>
    <t>5. MISCELLANEOUS.</t>
  </si>
  <si>
    <t>Some states do not allow the limitation or exclusion of liability for incidental or consequential</t>
  </si>
  <si>
    <t>damages, so the above limitation may not apply to you.</t>
  </si>
  <si>
    <t>Insert a new row above this line</t>
  </si>
  <si>
    <t>OR</t>
  </si>
  <si>
    <t>1 bunch</t>
  </si>
  <si>
    <t>1 head</t>
  </si>
  <si>
    <t>Oranges</t>
  </si>
  <si>
    <t>QTY</t>
  </si>
  <si>
    <t>TOTAL</t>
  </si>
  <si>
    <t>Shopping List</t>
  </si>
  <si>
    <t>CURRENCY SYMBOL</t>
  </si>
  <si>
    <t>MARKETS</t>
  </si>
  <si>
    <t>SETTINGS</t>
  </si>
  <si>
    <t>Insert a new row above</t>
  </si>
  <si>
    <r>
      <t xml:space="preserve">Select your currency </t>
    </r>
    <r>
      <rPr>
        <sz val="11"/>
        <color indexed="62"/>
        <rFont val="Calibri"/>
        <family val="2"/>
      </rPr>
      <t>→</t>
    </r>
  </si>
  <si>
    <t>←</t>
  </si>
  <si>
    <t>Create a list of all markets and shops where you usually do your shopping. Having a full list of all the shops you use helps to filter your shopping list by the shop where you want to buy a particular item (or items). In this manner you won't need to search through your entire list when shopping.</t>
  </si>
  <si>
    <r>
      <t xml:space="preserve">Update the quantities of each item on you list. Doing so will update the price in the </t>
    </r>
    <r>
      <rPr>
        <b/>
        <sz val="11"/>
        <color indexed="62"/>
        <rFont val="Calibri"/>
        <family val="2"/>
      </rPr>
      <t>TOTAL</t>
    </r>
    <r>
      <rPr>
        <sz val="11"/>
        <color indexed="62"/>
        <rFont val="Calibri"/>
        <family val="2"/>
      </rPr>
      <t xml:space="preserve"> column and also calculate the cost of the entire shopping basket.</t>
    </r>
  </si>
  <si>
    <t>SHOPPING BASKET TOTAL</t>
  </si>
  <si>
    <t xml:space="preserve">  </t>
  </si>
  <si>
    <t>Enter different currency →</t>
  </si>
  <si>
    <t>Paper &amp; Plastic</t>
  </si>
  <si>
    <t>Toiletry</t>
  </si>
  <si>
    <t>Open Market</t>
  </si>
  <si>
    <t>1 Kg</t>
  </si>
  <si>
    <t>GRAINS/FLOURS</t>
  </si>
  <si>
    <t xml:space="preserve">Rice </t>
  </si>
  <si>
    <t xml:space="preserve">Wheat flour </t>
  </si>
  <si>
    <t>Maida</t>
  </si>
  <si>
    <t>Besan flour</t>
  </si>
  <si>
    <t>Rava or Chiroti rava</t>
  </si>
  <si>
    <t>Vermicelli</t>
  </si>
  <si>
    <t>Tamarind</t>
  </si>
  <si>
    <t>Red chilli</t>
  </si>
  <si>
    <t>3 Kg</t>
  </si>
  <si>
    <t>25 Kg</t>
  </si>
  <si>
    <t>1 kg</t>
  </si>
  <si>
    <t>2 Kg</t>
  </si>
  <si>
    <t>100 Gm</t>
  </si>
  <si>
    <t>250 gm</t>
  </si>
  <si>
    <t>PULSES/DALS</t>
  </si>
  <si>
    <t xml:space="preserve">Toor dal </t>
  </si>
  <si>
    <t>Round urad dal</t>
  </si>
  <si>
    <t>Yellow moong dal</t>
  </si>
  <si>
    <t>Chana dal</t>
  </si>
  <si>
    <t>Split urad dal</t>
  </si>
  <si>
    <t>Rajma,peas</t>
  </si>
  <si>
    <t>Fried gram dal / Pottukadalai</t>
  </si>
  <si>
    <t>Horsegram &amp; Flaxseeds</t>
  </si>
  <si>
    <t>brown/white chana</t>
  </si>
  <si>
    <t>green gram dal</t>
  </si>
  <si>
    <t>Crystal salt</t>
  </si>
  <si>
    <t>Powder salt</t>
  </si>
  <si>
    <t>Red chilli powder</t>
  </si>
  <si>
    <t>Dhania powder</t>
  </si>
  <si>
    <t>Pepper powder</t>
  </si>
  <si>
    <t>Cumin powder</t>
  </si>
  <si>
    <t>Amchoor powder</t>
  </si>
  <si>
    <t>Garam masala powder</t>
  </si>
  <si>
    <t>Chat masala powder</t>
  </si>
  <si>
    <t>Tea powder</t>
  </si>
  <si>
    <t xml:space="preserve">Cooking soda / Baking soda </t>
  </si>
  <si>
    <t xml:space="preserve">Baking powder </t>
  </si>
  <si>
    <t>Yeast ( For making aapam, bread)</t>
  </si>
  <si>
    <t>1/4 kg</t>
  </si>
  <si>
    <t>50 gms</t>
  </si>
  <si>
    <t>100 gms</t>
  </si>
  <si>
    <t>1 packet small</t>
  </si>
  <si>
    <t>1 packet</t>
  </si>
  <si>
    <t>OILS</t>
  </si>
  <si>
    <t>Cooking oil</t>
  </si>
  <si>
    <t>Gingely oil/Sesame oil</t>
  </si>
  <si>
    <t>Coconut oil</t>
  </si>
  <si>
    <t>Ghee or butter</t>
  </si>
  <si>
    <t>Olive oil / other oils</t>
  </si>
  <si>
    <t>Deepam oil (for lamp)</t>
  </si>
  <si>
    <t>SPICES AND NUTS</t>
  </si>
  <si>
    <t>Mustard seeds</t>
  </si>
  <si>
    <t>Cumin seeds/jeera</t>
  </si>
  <si>
    <t>Poppy seeds/Khus khus</t>
  </si>
  <si>
    <t>Coriander seeds/Dhania</t>
  </si>
  <si>
    <t>Fennel seeds</t>
  </si>
  <si>
    <t>Dry ginger piece or powder</t>
  </si>
  <si>
    <t>Black or white sesame seeds</t>
  </si>
  <si>
    <t>Ajwain</t>
  </si>
  <si>
    <t>Hing/Asafetida</t>
  </si>
  <si>
    <t>Cardamom/Elakki</t>
  </si>
  <si>
    <t>Cashew nuts</t>
  </si>
  <si>
    <t>Badam or other nuts</t>
  </si>
  <si>
    <t>Peanuts</t>
  </si>
  <si>
    <t>Dates ( optional)</t>
  </si>
  <si>
    <t>Cloves</t>
  </si>
  <si>
    <t>Kalpasi/black stone flower &amp; marati moggu</t>
  </si>
  <si>
    <t>Biryani spices packet</t>
  </si>
  <si>
    <t>Vanilla essence</t>
  </si>
  <si>
    <t>Saffron</t>
  </si>
  <si>
    <t>150 gms</t>
  </si>
  <si>
    <t>200 gms</t>
  </si>
  <si>
    <t>1 box (Big)</t>
  </si>
  <si>
    <t>25 gms</t>
  </si>
  <si>
    <t>1 small packet</t>
  </si>
  <si>
    <t xml:space="preserve"> 1 no</t>
  </si>
  <si>
    <t>1 bottle (optional)</t>
  </si>
  <si>
    <t>1 box (one time purchase)</t>
  </si>
  <si>
    <t>TOILETRIES</t>
  </si>
  <si>
    <t>Tooth paste</t>
  </si>
  <si>
    <t>Tooth brush</t>
  </si>
  <si>
    <t>Bathing soap</t>
  </si>
  <si>
    <t>Shampoo/Hair conditioner</t>
  </si>
  <si>
    <t>Face powder</t>
  </si>
  <si>
    <t>Hand sanitizer</t>
  </si>
  <si>
    <t>Deodarant</t>
  </si>
  <si>
    <t>Body lotion</t>
  </si>
  <si>
    <t>Kajal/Kum kum/stickers</t>
  </si>
  <si>
    <t>Shaving lotion</t>
  </si>
  <si>
    <t>Shaving cream</t>
  </si>
  <si>
    <t>Hair gel</t>
  </si>
  <si>
    <t>Razer blades</t>
  </si>
  <si>
    <t>Baby products</t>
  </si>
  <si>
    <t>2 nos ( one time purchase)</t>
  </si>
  <si>
    <t>6 nos</t>
  </si>
  <si>
    <t>1 big bottle</t>
  </si>
  <si>
    <t>1 box</t>
  </si>
  <si>
    <t>1 bottle</t>
  </si>
  <si>
    <t>1 or 2 nos</t>
  </si>
  <si>
    <t>1 no</t>
  </si>
  <si>
    <t>1 packet big</t>
  </si>
  <si>
    <t xml:space="preserve"> as needed</t>
  </si>
  <si>
    <t>CLEANING PRODUCTS</t>
  </si>
  <si>
    <t>Dish washing soaps or liquids</t>
  </si>
  <si>
    <t>Dish washing powder</t>
  </si>
  <si>
    <t>Washing powder</t>
  </si>
  <si>
    <t>Washing soaps</t>
  </si>
  <si>
    <t>Toilet cleaner</t>
  </si>
  <si>
    <t>Floor cleaner</t>
  </si>
  <si>
    <t>Kitchen cleaner</t>
  </si>
  <si>
    <t>Sanitary pads</t>
  </si>
  <si>
    <t>Toilet paper</t>
  </si>
  <si>
    <t>Kitchen tissue</t>
  </si>
  <si>
    <t>Garbage bags</t>
  </si>
  <si>
    <t>Car cleaner/Car refreshner</t>
  </si>
  <si>
    <t>Dettol</t>
  </si>
  <si>
    <t>Mosquito liquid</t>
  </si>
  <si>
    <t>Odonil</t>
  </si>
  <si>
    <t>Napthalene balls</t>
  </si>
  <si>
    <t>2 nos/1 bottle</t>
  </si>
  <si>
    <t xml:space="preserve"> 1/2 kg</t>
  </si>
  <si>
    <t>5 nos</t>
  </si>
  <si>
    <t>1 bundle</t>
  </si>
  <si>
    <t xml:space="preserve"> 2 rolls</t>
  </si>
  <si>
    <t>2 nos</t>
  </si>
  <si>
    <t>POOJA ITEMS</t>
  </si>
  <si>
    <t>Match box</t>
  </si>
  <si>
    <t>Deepa oil</t>
  </si>
  <si>
    <t>Cotton thread</t>
  </si>
  <si>
    <t>Camphor</t>
  </si>
  <si>
    <t>Incense sticks</t>
  </si>
  <si>
    <t>Dhoop</t>
  </si>
  <si>
    <t>Rock candy or dry grapes for naivedyam</t>
  </si>
  <si>
    <t xml:space="preserve"> 1 bunch ( 10 nos)</t>
  </si>
  <si>
    <t>1 lt</t>
  </si>
  <si>
    <t>1 small box</t>
  </si>
  <si>
    <t>1 big box</t>
  </si>
  <si>
    <t xml:space="preserve"> 1 box</t>
  </si>
  <si>
    <t>MISCELLENEOUS</t>
  </si>
  <si>
    <t>Medicines/bandages</t>
  </si>
  <si>
    <t>Light bulbs</t>
  </si>
  <si>
    <t>Candles</t>
  </si>
  <si>
    <t>Grocery Shop</t>
  </si>
  <si>
    <t>Turnip</t>
  </si>
  <si>
    <t>Cauliflower</t>
  </si>
  <si>
    <t>Beans</t>
  </si>
  <si>
    <t>Brinjal</t>
  </si>
  <si>
    <t>Bottle Gourd</t>
  </si>
  <si>
    <t>Pumpkin</t>
  </si>
  <si>
    <t>Lemon</t>
  </si>
  <si>
    <t>Colocasia</t>
  </si>
  <si>
    <t>Ginger</t>
  </si>
  <si>
    <t>Radish</t>
  </si>
  <si>
    <t>Sarson saag</t>
  </si>
  <si>
    <t>Palak Saag</t>
  </si>
  <si>
    <t>Pudina</t>
  </si>
  <si>
    <t>Methi</t>
  </si>
  <si>
    <t>Bathua</t>
  </si>
  <si>
    <t>Amla</t>
  </si>
  <si>
    <t>Cluster Beans</t>
  </si>
  <si>
    <t>Parwal</t>
  </si>
  <si>
    <t>Beetroot</t>
  </si>
  <si>
    <t>Singari</t>
  </si>
  <si>
    <t>Bitter Gourd</t>
  </si>
  <si>
    <t>Lady Finger</t>
  </si>
  <si>
    <t>Ridge Gourd</t>
  </si>
  <si>
    <t>Peas</t>
  </si>
  <si>
    <t>Broccoli</t>
  </si>
  <si>
    <t>Red Capsicum</t>
  </si>
  <si>
    <t>Corn</t>
  </si>
  <si>
    <t>Mushroom</t>
  </si>
  <si>
    <t>Jimikand</t>
  </si>
  <si>
    <t>Raw Banana</t>
  </si>
  <si>
    <t>Raw Papaya</t>
  </si>
  <si>
    <t>Tinda</t>
  </si>
  <si>
    <t>Garlic</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</si>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</sst>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41" x14ac:knownFonts="1">
    <font>
      <sz val="11"/>
      <color theme="1"/>
      <name val="Calibri"/>
      <family val="2"/>
      <scheme val="minor"/>
    </font>
    <font>
      <u/>
      <sz val="10"/>
      <color indexed="12"/>
      <name val="Arial"/>
      <family val="2"/>
    </font>
    <font>
      <sz val="10"/>
      <color indexed="8"/>
      <name val="Arial"/>
      <family val="2"/>
    </font>
    <font>
      <b/>
      <sz val="11"/>
      <name val="Arial"/>
      <family val="2"/>
    </font>
    <font>
      <b/>
      <sz val="10"/>
      <color indexed="60"/>
      <name val="Arial"/>
      <family val="2"/>
    </font>
    <font>
      <b/>
      <sz val="10"/>
      <name val="Arial"/>
      <family val="2"/>
    </font>
    <font>
      <sz val="10"/>
      <name val="Arial"/>
      <family val="2"/>
    </font>
    <font>
      <sz val="11"/>
      <color indexed="60"/>
      <name val="Calibri"/>
      <family val="2"/>
    </font>
    <font>
      <b/>
      <sz val="11"/>
      <color indexed="60"/>
      <name val="Calibri"/>
      <family val="2"/>
    </font>
    <font>
      <b/>
      <sz val="11"/>
      <color indexed="8"/>
      <name val="Calibri"/>
      <family val="2"/>
    </font>
    <font>
      <sz val="7"/>
      <color indexed="8"/>
      <name val="Verdana"/>
      <family val="2"/>
    </font>
    <font>
      <sz val="7"/>
      <color indexed="8"/>
      <name val="Calibri"/>
      <family val="2"/>
    </font>
    <font>
      <sz val="11"/>
      <color indexed="62"/>
      <name val="Calibri"/>
      <family val="2"/>
    </font>
    <font>
      <sz val="11"/>
      <color indexed="62"/>
      <name val="Calibri"/>
      <family val="2"/>
    </font>
    <font>
      <b/>
      <sz val="11"/>
      <color indexed="62"/>
      <name val="Calibri"/>
      <family val="2"/>
    </font>
    <font>
      <sz val="11"/>
      <name val="Calibri"/>
      <family val="2"/>
      <scheme val="minor"/>
    </font>
    <font>
      <sz val="11"/>
      <color theme="0" tint="-0.34998626667073579"/>
      <name val="Calibri"/>
      <family val="2"/>
      <scheme val="minor"/>
    </font>
    <font>
      <sz val="18"/>
      <color theme="0"/>
      <name val="Calibri"/>
      <family val="2"/>
      <scheme val="minor"/>
    </font>
    <font>
      <sz val="18"/>
      <color theme="1"/>
      <name val="Calibri"/>
      <family val="2"/>
      <scheme val="minor"/>
    </font>
    <font>
      <sz val="11"/>
      <color theme="0"/>
      <name val="Calibri"/>
      <family val="2"/>
      <scheme val="minor"/>
    </font>
    <font>
      <sz val="45"/>
      <color theme="9" tint="-0.249977111117893"/>
      <name val="Calibri"/>
      <family val="2"/>
      <scheme val="minor"/>
    </font>
    <font>
      <sz val="11"/>
      <color rgb="FFC00000"/>
      <name val="Calibri"/>
      <family val="2"/>
    </font>
    <font>
      <sz val="10"/>
      <color theme="0"/>
      <name val="Calibri"/>
      <family val="2"/>
      <scheme val="minor"/>
    </font>
    <font>
      <sz val="45"/>
      <color theme="4" tint="-0.249977111117893"/>
      <name val="Calibri"/>
      <family val="2"/>
      <scheme val="minor"/>
    </font>
    <font>
      <sz val="18"/>
      <color theme="4" tint="-0.249977111117893"/>
      <name val="Calibri"/>
      <family val="2"/>
    </font>
    <font>
      <b/>
      <sz val="11"/>
      <color theme="1"/>
      <name val="Calibri"/>
      <family val="2"/>
      <scheme val="minor"/>
    </font>
    <font>
      <sz val="11"/>
      <color theme="1" tint="0.249977111117893"/>
      <name val="Calibri"/>
      <family val="2"/>
      <scheme val="minor"/>
    </font>
    <font>
      <sz val="12"/>
      <color theme="0"/>
      <name val="Calibri"/>
      <family val="2"/>
      <scheme val="minor"/>
    </font>
    <font>
      <sz val="11"/>
      <color theme="4" tint="-0.249977111117893"/>
      <name val="Calibri"/>
      <family val="2"/>
      <scheme val="minor"/>
    </font>
    <font>
      <sz val="12"/>
      <color theme="4" tint="-0.249977111117893"/>
      <name val="Webdings"/>
      <family val="1"/>
      <charset val="2"/>
    </font>
    <font>
      <sz val="14"/>
      <color theme="0"/>
      <name val="Calibri"/>
      <family val="2"/>
      <scheme val="minor"/>
    </font>
    <font>
      <sz val="28"/>
      <color theme="4" tint="-0.249977111117893"/>
      <name val="Calibri"/>
      <family val="2"/>
      <scheme val="minor"/>
    </font>
    <font>
      <sz val="11"/>
      <color theme="4" tint="-0.499984740745262"/>
      <name val="Calibri"/>
      <family val="2"/>
      <scheme val="minor"/>
    </font>
    <font>
      <sz val="11"/>
      <color theme="4" tint="-0.499984740745262"/>
      <name val="Calibri"/>
      <family val="2"/>
    </font>
    <font>
      <sz val="12"/>
      <color theme="1"/>
      <name val="Calibri"/>
      <family val="2"/>
      <scheme val="minor"/>
    </font>
    <font>
      <sz val="10"/>
      <color theme="9" tint="-0.249977111117893"/>
      <name val="Arial"/>
      <family val="2"/>
    </font>
    <font>
      <sz val="11"/>
      <color theme="9" tint="-0.249977111117893"/>
      <name val="Calibri"/>
      <family val="2"/>
      <scheme val="minor"/>
    </font>
    <font>
      <sz val="10"/>
      <color theme="4" tint="-0.249977111117893"/>
      <name val="Arial"/>
      <family val="2"/>
    </font>
    <font>
      <b/>
      <sz val="12"/>
      <color theme="4" tint="-0.249977111117893"/>
      <name val="Calibri"/>
      <family val="2"/>
      <scheme val="minor"/>
    </font>
    <font>
      <sz val="24"/>
      <color theme="0"/>
      <name val="Calibri"/>
      <family val="2"/>
      <scheme val="minor"/>
    </font>
    <font>
      <b/>
      <sz val="22"/>
      <color theme="9" tint="-0.249977111117893"/>
      <name val="Arial"/>
      <family val="2"/>
    </font>
  </fonts>
  <fills count="8">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0" tint="-4.9989318521683403E-2"/>
        <bgColor indexed="64"/>
      </patternFill>
    </fill>
  </fills>
  <borders count="4">
    <border>
      <left/>
      <right/>
      <top/>
      <bottom/>
      <diagonal/>
    </border>
    <border>
      <left style="thin">
        <color theme="9" tint="0.59996337778862885"/>
      </left>
      <right style="thin">
        <color theme="9" tint="0.59996337778862885"/>
      </right>
      <top/>
      <bottom/>
      <diagonal/>
    </border>
    <border>
      <left style="thin">
        <color theme="4" tint="0.39994506668294322"/>
      </left>
      <right/>
      <top/>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s>
  <cellStyleXfs count="2">
    <xf numFmtId="0" fontId="0" fillId="0" borderId="0"/>
    <xf numFmtId="0" fontId="1" fillId="0" borderId="0" applyNumberFormat="0" applyFill="0" applyBorder="0" applyAlignment="0" applyProtection="0">
      <alignment vertical="top"/>
      <protection locked="0"/>
    </xf>
  </cellStyleXfs>
  <cellXfs count="113">
    <xf numFmtId="0" fontId="0" fillId="0" borderId="0" xfId="0"/>
    <xf numFmtId="0" fontId="0" fillId="0" borderId="0" xfId="0" applyAlignment="1">
      <alignment vertical="center"/>
    </xf>
    <xf numFmtId="0" fontId="15" fillId="0" borderId="0" xfId="0" applyFont="1" applyFill="1" applyBorder="1"/>
    <xf numFmtId="0" fontId="0" fillId="0" borderId="0" xfId="0" applyFont="1" applyFill="1" applyBorder="1" applyAlignment="1">
      <alignment vertical="center"/>
    </xf>
    <xf numFmtId="0" fontId="15" fillId="0" borderId="0" xfId="0" applyNumberFormat="1" applyFont="1" applyFill="1" applyBorder="1" applyAlignment="1" applyProtection="1">
      <protection locked="0"/>
    </xf>
    <xf numFmtId="0" fontId="0" fillId="0" borderId="0" xfId="0" applyAlignment="1">
      <alignment horizontal="center" vertical="center"/>
    </xf>
    <xf numFmtId="0" fontId="0" fillId="2" borderId="0" xfId="0" applyFill="1"/>
    <xf numFmtId="0" fontId="16" fillId="2" borderId="0" xfId="0" applyFont="1" applyFill="1"/>
    <xf numFmtId="0" fontId="16" fillId="2" borderId="0" xfId="0" applyFont="1" applyFill="1" applyBorder="1" applyAlignment="1">
      <alignment vertical="center"/>
    </xf>
    <xf numFmtId="0" fontId="16" fillId="2" borderId="0" xfId="0" applyFont="1" applyFill="1" applyAlignment="1">
      <alignment vertical="center"/>
    </xf>
    <xf numFmtId="0" fontId="16" fillId="2" borderId="0" xfId="0" applyFont="1" applyFill="1" applyAlignment="1">
      <alignment horizontal="center" vertical="center"/>
    </xf>
    <xf numFmtId="0" fontId="16" fillId="0" borderId="0" xfId="0" applyFont="1" applyFill="1" applyBorder="1" applyAlignment="1">
      <alignment vertical="center"/>
    </xf>
    <xf numFmtId="0" fontId="16" fillId="0" borderId="0" xfId="0" applyFont="1" applyFill="1"/>
    <xf numFmtId="0" fontId="16" fillId="0" borderId="0" xfId="0" applyFont="1" applyFill="1" applyAlignment="1">
      <alignment vertical="center"/>
    </xf>
    <xf numFmtId="0" fontId="16" fillId="0" borderId="0" xfId="0" applyFont="1" applyFill="1" applyAlignment="1">
      <alignment horizontal="center" vertical="center"/>
    </xf>
    <xf numFmtId="0" fontId="0" fillId="0" borderId="0" xfId="0" applyFill="1"/>
    <xf numFmtId="0" fontId="17" fillId="3" borderId="0" xfId="0" applyFont="1" applyFill="1" applyAlignment="1">
      <alignment horizontal="left"/>
    </xf>
    <xf numFmtId="0" fontId="17" fillId="3" borderId="0" xfId="0" applyFont="1" applyFill="1" applyAlignment="1">
      <alignment horizontal="left" vertical="center"/>
    </xf>
    <xf numFmtId="0" fontId="18" fillId="3" borderId="0" xfId="0" applyFont="1" applyFill="1" applyAlignment="1">
      <alignment horizontal="left"/>
    </xf>
    <xf numFmtId="0" fontId="18" fillId="3" borderId="0" xfId="0" applyFont="1" applyFill="1" applyAlignment="1">
      <alignment horizontal="left" vertical="center"/>
    </xf>
    <xf numFmtId="0" fontId="19" fillId="4" borderId="0" xfId="0" applyFont="1" applyFill="1"/>
    <xf numFmtId="0" fontId="19" fillId="4" borderId="0" xfId="0" applyFont="1" applyFill="1" applyBorder="1" applyAlignment="1">
      <alignment vertical="center"/>
    </xf>
    <xf numFmtId="0" fontId="19" fillId="4" borderId="0" xfId="0" applyFont="1" applyFill="1" applyAlignment="1">
      <alignment vertical="center"/>
    </xf>
    <xf numFmtId="0" fontId="19" fillId="4" borderId="0" xfId="0" applyFont="1" applyFill="1" applyAlignment="1">
      <alignment horizontal="center" vertical="center"/>
    </xf>
    <xf numFmtId="0" fontId="19" fillId="0" borderId="0" xfId="0" applyFont="1" applyFill="1"/>
    <xf numFmtId="0" fontId="19" fillId="4" borderId="0" xfId="0" applyFont="1" applyFill="1" applyBorder="1" applyAlignment="1">
      <alignment horizontal="left" vertical="center" indent="3"/>
    </xf>
    <xf numFmtId="0" fontId="20" fillId="0" borderId="0" xfId="0" applyFont="1" applyAlignment="1">
      <alignment vertical="center"/>
    </xf>
    <xf numFmtId="0" fontId="0" fillId="0" borderId="0" xfId="0" applyFill="1" applyBorder="1" applyAlignment="1"/>
    <xf numFmtId="0" fontId="0" fillId="0" borderId="0" xfId="0" applyFill="1" applyBorder="1" applyAlignment="1">
      <alignment horizontal="right"/>
    </xf>
    <xf numFmtId="0" fontId="1" fillId="0" borderId="0" xfId="1" applyBorder="1" applyAlignment="1" applyProtection="1"/>
    <xf numFmtId="0" fontId="0" fillId="0" borderId="0" xfId="0" applyBorder="1"/>
    <xf numFmtId="0" fontId="2" fillId="0" borderId="0" xfId="0" applyFont="1" applyBorder="1" applyAlignment="1">
      <alignment horizontal="right" readingOrder="1"/>
    </xf>
    <xf numFmtId="0" fontId="0" fillId="0" borderId="0" xfId="0" applyFill="1" applyBorder="1" applyAlignment="1">
      <alignment horizontal="left"/>
    </xf>
    <xf numFmtId="0" fontId="21" fillId="0" borderId="0" xfId="0" applyFont="1" applyFill="1" applyBorder="1" applyAlignment="1">
      <alignment horizontal="left"/>
    </xf>
    <xf numFmtId="0" fontId="10" fillId="0" borderId="0" xfId="0" applyFont="1" applyFill="1" applyBorder="1"/>
    <xf numFmtId="0" fontId="11" fillId="0" borderId="0" xfId="0" applyFont="1" applyFill="1" applyBorder="1" applyAlignment="1">
      <alignment horizontal="left"/>
    </xf>
    <xf numFmtId="0" fontId="22" fillId="2" borderId="0" xfId="0" applyFont="1" applyFill="1" applyAlignment="1">
      <alignment horizontal="left" vertical="top" indent="1"/>
    </xf>
    <xf numFmtId="164" fontId="0" fillId="0" borderId="0" xfId="0" applyNumberFormat="1" applyAlignment="1">
      <alignment vertical="center"/>
    </xf>
    <xf numFmtId="164" fontId="16" fillId="2" borderId="0" xfId="0" applyNumberFormat="1" applyFont="1" applyFill="1" applyAlignment="1">
      <alignment vertical="center"/>
    </xf>
    <xf numFmtId="164" fontId="16" fillId="0" borderId="0" xfId="0" applyNumberFormat="1" applyFont="1" applyFill="1" applyAlignment="1">
      <alignment vertical="center"/>
    </xf>
    <xf numFmtId="164" fontId="19" fillId="4" borderId="0" xfId="0" applyNumberFormat="1" applyFont="1" applyFill="1" applyAlignment="1">
      <alignment vertical="center"/>
    </xf>
    <xf numFmtId="164" fontId="0" fillId="0" borderId="0" xfId="0" applyNumberFormat="1" applyFill="1" applyAlignment="1">
      <alignment vertical="center"/>
    </xf>
    <xf numFmtId="0" fontId="0" fillId="0" borderId="1" xfId="0" applyBorder="1" applyAlignment="1">
      <alignment horizontal="center" vertical="center"/>
    </xf>
    <xf numFmtId="0" fontId="0" fillId="0" borderId="0" xfId="0" applyAlignment="1">
      <alignment horizontal="left" vertical="center" indent="1"/>
    </xf>
    <xf numFmtId="0" fontId="19" fillId="4" borderId="0" xfId="0" applyFont="1" applyFill="1" applyAlignment="1">
      <alignment horizontal="left" vertical="center" indent="1"/>
    </xf>
    <xf numFmtId="0" fontId="16" fillId="2" borderId="0" xfId="0" applyFont="1" applyFill="1" applyAlignment="1">
      <alignment horizontal="left" vertical="center" indent="1"/>
    </xf>
    <xf numFmtId="0" fontId="16" fillId="0" borderId="0" xfId="0" applyFont="1" applyFill="1" applyAlignment="1">
      <alignment horizontal="left" vertical="center" indent="1"/>
    </xf>
    <xf numFmtId="0" fontId="0" fillId="0" borderId="0" xfId="0" applyFill="1" applyAlignment="1">
      <alignment horizontal="left" vertical="center" indent="1"/>
    </xf>
    <xf numFmtId="0" fontId="0" fillId="0" borderId="0" xfId="0" applyFont="1" applyFill="1" applyBorder="1" applyAlignment="1">
      <alignment horizontal="left" vertical="center" indent="1"/>
    </xf>
    <xf numFmtId="0" fontId="23" fillId="0" borderId="0" xfId="0" applyFont="1" applyAlignment="1">
      <alignment vertical="center"/>
    </xf>
    <xf numFmtId="0" fontId="19" fillId="5" borderId="0" xfId="0" applyFont="1" applyFill="1" applyBorder="1" applyAlignment="1">
      <alignment vertical="center"/>
    </xf>
    <xf numFmtId="0" fontId="24" fillId="0" borderId="0" xfId="0" applyFont="1" applyFill="1" applyAlignment="1">
      <alignment horizontal="center"/>
    </xf>
    <xf numFmtId="0" fontId="25" fillId="0" borderId="0" xfId="0" applyFont="1" applyAlignment="1">
      <alignment vertical="center"/>
    </xf>
    <xf numFmtId="0" fontId="26" fillId="0" borderId="0" xfId="0" applyFont="1" applyAlignment="1">
      <alignment vertical="center"/>
    </xf>
    <xf numFmtId="0" fontId="26" fillId="0" borderId="0" xfId="0" applyFont="1" applyAlignment="1">
      <alignment horizontal="center" vertical="center"/>
    </xf>
    <xf numFmtId="2" fontId="26" fillId="0" borderId="0" xfId="0" applyNumberFormat="1" applyFont="1" applyAlignment="1">
      <alignment vertical="center"/>
    </xf>
    <xf numFmtId="2" fontId="26" fillId="0" borderId="0" xfId="0" applyNumberFormat="1" applyFont="1" applyAlignment="1">
      <alignment horizontal="center" vertical="center"/>
    </xf>
    <xf numFmtId="4" fontId="26" fillId="0" borderId="0" xfId="0" applyNumberFormat="1" applyFont="1" applyAlignment="1">
      <alignment vertical="center"/>
    </xf>
    <xf numFmtId="2" fontId="26" fillId="0" borderId="0" xfId="0" applyNumberFormat="1" applyFont="1" applyAlignment="1">
      <alignment horizontal="right" vertical="center"/>
    </xf>
    <xf numFmtId="4" fontId="26" fillId="0" borderId="0" xfId="0" applyNumberFormat="1" applyFont="1" applyAlignment="1">
      <alignment horizontal="right" vertical="center"/>
    </xf>
    <xf numFmtId="0" fontId="27" fillId="5" borderId="0" xfId="0" applyFont="1" applyFill="1" applyBorder="1" applyAlignment="1">
      <alignment vertical="center"/>
    </xf>
    <xf numFmtId="0" fontId="27" fillId="5" borderId="0" xfId="0" applyFont="1" applyFill="1" applyBorder="1" applyAlignment="1">
      <alignment horizontal="left" vertical="center"/>
    </xf>
    <xf numFmtId="0" fontId="26" fillId="0" borderId="0" xfId="0" applyFont="1" applyAlignment="1">
      <alignment horizontal="right" vertical="center" indent="1"/>
    </xf>
    <xf numFmtId="0" fontId="28" fillId="0" borderId="0" xfId="0" applyFont="1" applyAlignment="1">
      <alignment horizontal="right" vertical="center" indent="1"/>
    </xf>
    <xf numFmtId="0" fontId="26" fillId="0" borderId="2" xfId="0" applyFont="1" applyBorder="1" applyAlignment="1">
      <alignment horizontal="right" vertical="center" indent="1"/>
    </xf>
    <xf numFmtId="0" fontId="29" fillId="0" borderId="0" xfId="0" applyFont="1" applyFill="1" applyAlignment="1">
      <alignment horizontal="center" vertical="center"/>
    </xf>
    <xf numFmtId="1" fontId="0" fillId="0" borderId="0" xfId="0" applyNumberFormat="1" applyAlignment="1">
      <alignment horizontal="center" vertical="center"/>
    </xf>
    <xf numFmtId="0" fontId="0" fillId="5" borderId="0" xfId="0" applyFill="1" applyAlignment="1">
      <alignment vertical="center"/>
    </xf>
    <xf numFmtId="1" fontId="30" fillId="5" borderId="0" xfId="0" applyNumberFormat="1" applyFont="1" applyFill="1" applyAlignment="1">
      <alignment horizontal="left" vertical="center"/>
    </xf>
    <xf numFmtId="0" fontId="30" fillId="5" borderId="0" xfId="0" applyFont="1" applyFill="1" applyAlignment="1">
      <alignment vertical="center"/>
    </xf>
    <xf numFmtId="1" fontId="0" fillId="5" borderId="0" xfId="0" applyNumberFormat="1" applyFill="1" applyAlignment="1">
      <alignment horizontal="center" vertical="center"/>
    </xf>
    <xf numFmtId="1" fontId="31" fillId="0" borderId="0" xfId="0" applyNumberFormat="1" applyFont="1" applyAlignment="1">
      <alignment horizontal="left" vertical="center"/>
    </xf>
    <xf numFmtId="1" fontId="0" fillId="6" borderId="0" xfId="0" applyNumberFormat="1" applyFill="1" applyAlignment="1">
      <alignment horizontal="center" vertical="center"/>
    </xf>
    <xf numFmtId="0" fontId="0" fillId="6" borderId="0" xfId="0" applyFill="1" applyAlignment="1">
      <alignment vertical="center"/>
    </xf>
    <xf numFmtId="1" fontId="19" fillId="6" borderId="0" xfId="0" applyNumberFormat="1" applyFont="1" applyFill="1" applyAlignment="1">
      <alignment horizontal="left" vertical="center" indent="1"/>
    </xf>
    <xf numFmtId="1" fontId="32" fillId="0" borderId="0" xfId="0" applyNumberFormat="1" applyFont="1" applyAlignment="1">
      <alignment horizontal="center" vertical="center"/>
    </xf>
    <xf numFmtId="0" fontId="33" fillId="0" borderId="0" xfId="0" applyFont="1" applyAlignment="1">
      <alignment vertical="center"/>
    </xf>
    <xf numFmtId="0" fontId="33" fillId="0" borderId="0" xfId="0" applyFont="1" applyAlignment="1">
      <alignment horizontal="right" vertical="center"/>
    </xf>
    <xf numFmtId="0" fontId="34" fillId="0" borderId="3" xfId="0" applyFont="1" applyBorder="1" applyAlignment="1">
      <alignment horizontal="center" vertical="center"/>
    </xf>
    <xf numFmtId="0" fontId="0" fillId="0" borderId="0" xfId="0" applyAlignment="1">
      <alignment vertical="distributed"/>
    </xf>
    <xf numFmtId="4" fontId="33" fillId="0" borderId="0" xfId="0" applyNumberFormat="1" applyFont="1" applyAlignment="1">
      <alignment vertical="center"/>
    </xf>
    <xf numFmtId="0" fontId="32" fillId="0" borderId="0" xfId="0" applyFont="1" applyAlignment="1">
      <alignment vertical="center"/>
    </xf>
    <xf numFmtId="0" fontId="25" fillId="5" borderId="0" xfId="0" applyFont="1" applyFill="1" applyAlignment="1">
      <alignment vertical="center"/>
    </xf>
    <xf numFmtId="0" fontId="26" fillId="5" borderId="0" xfId="0" applyFont="1" applyFill="1" applyAlignment="1">
      <alignment vertical="center"/>
    </xf>
    <xf numFmtId="0" fontId="26" fillId="5" borderId="0" xfId="0" applyFont="1" applyFill="1" applyAlignment="1">
      <alignment horizontal="center" vertical="center"/>
    </xf>
    <xf numFmtId="2" fontId="26" fillId="5" borderId="0" xfId="0" applyNumberFormat="1" applyFont="1" applyFill="1" applyAlignment="1">
      <alignment vertical="center"/>
    </xf>
    <xf numFmtId="2" fontId="26" fillId="5" borderId="0" xfId="0" applyNumberFormat="1" applyFont="1" applyFill="1" applyAlignment="1">
      <alignment horizontal="center" vertical="center"/>
    </xf>
    <xf numFmtId="4" fontId="26" fillId="5" borderId="0" xfId="0" applyNumberFormat="1" applyFont="1" applyFill="1" applyAlignment="1">
      <alignment vertical="center"/>
    </xf>
    <xf numFmtId="0" fontId="28" fillId="5" borderId="0" xfId="0" applyFont="1" applyFill="1" applyAlignment="1">
      <alignment horizontal="right" vertical="center" indent="1"/>
    </xf>
    <xf numFmtId="0" fontId="0" fillId="0" borderId="0" xfId="0" applyAlignment="1">
      <alignment vertical="distributed" wrapText="1"/>
    </xf>
    <xf numFmtId="1" fontId="32" fillId="0" borderId="0" xfId="0" applyNumberFormat="1" applyFont="1" applyAlignment="1">
      <alignment horizontal="left" vertical="center" indent="1"/>
    </xf>
    <xf numFmtId="0" fontId="34" fillId="0" borderId="3" xfId="0" applyFont="1" applyBorder="1" applyAlignment="1">
      <alignment horizontal="left" vertical="center" indent="1"/>
    </xf>
    <xf numFmtId="0" fontId="34" fillId="6" borderId="3" xfId="0" applyFont="1" applyFill="1" applyBorder="1" applyAlignment="1">
      <alignment horizontal="left" vertical="center" indent="1"/>
    </xf>
    <xf numFmtId="0" fontId="35" fillId="0" borderId="0" xfId="1" applyFont="1" applyAlignment="1" applyProtection="1">
      <alignment vertical="center"/>
    </xf>
    <xf numFmtId="0" fontId="36" fillId="0" borderId="0" xfId="0" applyFont="1" applyAlignment="1">
      <alignment horizontal="right" vertical="center"/>
    </xf>
    <xf numFmtId="0" fontId="37" fillId="0" borderId="0" xfId="1" applyFont="1" applyAlignment="1" applyProtection="1">
      <alignment vertical="center"/>
    </xf>
    <xf numFmtId="0" fontId="38" fillId="0" borderId="0" xfId="0" applyFont="1" applyBorder="1" applyAlignment="1">
      <alignment horizontal="center" vertical="center"/>
    </xf>
    <xf numFmtId="0" fontId="19" fillId="4" borderId="0" xfId="0" applyFont="1" applyFill="1" applyAlignment="1">
      <alignment horizontal="center" vertical="center"/>
    </xf>
    <xf numFmtId="0" fontId="19" fillId="4" borderId="0" xfId="0" applyFont="1" applyFill="1" applyAlignment="1">
      <alignment horizontal="center" vertical="center"/>
    </xf>
    <xf numFmtId="0" fontId="17" fillId="3" borderId="0" xfId="0" applyFont="1" applyFill="1" applyBorder="1" applyAlignment="1">
      <alignment horizontal="left" vertical="center" indent="1"/>
    </xf>
    <xf numFmtId="0" fontId="0" fillId="0" borderId="0" xfId="0" applyBorder="1" applyAlignment="1">
      <alignment horizontal="center" vertical="center"/>
    </xf>
    <xf numFmtId="0" fontId="0" fillId="0" borderId="0" xfId="0" applyFill="1" applyBorder="1" applyAlignment="1">
      <alignment vertical="center"/>
    </xf>
    <xf numFmtId="0" fontId="32" fillId="0" borderId="0" xfId="0" applyFont="1" applyAlignment="1">
      <alignment horizontal="left" vertical="distributed"/>
    </xf>
    <xf numFmtId="0" fontId="30" fillId="5" borderId="0" xfId="0" applyFont="1" applyFill="1" applyAlignment="1">
      <alignment horizontal="center" vertical="center"/>
    </xf>
    <xf numFmtId="4" fontId="39" fillId="5" borderId="0" xfId="0" applyNumberFormat="1" applyFont="1" applyFill="1" applyAlignment="1">
      <alignment horizontal="center" vertical="center"/>
    </xf>
    <xf numFmtId="0" fontId="27" fillId="5" borderId="0" xfId="0" applyFont="1" applyFill="1" applyBorder="1" applyAlignment="1">
      <alignment horizontal="left" vertical="center"/>
    </xf>
    <xf numFmtId="164" fontId="27" fillId="5" borderId="0" xfId="0" applyNumberFormat="1" applyFont="1" applyFill="1" applyBorder="1" applyAlignment="1">
      <alignment horizontal="left" vertical="center"/>
    </xf>
    <xf numFmtId="0" fontId="0" fillId="0" borderId="0" xfId="0" applyFill="1" applyBorder="1" applyAlignment="1">
      <alignment horizontal="left"/>
    </xf>
    <xf numFmtId="0" fontId="3" fillId="7" borderId="0" xfId="0" applyFont="1" applyFill="1" applyBorder="1" applyAlignment="1">
      <alignment horizontal="left"/>
    </xf>
    <xf numFmtId="0" fontId="21" fillId="0" borderId="0" xfId="0" applyFont="1" applyFill="1" applyBorder="1" applyAlignment="1">
      <alignment horizontal="left"/>
    </xf>
    <xf numFmtId="0" fontId="0" fillId="0" borderId="0" xfId="0" applyFill="1" applyBorder="1" applyAlignment="1">
      <alignment horizontal="left" wrapText="1"/>
    </xf>
    <xf numFmtId="0" fontId="40" fillId="0" borderId="0" xfId="0" applyFont="1" applyFill="1" applyBorder="1" applyAlignment="1">
      <alignment horizontal="left" vertical="center"/>
    </xf>
    <xf numFmtId="0" fontId="0" fillId="0" borderId="0" xfId="0" applyFill="1" applyBorder="1" applyAlignment="1">
      <alignment horizontal="left" vertical="justify"/>
    </xf>
  </cellXfs>
  <cellStyles count="2">
    <cellStyle name="Hyperlink" xfId="1" builtinId="8"/>
    <cellStyle name="Normal" xfId="0" builtinId="0"/>
  </cellStyles>
  <dxfs count="2">
    <dxf>
      <fill>
        <patternFill>
          <bgColor theme="4"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8</xdr:col>
      <xdr:colOff>107950</xdr:colOff>
      <xdr:row>5</xdr:row>
      <xdr:rowOff>57150</xdr:rowOff>
    </xdr:from>
    <xdr:to>
      <xdr:col>8</xdr:col>
      <xdr:colOff>222250</xdr:colOff>
      <xdr:row>5</xdr:row>
      <xdr:rowOff>165100</xdr:rowOff>
    </xdr:to>
    <xdr:sp macro="" textlink="">
      <xdr:nvSpPr>
        <xdr:cNvPr id="3325" name="Freeform 5" descr="Used as a column header for the List table.  The column shows a blank checkbox for each item in the list, which can be checked while at the market."/>
        <xdr:cNvSpPr>
          <a:spLocks noChangeAspect="1"/>
        </xdr:cNvSpPr>
      </xdr:nvSpPr>
      <xdr:spPr bwMode="auto">
        <a:xfrm>
          <a:off x="6089650" y="1543050"/>
          <a:ext cx="114300" cy="107950"/>
        </a:xfrm>
        <a:custGeom>
          <a:avLst/>
          <a:gdLst>
            <a:gd name="T0" fmla="*/ 112079 w 3139"/>
            <a:gd name="T1" fmla="*/ 18992 h 2797"/>
            <a:gd name="T2" fmla="*/ 105561 w 3139"/>
            <a:gd name="T3" fmla="*/ 25735 h 2797"/>
            <a:gd name="T4" fmla="*/ 99225 w 3139"/>
            <a:gd name="T5" fmla="*/ 33152 h 2797"/>
            <a:gd name="T6" fmla="*/ 93144 w 3139"/>
            <a:gd name="T7" fmla="*/ 41131 h 2797"/>
            <a:gd name="T8" fmla="*/ 87282 w 3139"/>
            <a:gd name="T9" fmla="*/ 49372 h 2797"/>
            <a:gd name="T10" fmla="*/ 81820 w 3139"/>
            <a:gd name="T11" fmla="*/ 57726 h 2797"/>
            <a:gd name="T12" fmla="*/ 76758 w 3139"/>
            <a:gd name="T13" fmla="*/ 66004 h 2797"/>
            <a:gd name="T14" fmla="*/ 72097 w 3139"/>
            <a:gd name="T15" fmla="*/ 73946 h 2797"/>
            <a:gd name="T16" fmla="*/ 67946 w 3139"/>
            <a:gd name="T17" fmla="*/ 81438 h 2797"/>
            <a:gd name="T18" fmla="*/ 64342 w 3139"/>
            <a:gd name="T19" fmla="*/ 88218 h 2797"/>
            <a:gd name="T20" fmla="*/ 61319 w 3139"/>
            <a:gd name="T21" fmla="*/ 94099 h 2797"/>
            <a:gd name="T22" fmla="*/ 58952 w 3139"/>
            <a:gd name="T23" fmla="*/ 98894 h 2797"/>
            <a:gd name="T24" fmla="*/ 57277 w 3139"/>
            <a:gd name="T25" fmla="*/ 102378 h 2797"/>
            <a:gd name="T26" fmla="*/ 56367 w 3139"/>
            <a:gd name="T27" fmla="*/ 104363 h 2797"/>
            <a:gd name="T28" fmla="*/ 53964 w 3139"/>
            <a:gd name="T29" fmla="*/ 102752 h 2797"/>
            <a:gd name="T30" fmla="*/ 47082 w 3139"/>
            <a:gd name="T31" fmla="*/ 96871 h 2797"/>
            <a:gd name="T32" fmla="*/ 39981 w 3139"/>
            <a:gd name="T33" fmla="*/ 91327 h 2797"/>
            <a:gd name="T34" fmla="*/ 32881 w 3139"/>
            <a:gd name="T35" fmla="*/ 86232 h 2797"/>
            <a:gd name="T36" fmla="*/ 25890 w 3139"/>
            <a:gd name="T37" fmla="*/ 81662 h 2797"/>
            <a:gd name="T38" fmla="*/ 19372 w 3139"/>
            <a:gd name="T39" fmla="*/ 77617 h 2797"/>
            <a:gd name="T40" fmla="*/ 13436 w 3139"/>
            <a:gd name="T41" fmla="*/ 74058 h 2797"/>
            <a:gd name="T42" fmla="*/ 8339 w 3139"/>
            <a:gd name="T43" fmla="*/ 71211 h 2797"/>
            <a:gd name="T44" fmla="*/ 4297 w 3139"/>
            <a:gd name="T45" fmla="*/ 69038 h 2797"/>
            <a:gd name="T46" fmla="*/ 1457 w 3139"/>
            <a:gd name="T47" fmla="*/ 67577 h 2797"/>
            <a:gd name="T48" fmla="*/ 109 w 3139"/>
            <a:gd name="T49" fmla="*/ 66903 h 2797"/>
            <a:gd name="T50" fmla="*/ 16058 w 3139"/>
            <a:gd name="T51" fmla="*/ 44839 h 2797"/>
            <a:gd name="T52" fmla="*/ 20901 w 3139"/>
            <a:gd name="T53" fmla="*/ 47836 h 2797"/>
            <a:gd name="T54" fmla="*/ 25962 w 3139"/>
            <a:gd name="T55" fmla="*/ 51133 h 2797"/>
            <a:gd name="T56" fmla="*/ 31024 w 3139"/>
            <a:gd name="T57" fmla="*/ 54541 h 2797"/>
            <a:gd name="T58" fmla="*/ 35830 w 3139"/>
            <a:gd name="T59" fmla="*/ 57838 h 2797"/>
            <a:gd name="T60" fmla="*/ 40127 w 3139"/>
            <a:gd name="T61" fmla="*/ 60910 h 2797"/>
            <a:gd name="T62" fmla="*/ 43768 w 3139"/>
            <a:gd name="T63" fmla="*/ 63494 h 2797"/>
            <a:gd name="T64" fmla="*/ 46499 w 3139"/>
            <a:gd name="T65" fmla="*/ 65442 h 2797"/>
            <a:gd name="T66" fmla="*/ 48101 w 3139"/>
            <a:gd name="T67" fmla="*/ 66603 h 2797"/>
            <a:gd name="T68" fmla="*/ 49995 w 3139"/>
            <a:gd name="T69" fmla="*/ 63457 h 2797"/>
            <a:gd name="T70" fmla="*/ 54947 w 3139"/>
            <a:gd name="T71" fmla="*/ 53605 h 2797"/>
            <a:gd name="T72" fmla="*/ 60190 w 3139"/>
            <a:gd name="T73" fmla="*/ 44390 h 2797"/>
            <a:gd name="T74" fmla="*/ 65580 w 3139"/>
            <a:gd name="T75" fmla="*/ 35812 h 2797"/>
            <a:gd name="T76" fmla="*/ 70932 w 3139"/>
            <a:gd name="T77" fmla="*/ 27982 h 2797"/>
            <a:gd name="T78" fmla="*/ 76066 w 3139"/>
            <a:gd name="T79" fmla="*/ 20977 h 2797"/>
            <a:gd name="T80" fmla="*/ 80873 w 3139"/>
            <a:gd name="T81" fmla="*/ 14872 h 2797"/>
            <a:gd name="T82" fmla="*/ 85133 w 3139"/>
            <a:gd name="T83" fmla="*/ 9702 h 2797"/>
            <a:gd name="T84" fmla="*/ 88738 w 3139"/>
            <a:gd name="T85" fmla="*/ 5582 h 2797"/>
            <a:gd name="T86" fmla="*/ 91542 w 3139"/>
            <a:gd name="T87" fmla="*/ 2510 h 2797"/>
            <a:gd name="T88" fmla="*/ 93326 w 3139"/>
            <a:gd name="T89" fmla="*/ 637 h 2797"/>
            <a:gd name="T90" fmla="*/ 93945 w 3139"/>
            <a:gd name="T91" fmla="*/ 0 h 2797"/>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3139"/>
            <a:gd name="T139" fmla="*/ 0 h 2797"/>
            <a:gd name="T140" fmla="*/ 3139 w 3139"/>
            <a:gd name="T141" fmla="*/ 2797 h 2797"/>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3139" h="2797">
              <a:moveTo>
                <a:pt x="2580" y="0"/>
              </a:moveTo>
              <a:lnTo>
                <a:pt x="3139" y="453"/>
              </a:lnTo>
              <a:lnTo>
                <a:pt x="3078" y="507"/>
              </a:lnTo>
              <a:lnTo>
                <a:pt x="3018" y="566"/>
              </a:lnTo>
              <a:lnTo>
                <a:pt x="2958" y="625"/>
              </a:lnTo>
              <a:lnTo>
                <a:pt x="2899" y="687"/>
              </a:lnTo>
              <a:lnTo>
                <a:pt x="2840" y="752"/>
              </a:lnTo>
              <a:lnTo>
                <a:pt x="2782" y="818"/>
              </a:lnTo>
              <a:lnTo>
                <a:pt x="2725" y="885"/>
              </a:lnTo>
              <a:lnTo>
                <a:pt x="2669" y="955"/>
              </a:lnTo>
              <a:lnTo>
                <a:pt x="2613" y="1025"/>
              </a:lnTo>
              <a:lnTo>
                <a:pt x="2558" y="1098"/>
              </a:lnTo>
              <a:lnTo>
                <a:pt x="2504" y="1171"/>
              </a:lnTo>
              <a:lnTo>
                <a:pt x="2450" y="1244"/>
              </a:lnTo>
              <a:lnTo>
                <a:pt x="2397" y="1318"/>
              </a:lnTo>
              <a:lnTo>
                <a:pt x="2346" y="1392"/>
              </a:lnTo>
              <a:lnTo>
                <a:pt x="2296" y="1466"/>
              </a:lnTo>
              <a:lnTo>
                <a:pt x="2247" y="1541"/>
              </a:lnTo>
              <a:lnTo>
                <a:pt x="2199" y="1615"/>
              </a:lnTo>
              <a:lnTo>
                <a:pt x="2153" y="1689"/>
              </a:lnTo>
              <a:lnTo>
                <a:pt x="2108" y="1762"/>
              </a:lnTo>
              <a:lnTo>
                <a:pt x="2064" y="1834"/>
              </a:lnTo>
              <a:lnTo>
                <a:pt x="2021" y="1904"/>
              </a:lnTo>
              <a:lnTo>
                <a:pt x="1980" y="1974"/>
              </a:lnTo>
              <a:lnTo>
                <a:pt x="1941" y="2042"/>
              </a:lnTo>
              <a:lnTo>
                <a:pt x="1903" y="2110"/>
              </a:lnTo>
              <a:lnTo>
                <a:pt x="1866" y="2174"/>
              </a:lnTo>
              <a:lnTo>
                <a:pt x="1832" y="2237"/>
              </a:lnTo>
              <a:lnTo>
                <a:pt x="1798" y="2297"/>
              </a:lnTo>
              <a:lnTo>
                <a:pt x="1767" y="2355"/>
              </a:lnTo>
              <a:lnTo>
                <a:pt x="1738" y="2410"/>
              </a:lnTo>
              <a:lnTo>
                <a:pt x="1710" y="2462"/>
              </a:lnTo>
              <a:lnTo>
                <a:pt x="1684" y="2512"/>
              </a:lnTo>
              <a:lnTo>
                <a:pt x="1661" y="2559"/>
              </a:lnTo>
              <a:lnTo>
                <a:pt x="1639" y="2601"/>
              </a:lnTo>
              <a:lnTo>
                <a:pt x="1619" y="2640"/>
              </a:lnTo>
              <a:lnTo>
                <a:pt x="1602" y="2675"/>
              </a:lnTo>
              <a:lnTo>
                <a:pt x="1586" y="2706"/>
              </a:lnTo>
              <a:lnTo>
                <a:pt x="1573" y="2733"/>
              </a:lnTo>
              <a:lnTo>
                <a:pt x="1562" y="2756"/>
              </a:lnTo>
              <a:lnTo>
                <a:pt x="1554" y="2773"/>
              </a:lnTo>
              <a:lnTo>
                <a:pt x="1548" y="2786"/>
              </a:lnTo>
              <a:lnTo>
                <a:pt x="1544" y="2794"/>
              </a:lnTo>
              <a:lnTo>
                <a:pt x="1543" y="2797"/>
              </a:lnTo>
              <a:lnTo>
                <a:pt x="1482" y="2743"/>
              </a:lnTo>
              <a:lnTo>
                <a:pt x="1420" y="2689"/>
              </a:lnTo>
              <a:lnTo>
                <a:pt x="1357" y="2637"/>
              </a:lnTo>
              <a:lnTo>
                <a:pt x="1293" y="2586"/>
              </a:lnTo>
              <a:lnTo>
                <a:pt x="1229" y="2535"/>
              </a:lnTo>
              <a:lnTo>
                <a:pt x="1164" y="2486"/>
              </a:lnTo>
              <a:lnTo>
                <a:pt x="1098" y="2438"/>
              </a:lnTo>
              <a:lnTo>
                <a:pt x="1033" y="2391"/>
              </a:lnTo>
              <a:lnTo>
                <a:pt x="967" y="2346"/>
              </a:lnTo>
              <a:lnTo>
                <a:pt x="903" y="2302"/>
              </a:lnTo>
              <a:lnTo>
                <a:pt x="838" y="2260"/>
              </a:lnTo>
              <a:lnTo>
                <a:pt x="774" y="2219"/>
              </a:lnTo>
              <a:lnTo>
                <a:pt x="711" y="2180"/>
              </a:lnTo>
              <a:lnTo>
                <a:pt x="650" y="2142"/>
              </a:lnTo>
              <a:lnTo>
                <a:pt x="590" y="2106"/>
              </a:lnTo>
              <a:lnTo>
                <a:pt x="532" y="2072"/>
              </a:lnTo>
              <a:lnTo>
                <a:pt x="475" y="2038"/>
              </a:lnTo>
              <a:lnTo>
                <a:pt x="421" y="2007"/>
              </a:lnTo>
              <a:lnTo>
                <a:pt x="369" y="1977"/>
              </a:lnTo>
              <a:lnTo>
                <a:pt x="320" y="1950"/>
              </a:lnTo>
              <a:lnTo>
                <a:pt x="273" y="1925"/>
              </a:lnTo>
              <a:lnTo>
                <a:pt x="229" y="1901"/>
              </a:lnTo>
              <a:lnTo>
                <a:pt x="188" y="1880"/>
              </a:lnTo>
              <a:lnTo>
                <a:pt x="151" y="1860"/>
              </a:lnTo>
              <a:lnTo>
                <a:pt x="118" y="1843"/>
              </a:lnTo>
              <a:lnTo>
                <a:pt x="88" y="1828"/>
              </a:lnTo>
              <a:lnTo>
                <a:pt x="62" y="1815"/>
              </a:lnTo>
              <a:lnTo>
                <a:pt x="40" y="1804"/>
              </a:lnTo>
              <a:lnTo>
                <a:pt x="23" y="1796"/>
              </a:lnTo>
              <a:lnTo>
                <a:pt x="10" y="1790"/>
              </a:lnTo>
              <a:lnTo>
                <a:pt x="3" y="1786"/>
              </a:lnTo>
              <a:lnTo>
                <a:pt x="0" y="1785"/>
              </a:lnTo>
              <a:lnTo>
                <a:pt x="399" y="1173"/>
              </a:lnTo>
              <a:lnTo>
                <a:pt x="441" y="1197"/>
              </a:lnTo>
              <a:lnTo>
                <a:pt x="484" y="1223"/>
              </a:lnTo>
              <a:lnTo>
                <a:pt x="529" y="1250"/>
              </a:lnTo>
              <a:lnTo>
                <a:pt x="574" y="1277"/>
              </a:lnTo>
              <a:lnTo>
                <a:pt x="620" y="1306"/>
              </a:lnTo>
              <a:lnTo>
                <a:pt x="666" y="1335"/>
              </a:lnTo>
              <a:lnTo>
                <a:pt x="713" y="1365"/>
              </a:lnTo>
              <a:lnTo>
                <a:pt x="759" y="1395"/>
              </a:lnTo>
              <a:lnTo>
                <a:pt x="805" y="1425"/>
              </a:lnTo>
              <a:lnTo>
                <a:pt x="852" y="1456"/>
              </a:lnTo>
              <a:lnTo>
                <a:pt x="897" y="1485"/>
              </a:lnTo>
              <a:lnTo>
                <a:pt x="941" y="1515"/>
              </a:lnTo>
              <a:lnTo>
                <a:pt x="984" y="1544"/>
              </a:lnTo>
              <a:lnTo>
                <a:pt x="1025" y="1573"/>
              </a:lnTo>
              <a:lnTo>
                <a:pt x="1065" y="1600"/>
              </a:lnTo>
              <a:lnTo>
                <a:pt x="1102" y="1626"/>
              </a:lnTo>
              <a:lnTo>
                <a:pt x="1138" y="1650"/>
              </a:lnTo>
              <a:lnTo>
                <a:pt x="1172" y="1673"/>
              </a:lnTo>
              <a:lnTo>
                <a:pt x="1202" y="1695"/>
              </a:lnTo>
              <a:lnTo>
                <a:pt x="1230" y="1715"/>
              </a:lnTo>
              <a:lnTo>
                <a:pt x="1255" y="1732"/>
              </a:lnTo>
              <a:lnTo>
                <a:pt x="1277" y="1747"/>
              </a:lnTo>
              <a:lnTo>
                <a:pt x="1296" y="1760"/>
              </a:lnTo>
              <a:lnTo>
                <a:pt x="1310" y="1771"/>
              </a:lnTo>
              <a:lnTo>
                <a:pt x="1321" y="1778"/>
              </a:lnTo>
              <a:lnTo>
                <a:pt x="1328" y="1783"/>
              </a:lnTo>
              <a:lnTo>
                <a:pt x="1330" y="1785"/>
              </a:lnTo>
              <a:lnTo>
                <a:pt x="1373" y="1694"/>
              </a:lnTo>
              <a:lnTo>
                <a:pt x="1417" y="1605"/>
              </a:lnTo>
              <a:lnTo>
                <a:pt x="1463" y="1516"/>
              </a:lnTo>
              <a:lnTo>
                <a:pt x="1509" y="1431"/>
              </a:lnTo>
              <a:lnTo>
                <a:pt x="1557" y="1347"/>
              </a:lnTo>
              <a:lnTo>
                <a:pt x="1605" y="1265"/>
              </a:lnTo>
              <a:lnTo>
                <a:pt x="1653" y="1185"/>
              </a:lnTo>
              <a:lnTo>
                <a:pt x="1703" y="1107"/>
              </a:lnTo>
              <a:lnTo>
                <a:pt x="1752" y="1029"/>
              </a:lnTo>
              <a:lnTo>
                <a:pt x="1801" y="956"/>
              </a:lnTo>
              <a:lnTo>
                <a:pt x="1850" y="884"/>
              </a:lnTo>
              <a:lnTo>
                <a:pt x="1899" y="814"/>
              </a:lnTo>
              <a:lnTo>
                <a:pt x="1948" y="747"/>
              </a:lnTo>
              <a:lnTo>
                <a:pt x="1996" y="683"/>
              </a:lnTo>
              <a:lnTo>
                <a:pt x="2043" y="620"/>
              </a:lnTo>
              <a:lnTo>
                <a:pt x="2089" y="560"/>
              </a:lnTo>
              <a:lnTo>
                <a:pt x="2134" y="503"/>
              </a:lnTo>
              <a:lnTo>
                <a:pt x="2178" y="448"/>
              </a:lnTo>
              <a:lnTo>
                <a:pt x="2221" y="397"/>
              </a:lnTo>
              <a:lnTo>
                <a:pt x="2262" y="348"/>
              </a:lnTo>
              <a:lnTo>
                <a:pt x="2301" y="302"/>
              </a:lnTo>
              <a:lnTo>
                <a:pt x="2338" y="259"/>
              </a:lnTo>
              <a:lnTo>
                <a:pt x="2373" y="219"/>
              </a:lnTo>
              <a:lnTo>
                <a:pt x="2406" y="183"/>
              </a:lnTo>
              <a:lnTo>
                <a:pt x="2437" y="149"/>
              </a:lnTo>
              <a:lnTo>
                <a:pt x="2465" y="119"/>
              </a:lnTo>
              <a:lnTo>
                <a:pt x="2492" y="92"/>
              </a:lnTo>
              <a:lnTo>
                <a:pt x="2514" y="67"/>
              </a:lnTo>
              <a:lnTo>
                <a:pt x="2534" y="47"/>
              </a:lnTo>
              <a:lnTo>
                <a:pt x="2550" y="30"/>
              </a:lnTo>
              <a:lnTo>
                <a:pt x="2563" y="17"/>
              </a:lnTo>
              <a:lnTo>
                <a:pt x="2573" y="7"/>
              </a:lnTo>
              <a:lnTo>
                <a:pt x="2578" y="2"/>
              </a:lnTo>
              <a:lnTo>
                <a:pt x="2580" y="0"/>
              </a:lnTo>
              <a:close/>
            </a:path>
          </a:pathLst>
        </a:custGeom>
        <a:solidFill>
          <a:srgbClr val="FFFFFF"/>
        </a:solidFill>
        <a:ln w="0">
          <a:solidFill>
            <a:srgbClr val="FFFFFF"/>
          </a:solidFill>
          <a:round/>
          <a:headEnd/>
          <a:tailEnd/>
        </a:ln>
      </xdr:spPr>
    </xdr:sp>
    <xdr:clientData/>
  </xdr:twoCellAnchor>
  <xdr:twoCellAnchor editAs="oneCell">
    <xdr:from>
      <xdr:col>8</xdr:col>
      <xdr:colOff>107950</xdr:colOff>
      <xdr:row>65</xdr:row>
      <xdr:rowOff>57150</xdr:rowOff>
    </xdr:from>
    <xdr:to>
      <xdr:col>8</xdr:col>
      <xdr:colOff>222250</xdr:colOff>
      <xdr:row>65</xdr:row>
      <xdr:rowOff>165100</xdr:rowOff>
    </xdr:to>
    <xdr:sp macro="" textlink="">
      <xdr:nvSpPr>
        <xdr:cNvPr id="3326" name="Freeform 5" descr="Used as a column header for the List table.  The column shows a blank checkbox for each item in the list, which can be checked while at the market."/>
        <xdr:cNvSpPr>
          <a:spLocks noChangeAspect="1"/>
        </xdr:cNvSpPr>
      </xdr:nvSpPr>
      <xdr:spPr bwMode="auto">
        <a:xfrm>
          <a:off x="6089650" y="15240000"/>
          <a:ext cx="114300" cy="107950"/>
        </a:xfrm>
        <a:custGeom>
          <a:avLst/>
          <a:gdLst>
            <a:gd name="T0" fmla="*/ 112079 w 3139"/>
            <a:gd name="T1" fmla="*/ 18992 h 2797"/>
            <a:gd name="T2" fmla="*/ 105561 w 3139"/>
            <a:gd name="T3" fmla="*/ 25735 h 2797"/>
            <a:gd name="T4" fmla="*/ 99225 w 3139"/>
            <a:gd name="T5" fmla="*/ 33152 h 2797"/>
            <a:gd name="T6" fmla="*/ 93144 w 3139"/>
            <a:gd name="T7" fmla="*/ 41131 h 2797"/>
            <a:gd name="T8" fmla="*/ 87282 w 3139"/>
            <a:gd name="T9" fmla="*/ 49372 h 2797"/>
            <a:gd name="T10" fmla="*/ 81820 w 3139"/>
            <a:gd name="T11" fmla="*/ 57726 h 2797"/>
            <a:gd name="T12" fmla="*/ 76758 w 3139"/>
            <a:gd name="T13" fmla="*/ 66004 h 2797"/>
            <a:gd name="T14" fmla="*/ 72097 w 3139"/>
            <a:gd name="T15" fmla="*/ 73946 h 2797"/>
            <a:gd name="T16" fmla="*/ 67946 w 3139"/>
            <a:gd name="T17" fmla="*/ 81438 h 2797"/>
            <a:gd name="T18" fmla="*/ 64342 w 3139"/>
            <a:gd name="T19" fmla="*/ 88218 h 2797"/>
            <a:gd name="T20" fmla="*/ 61319 w 3139"/>
            <a:gd name="T21" fmla="*/ 94099 h 2797"/>
            <a:gd name="T22" fmla="*/ 58952 w 3139"/>
            <a:gd name="T23" fmla="*/ 98894 h 2797"/>
            <a:gd name="T24" fmla="*/ 57277 w 3139"/>
            <a:gd name="T25" fmla="*/ 102378 h 2797"/>
            <a:gd name="T26" fmla="*/ 56367 w 3139"/>
            <a:gd name="T27" fmla="*/ 104363 h 2797"/>
            <a:gd name="T28" fmla="*/ 53964 w 3139"/>
            <a:gd name="T29" fmla="*/ 102752 h 2797"/>
            <a:gd name="T30" fmla="*/ 47082 w 3139"/>
            <a:gd name="T31" fmla="*/ 96871 h 2797"/>
            <a:gd name="T32" fmla="*/ 39981 w 3139"/>
            <a:gd name="T33" fmla="*/ 91327 h 2797"/>
            <a:gd name="T34" fmla="*/ 32881 w 3139"/>
            <a:gd name="T35" fmla="*/ 86232 h 2797"/>
            <a:gd name="T36" fmla="*/ 25890 w 3139"/>
            <a:gd name="T37" fmla="*/ 81662 h 2797"/>
            <a:gd name="T38" fmla="*/ 19372 w 3139"/>
            <a:gd name="T39" fmla="*/ 77617 h 2797"/>
            <a:gd name="T40" fmla="*/ 13436 w 3139"/>
            <a:gd name="T41" fmla="*/ 74058 h 2797"/>
            <a:gd name="T42" fmla="*/ 8339 w 3139"/>
            <a:gd name="T43" fmla="*/ 71211 h 2797"/>
            <a:gd name="T44" fmla="*/ 4297 w 3139"/>
            <a:gd name="T45" fmla="*/ 69038 h 2797"/>
            <a:gd name="T46" fmla="*/ 1457 w 3139"/>
            <a:gd name="T47" fmla="*/ 67577 h 2797"/>
            <a:gd name="T48" fmla="*/ 109 w 3139"/>
            <a:gd name="T49" fmla="*/ 66903 h 2797"/>
            <a:gd name="T50" fmla="*/ 16058 w 3139"/>
            <a:gd name="T51" fmla="*/ 44839 h 2797"/>
            <a:gd name="T52" fmla="*/ 20901 w 3139"/>
            <a:gd name="T53" fmla="*/ 47836 h 2797"/>
            <a:gd name="T54" fmla="*/ 25962 w 3139"/>
            <a:gd name="T55" fmla="*/ 51133 h 2797"/>
            <a:gd name="T56" fmla="*/ 31024 w 3139"/>
            <a:gd name="T57" fmla="*/ 54541 h 2797"/>
            <a:gd name="T58" fmla="*/ 35830 w 3139"/>
            <a:gd name="T59" fmla="*/ 57838 h 2797"/>
            <a:gd name="T60" fmla="*/ 40127 w 3139"/>
            <a:gd name="T61" fmla="*/ 60910 h 2797"/>
            <a:gd name="T62" fmla="*/ 43768 w 3139"/>
            <a:gd name="T63" fmla="*/ 63494 h 2797"/>
            <a:gd name="T64" fmla="*/ 46499 w 3139"/>
            <a:gd name="T65" fmla="*/ 65442 h 2797"/>
            <a:gd name="T66" fmla="*/ 48101 w 3139"/>
            <a:gd name="T67" fmla="*/ 66603 h 2797"/>
            <a:gd name="T68" fmla="*/ 49995 w 3139"/>
            <a:gd name="T69" fmla="*/ 63457 h 2797"/>
            <a:gd name="T70" fmla="*/ 54947 w 3139"/>
            <a:gd name="T71" fmla="*/ 53605 h 2797"/>
            <a:gd name="T72" fmla="*/ 60190 w 3139"/>
            <a:gd name="T73" fmla="*/ 44390 h 2797"/>
            <a:gd name="T74" fmla="*/ 65580 w 3139"/>
            <a:gd name="T75" fmla="*/ 35812 h 2797"/>
            <a:gd name="T76" fmla="*/ 70932 w 3139"/>
            <a:gd name="T77" fmla="*/ 27982 h 2797"/>
            <a:gd name="T78" fmla="*/ 76066 w 3139"/>
            <a:gd name="T79" fmla="*/ 20977 h 2797"/>
            <a:gd name="T80" fmla="*/ 80873 w 3139"/>
            <a:gd name="T81" fmla="*/ 14872 h 2797"/>
            <a:gd name="T82" fmla="*/ 85133 w 3139"/>
            <a:gd name="T83" fmla="*/ 9702 h 2797"/>
            <a:gd name="T84" fmla="*/ 88738 w 3139"/>
            <a:gd name="T85" fmla="*/ 5582 h 2797"/>
            <a:gd name="T86" fmla="*/ 91542 w 3139"/>
            <a:gd name="T87" fmla="*/ 2510 h 2797"/>
            <a:gd name="T88" fmla="*/ 93326 w 3139"/>
            <a:gd name="T89" fmla="*/ 637 h 2797"/>
            <a:gd name="T90" fmla="*/ 93945 w 3139"/>
            <a:gd name="T91" fmla="*/ 0 h 2797"/>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3139"/>
            <a:gd name="T139" fmla="*/ 0 h 2797"/>
            <a:gd name="T140" fmla="*/ 3139 w 3139"/>
            <a:gd name="T141" fmla="*/ 2797 h 2797"/>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3139" h="2797">
              <a:moveTo>
                <a:pt x="2580" y="0"/>
              </a:moveTo>
              <a:lnTo>
                <a:pt x="3139" y="453"/>
              </a:lnTo>
              <a:lnTo>
                <a:pt x="3078" y="507"/>
              </a:lnTo>
              <a:lnTo>
                <a:pt x="3018" y="566"/>
              </a:lnTo>
              <a:lnTo>
                <a:pt x="2958" y="625"/>
              </a:lnTo>
              <a:lnTo>
                <a:pt x="2899" y="687"/>
              </a:lnTo>
              <a:lnTo>
                <a:pt x="2840" y="752"/>
              </a:lnTo>
              <a:lnTo>
                <a:pt x="2782" y="818"/>
              </a:lnTo>
              <a:lnTo>
                <a:pt x="2725" y="885"/>
              </a:lnTo>
              <a:lnTo>
                <a:pt x="2669" y="955"/>
              </a:lnTo>
              <a:lnTo>
                <a:pt x="2613" y="1025"/>
              </a:lnTo>
              <a:lnTo>
                <a:pt x="2558" y="1098"/>
              </a:lnTo>
              <a:lnTo>
                <a:pt x="2504" y="1171"/>
              </a:lnTo>
              <a:lnTo>
                <a:pt x="2450" y="1244"/>
              </a:lnTo>
              <a:lnTo>
                <a:pt x="2397" y="1318"/>
              </a:lnTo>
              <a:lnTo>
                <a:pt x="2346" y="1392"/>
              </a:lnTo>
              <a:lnTo>
                <a:pt x="2296" y="1466"/>
              </a:lnTo>
              <a:lnTo>
                <a:pt x="2247" y="1541"/>
              </a:lnTo>
              <a:lnTo>
                <a:pt x="2199" y="1615"/>
              </a:lnTo>
              <a:lnTo>
                <a:pt x="2153" y="1689"/>
              </a:lnTo>
              <a:lnTo>
                <a:pt x="2108" y="1762"/>
              </a:lnTo>
              <a:lnTo>
                <a:pt x="2064" y="1834"/>
              </a:lnTo>
              <a:lnTo>
                <a:pt x="2021" y="1904"/>
              </a:lnTo>
              <a:lnTo>
                <a:pt x="1980" y="1974"/>
              </a:lnTo>
              <a:lnTo>
                <a:pt x="1941" y="2042"/>
              </a:lnTo>
              <a:lnTo>
                <a:pt x="1903" y="2110"/>
              </a:lnTo>
              <a:lnTo>
                <a:pt x="1866" y="2174"/>
              </a:lnTo>
              <a:lnTo>
                <a:pt x="1832" y="2237"/>
              </a:lnTo>
              <a:lnTo>
                <a:pt x="1798" y="2297"/>
              </a:lnTo>
              <a:lnTo>
                <a:pt x="1767" y="2355"/>
              </a:lnTo>
              <a:lnTo>
                <a:pt x="1738" y="2410"/>
              </a:lnTo>
              <a:lnTo>
                <a:pt x="1710" y="2462"/>
              </a:lnTo>
              <a:lnTo>
                <a:pt x="1684" y="2512"/>
              </a:lnTo>
              <a:lnTo>
                <a:pt x="1661" y="2559"/>
              </a:lnTo>
              <a:lnTo>
                <a:pt x="1639" y="2601"/>
              </a:lnTo>
              <a:lnTo>
                <a:pt x="1619" y="2640"/>
              </a:lnTo>
              <a:lnTo>
                <a:pt x="1602" y="2675"/>
              </a:lnTo>
              <a:lnTo>
                <a:pt x="1586" y="2706"/>
              </a:lnTo>
              <a:lnTo>
                <a:pt x="1573" y="2733"/>
              </a:lnTo>
              <a:lnTo>
                <a:pt x="1562" y="2756"/>
              </a:lnTo>
              <a:lnTo>
                <a:pt x="1554" y="2773"/>
              </a:lnTo>
              <a:lnTo>
                <a:pt x="1548" y="2786"/>
              </a:lnTo>
              <a:lnTo>
                <a:pt x="1544" y="2794"/>
              </a:lnTo>
              <a:lnTo>
                <a:pt x="1543" y="2797"/>
              </a:lnTo>
              <a:lnTo>
                <a:pt x="1482" y="2743"/>
              </a:lnTo>
              <a:lnTo>
                <a:pt x="1420" y="2689"/>
              </a:lnTo>
              <a:lnTo>
                <a:pt x="1357" y="2637"/>
              </a:lnTo>
              <a:lnTo>
                <a:pt x="1293" y="2586"/>
              </a:lnTo>
              <a:lnTo>
                <a:pt x="1229" y="2535"/>
              </a:lnTo>
              <a:lnTo>
                <a:pt x="1164" y="2486"/>
              </a:lnTo>
              <a:lnTo>
                <a:pt x="1098" y="2438"/>
              </a:lnTo>
              <a:lnTo>
                <a:pt x="1033" y="2391"/>
              </a:lnTo>
              <a:lnTo>
                <a:pt x="967" y="2346"/>
              </a:lnTo>
              <a:lnTo>
                <a:pt x="903" y="2302"/>
              </a:lnTo>
              <a:lnTo>
                <a:pt x="838" y="2260"/>
              </a:lnTo>
              <a:lnTo>
                <a:pt x="774" y="2219"/>
              </a:lnTo>
              <a:lnTo>
                <a:pt x="711" y="2180"/>
              </a:lnTo>
              <a:lnTo>
                <a:pt x="650" y="2142"/>
              </a:lnTo>
              <a:lnTo>
                <a:pt x="590" y="2106"/>
              </a:lnTo>
              <a:lnTo>
                <a:pt x="532" y="2072"/>
              </a:lnTo>
              <a:lnTo>
                <a:pt x="475" y="2038"/>
              </a:lnTo>
              <a:lnTo>
                <a:pt x="421" y="2007"/>
              </a:lnTo>
              <a:lnTo>
                <a:pt x="369" y="1977"/>
              </a:lnTo>
              <a:lnTo>
                <a:pt x="320" y="1950"/>
              </a:lnTo>
              <a:lnTo>
                <a:pt x="273" y="1925"/>
              </a:lnTo>
              <a:lnTo>
                <a:pt x="229" y="1901"/>
              </a:lnTo>
              <a:lnTo>
                <a:pt x="188" y="1880"/>
              </a:lnTo>
              <a:lnTo>
                <a:pt x="151" y="1860"/>
              </a:lnTo>
              <a:lnTo>
                <a:pt x="118" y="1843"/>
              </a:lnTo>
              <a:lnTo>
                <a:pt x="88" y="1828"/>
              </a:lnTo>
              <a:lnTo>
                <a:pt x="62" y="1815"/>
              </a:lnTo>
              <a:lnTo>
                <a:pt x="40" y="1804"/>
              </a:lnTo>
              <a:lnTo>
                <a:pt x="23" y="1796"/>
              </a:lnTo>
              <a:lnTo>
                <a:pt x="10" y="1790"/>
              </a:lnTo>
              <a:lnTo>
                <a:pt x="3" y="1786"/>
              </a:lnTo>
              <a:lnTo>
                <a:pt x="0" y="1785"/>
              </a:lnTo>
              <a:lnTo>
                <a:pt x="399" y="1173"/>
              </a:lnTo>
              <a:lnTo>
                <a:pt x="441" y="1197"/>
              </a:lnTo>
              <a:lnTo>
                <a:pt x="484" y="1223"/>
              </a:lnTo>
              <a:lnTo>
                <a:pt x="529" y="1250"/>
              </a:lnTo>
              <a:lnTo>
                <a:pt x="574" y="1277"/>
              </a:lnTo>
              <a:lnTo>
                <a:pt x="620" y="1306"/>
              </a:lnTo>
              <a:lnTo>
                <a:pt x="666" y="1335"/>
              </a:lnTo>
              <a:lnTo>
                <a:pt x="713" y="1365"/>
              </a:lnTo>
              <a:lnTo>
                <a:pt x="759" y="1395"/>
              </a:lnTo>
              <a:lnTo>
                <a:pt x="805" y="1425"/>
              </a:lnTo>
              <a:lnTo>
                <a:pt x="852" y="1456"/>
              </a:lnTo>
              <a:lnTo>
                <a:pt x="897" y="1485"/>
              </a:lnTo>
              <a:lnTo>
                <a:pt x="941" y="1515"/>
              </a:lnTo>
              <a:lnTo>
                <a:pt x="984" y="1544"/>
              </a:lnTo>
              <a:lnTo>
                <a:pt x="1025" y="1573"/>
              </a:lnTo>
              <a:lnTo>
                <a:pt x="1065" y="1600"/>
              </a:lnTo>
              <a:lnTo>
                <a:pt x="1102" y="1626"/>
              </a:lnTo>
              <a:lnTo>
                <a:pt x="1138" y="1650"/>
              </a:lnTo>
              <a:lnTo>
                <a:pt x="1172" y="1673"/>
              </a:lnTo>
              <a:lnTo>
                <a:pt x="1202" y="1695"/>
              </a:lnTo>
              <a:lnTo>
                <a:pt x="1230" y="1715"/>
              </a:lnTo>
              <a:lnTo>
                <a:pt x="1255" y="1732"/>
              </a:lnTo>
              <a:lnTo>
                <a:pt x="1277" y="1747"/>
              </a:lnTo>
              <a:lnTo>
                <a:pt x="1296" y="1760"/>
              </a:lnTo>
              <a:lnTo>
                <a:pt x="1310" y="1771"/>
              </a:lnTo>
              <a:lnTo>
                <a:pt x="1321" y="1778"/>
              </a:lnTo>
              <a:lnTo>
                <a:pt x="1328" y="1783"/>
              </a:lnTo>
              <a:lnTo>
                <a:pt x="1330" y="1785"/>
              </a:lnTo>
              <a:lnTo>
                <a:pt x="1373" y="1694"/>
              </a:lnTo>
              <a:lnTo>
                <a:pt x="1417" y="1605"/>
              </a:lnTo>
              <a:lnTo>
                <a:pt x="1463" y="1516"/>
              </a:lnTo>
              <a:lnTo>
                <a:pt x="1509" y="1431"/>
              </a:lnTo>
              <a:lnTo>
                <a:pt x="1557" y="1347"/>
              </a:lnTo>
              <a:lnTo>
                <a:pt x="1605" y="1265"/>
              </a:lnTo>
              <a:lnTo>
                <a:pt x="1653" y="1185"/>
              </a:lnTo>
              <a:lnTo>
                <a:pt x="1703" y="1107"/>
              </a:lnTo>
              <a:lnTo>
                <a:pt x="1752" y="1029"/>
              </a:lnTo>
              <a:lnTo>
                <a:pt x="1801" y="956"/>
              </a:lnTo>
              <a:lnTo>
                <a:pt x="1850" y="884"/>
              </a:lnTo>
              <a:lnTo>
                <a:pt x="1899" y="814"/>
              </a:lnTo>
              <a:lnTo>
                <a:pt x="1948" y="747"/>
              </a:lnTo>
              <a:lnTo>
                <a:pt x="1996" y="683"/>
              </a:lnTo>
              <a:lnTo>
                <a:pt x="2043" y="620"/>
              </a:lnTo>
              <a:lnTo>
                <a:pt x="2089" y="560"/>
              </a:lnTo>
              <a:lnTo>
                <a:pt x="2134" y="503"/>
              </a:lnTo>
              <a:lnTo>
                <a:pt x="2178" y="448"/>
              </a:lnTo>
              <a:lnTo>
                <a:pt x="2221" y="397"/>
              </a:lnTo>
              <a:lnTo>
                <a:pt x="2262" y="348"/>
              </a:lnTo>
              <a:lnTo>
                <a:pt x="2301" y="302"/>
              </a:lnTo>
              <a:lnTo>
                <a:pt x="2338" y="259"/>
              </a:lnTo>
              <a:lnTo>
                <a:pt x="2373" y="219"/>
              </a:lnTo>
              <a:lnTo>
                <a:pt x="2406" y="183"/>
              </a:lnTo>
              <a:lnTo>
                <a:pt x="2437" y="149"/>
              </a:lnTo>
              <a:lnTo>
                <a:pt x="2465" y="119"/>
              </a:lnTo>
              <a:lnTo>
                <a:pt x="2492" y="92"/>
              </a:lnTo>
              <a:lnTo>
                <a:pt x="2514" y="67"/>
              </a:lnTo>
              <a:lnTo>
                <a:pt x="2534" y="47"/>
              </a:lnTo>
              <a:lnTo>
                <a:pt x="2550" y="30"/>
              </a:lnTo>
              <a:lnTo>
                <a:pt x="2563" y="17"/>
              </a:lnTo>
              <a:lnTo>
                <a:pt x="2573" y="7"/>
              </a:lnTo>
              <a:lnTo>
                <a:pt x="2578" y="2"/>
              </a:lnTo>
              <a:lnTo>
                <a:pt x="2580" y="0"/>
              </a:lnTo>
              <a:close/>
            </a:path>
          </a:pathLst>
        </a:custGeom>
        <a:solidFill>
          <a:srgbClr val="FFFFFF"/>
        </a:solidFill>
        <a:ln w="0">
          <a:solidFill>
            <a:srgbClr val="FFFFFF"/>
          </a:solidFill>
          <a:round/>
          <a:headEnd/>
          <a:tailEnd/>
        </a:ln>
      </xdr:spPr>
    </xdr:sp>
    <xdr:clientData/>
  </xdr:twoCellAnchor>
  <xdr:twoCellAnchor editAs="oneCell">
    <xdr:from>
      <xdr:col>8</xdr:col>
      <xdr:colOff>95250</xdr:colOff>
      <xdr:row>92</xdr:row>
      <xdr:rowOff>69850</xdr:rowOff>
    </xdr:from>
    <xdr:to>
      <xdr:col>8</xdr:col>
      <xdr:colOff>209550</xdr:colOff>
      <xdr:row>92</xdr:row>
      <xdr:rowOff>171450</xdr:rowOff>
    </xdr:to>
    <xdr:sp macro="" textlink="">
      <xdr:nvSpPr>
        <xdr:cNvPr id="3327" name="Freeform 5" descr="Used as a column header for the List table.  The column shows a blank checkbox for each item in the list, which can be checked while at the market."/>
        <xdr:cNvSpPr>
          <a:spLocks noChangeAspect="1"/>
        </xdr:cNvSpPr>
      </xdr:nvSpPr>
      <xdr:spPr bwMode="auto">
        <a:xfrm>
          <a:off x="6076950" y="20948650"/>
          <a:ext cx="114300" cy="101600"/>
        </a:xfrm>
        <a:custGeom>
          <a:avLst/>
          <a:gdLst>
            <a:gd name="T0" fmla="*/ 112079 w 3139"/>
            <a:gd name="T1" fmla="*/ 18992 h 2797"/>
            <a:gd name="T2" fmla="*/ 105561 w 3139"/>
            <a:gd name="T3" fmla="*/ 25735 h 2797"/>
            <a:gd name="T4" fmla="*/ 99225 w 3139"/>
            <a:gd name="T5" fmla="*/ 33152 h 2797"/>
            <a:gd name="T6" fmla="*/ 93144 w 3139"/>
            <a:gd name="T7" fmla="*/ 41131 h 2797"/>
            <a:gd name="T8" fmla="*/ 87282 w 3139"/>
            <a:gd name="T9" fmla="*/ 49372 h 2797"/>
            <a:gd name="T10" fmla="*/ 81820 w 3139"/>
            <a:gd name="T11" fmla="*/ 57726 h 2797"/>
            <a:gd name="T12" fmla="*/ 76758 w 3139"/>
            <a:gd name="T13" fmla="*/ 66004 h 2797"/>
            <a:gd name="T14" fmla="*/ 72097 w 3139"/>
            <a:gd name="T15" fmla="*/ 73946 h 2797"/>
            <a:gd name="T16" fmla="*/ 67946 w 3139"/>
            <a:gd name="T17" fmla="*/ 81438 h 2797"/>
            <a:gd name="T18" fmla="*/ 64342 w 3139"/>
            <a:gd name="T19" fmla="*/ 88218 h 2797"/>
            <a:gd name="T20" fmla="*/ 61319 w 3139"/>
            <a:gd name="T21" fmla="*/ 94099 h 2797"/>
            <a:gd name="T22" fmla="*/ 58952 w 3139"/>
            <a:gd name="T23" fmla="*/ 98894 h 2797"/>
            <a:gd name="T24" fmla="*/ 57277 w 3139"/>
            <a:gd name="T25" fmla="*/ 102378 h 2797"/>
            <a:gd name="T26" fmla="*/ 56367 w 3139"/>
            <a:gd name="T27" fmla="*/ 104363 h 2797"/>
            <a:gd name="T28" fmla="*/ 53964 w 3139"/>
            <a:gd name="T29" fmla="*/ 102752 h 2797"/>
            <a:gd name="T30" fmla="*/ 47082 w 3139"/>
            <a:gd name="T31" fmla="*/ 96871 h 2797"/>
            <a:gd name="T32" fmla="*/ 39981 w 3139"/>
            <a:gd name="T33" fmla="*/ 91327 h 2797"/>
            <a:gd name="T34" fmla="*/ 32881 w 3139"/>
            <a:gd name="T35" fmla="*/ 86232 h 2797"/>
            <a:gd name="T36" fmla="*/ 25890 w 3139"/>
            <a:gd name="T37" fmla="*/ 81662 h 2797"/>
            <a:gd name="T38" fmla="*/ 19372 w 3139"/>
            <a:gd name="T39" fmla="*/ 77617 h 2797"/>
            <a:gd name="T40" fmla="*/ 13436 w 3139"/>
            <a:gd name="T41" fmla="*/ 74058 h 2797"/>
            <a:gd name="T42" fmla="*/ 8339 w 3139"/>
            <a:gd name="T43" fmla="*/ 71211 h 2797"/>
            <a:gd name="T44" fmla="*/ 4297 w 3139"/>
            <a:gd name="T45" fmla="*/ 69038 h 2797"/>
            <a:gd name="T46" fmla="*/ 1457 w 3139"/>
            <a:gd name="T47" fmla="*/ 67577 h 2797"/>
            <a:gd name="T48" fmla="*/ 109 w 3139"/>
            <a:gd name="T49" fmla="*/ 66903 h 2797"/>
            <a:gd name="T50" fmla="*/ 16058 w 3139"/>
            <a:gd name="T51" fmla="*/ 44839 h 2797"/>
            <a:gd name="T52" fmla="*/ 20901 w 3139"/>
            <a:gd name="T53" fmla="*/ 47836 h 2797"/>
            <a:gd name="T54" fmla="*/ 25962 w 3139"/>
            <a:gd name="T55" fmla="*/ 51133 h 2797"/>
            <a:gd name="T56" fmla="*/ 31024 w 3139"/>
            <a:gd name="T57" fmla="*/ 54541 h 2797"/>
            <a:gd name="T58" fmla="*/ 35830 w 3139"/>
            <a:gd name="T59" fmla="*/ 57838 h 2797"/>
            <a:gd name="T60" fmla="*/ 40127 w 3139"/>
            <a:gd name="T61" fmla="*/ 60910 h 2797"/>
            <a:gd name="T62" fmla="*/ 43768 w 3139"/>
            <a:gd name="T63" fmla="*/ 63494 h 2797"/>
            <a:gd name="T64" fmla="*/ 46499 w 3139"/>
            <a:gd name="T65" fmla="*/ 65442 h 2797"/>
            <a:gd name="T66" fmla="*/ 48101 w 3139"/>
            <a:gd name="T67" fmla="*/ 66603 h 2797"/>
            <a:gd name="T68" fmla="*/ 49995 w 3139"/>
            <a:gd name="T69" fmla="*/ 63457 h 2797"/>
            <a:gd name="T70" fmla="*/ 54947 w 3139"/>
            <a:gd name="T71" fmla="*/ 53605 h 2797"/>
            <a:gd name="T72" fmla="*/ 60190 w 3139"/>
            <a:gd name="T73" fmla="*/ 44390 h 2797"/>
            <a:gd name="T74" fmla="*/ 65580 w 3139"/>
            <a:gd name="T75" fmla="*/ 35812 h 2797"/>
            <a:gd name="T76" fmla="*/ 70932 w 3139"/>
            <a:gd name="T77" fmla="*/ 27982 h 2797"/>
            <a:gd name="T78" fmla="*/ 76066 w 3139"/>
            <a:gd name="T79" fmla="*/ 20977 h 2797"/>
            <a:gd name="T80" fmla="*/ 80873 w 3139"/>
            <a:gd name="T81" fmla="*/ 14872 h 2797"/>
            <a:gd name="T82" fmla="*/ 85133 w 3139"/>
            <a:gd name="T83" fmla="*/ 9702 h 2797"/>
            <a:gd name="T84" fmla="*/ 88738 w 3139"/>
            <a:gd name="T85" fmla="*/ 5582 h 2797"/>
            <a:gd name="T86" fmla="*/ 91542 w 3139"/>
            <a:gd name="T87" fmla="*/ 2510 h 2797"/>
            <a:gd name="T88" fmla="*/ 93326 w 3139"/>
            <a:gd name="T89" fmla="*/ 637 h 2797"/>
            <a:gd name="T90" fmla="*/ 93945 w 3139"/>
            <a:gd name="T91" fmla="*/ 0 h 2797"/>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3139"/>
            <a:gd name="T139" fmla="*/ 0 h 2797"/>
            <a:gd name="T140" fmla="*/ 3139 w 3139"/>
            <a:gd name="T141" fmla="*/ 2797 h 2797"/>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3139" h="2797">
              <a:moveTo>
                <a:pt x="2580" y="0"/>
              </a:moveTo>
              <a:lnTo>
                <a:pt x="3139" y="453"/>
              </a:lnTo>
              <a:lnTo>
                <a:pt x="3078" y="507"/>
              </a:lnTo>
              <a:lnTo>
                <a:pt x="3018" y="566"/>
              </a:lnTo>
              <a:lnTo>
                <a:pt x="2958" y="625"/>
              </a:lnTo>
              <a:lnTo>
                <a:pt x="2899" y="687"/>
              </a:lnTo>
              <a:lnTo>
                <a:pt x="2840" y="752"/>
              </a:lnTo>
              <a:lnTo>
                <a:pt x="2782" y="818"/>
              </a:lnTo>
              <a:lnTo>
                <a:pt x="2725" y="885"/>
              </a:lnTo>
              <a:lnTo>
                <a:pt x="2669" y="955"/>
              </a:lnTo>
              <a:lnTo>
                <a:pt x="2613" y="1025"/>
              </a:lnTo>
              <a:lnTo>
                <a:pt x="2558" y="1098"/>
              </a:lnTo>
              <a:lnTo>
                <a:pt x="2504" y="1171"/>
              </a:lnTo>
              <a:lnTo>
                <a:pt x="2450" y="1244"/>
              </a:lnTo>
              <a:lnTo>
                <a:pt x="2397" y="1318"/>
              </a:lnTo>
              <a:lnTo>
                <a:pt x="2346" y="1392"/>
              </a:lnTo>
              <a:lnTo>
                <a:pt x="2296" y="1466"/>
              </a:lnTo>
              <a:lnTo>
                <a:pt x="2247" y="1541"/>
              </a:lnTo>
              <a:lnTo>
                <a:pt x="2199" y="1615"/>
              </a:lnTo>
              <a:lnTo>
                <a:pt x="2153" y="1689"/>
              </a:lnTo>
              <a:lnTo>
                <a:pt x="2108" y="1762"/>
              </a:lnTo>
              <a:lnTo>
                <a:pt x="2064" y="1834"/>
              </a:lnTo>
              <a:lnTo>
                <a:pt x="2021" y="1904"/>
              </a:lnTo>
              <a:lnTo>
                <a:pt x="1980" y="1974"/>
              </a:lnTo>
              <a:lnTo>
                <a:pt x="1941" y="2042"/>
              </a:lnTo>
              <a:lnTo>
                <a:pt x="1903" y="2110"/>
              </a:lnTo>
              <a:lnTo>
                <a:pt x="1866" y="2174"/>
              </a:lnTo>
              <a:lnTo>
                <a:pt x="1832" y="2237"/>
              </a:lnTo>
              <a:lnTo>
                <a:pt x="1798" y="2297"/>
              </a:lnTo>
              <a:lnTo>
                <a:pt x="1767" y="2355"/>
              </a:lnTo>
              <a:lnTo>
                <a:pt x="1738" y="2410"/>
              </a:lnTo>
              <a:lnTo>
                <a:pt x="1710" y="2462"/>
              </a:lnTo>
              <a:lnTo>
                <a:pt x="1684" y="2512"/>
              </a:lnTo>
              <a:lnTo>
                <a:pt x="1661" y="2559"/>
              </a:lnTo>
              <a:lnTo>
                <a:pt x="1639" y="2601"/>
              </a:lnTo>
              <a:lnTo>
                <a:pt x="1619" y="2640"/>
              </a:lnTo>
              <a:lnTo>
                <a:pt x="1602" y="2675"/>
              </a:lnTo>
              <a:lnTo>
                <a:pt x="1586" y="2706"/>
              </a:lnTo>
              <a:lnTo>
                <a:pt x="1573" y="2733"/>
              </a:lnTo>
              <a:lnTo>
                <a:pt x="1562" y="2756"/>
              </a:lnTo>
              <a:lnTo>
                <a:pt x="1554" y="2773"/>
              </a:lnTo>
              <a:lnTo>
                <a:pt x="1548" y="2786"/>
              </a:lnTo>
              <a:lnTo>
                <a:pt x="1544" y="2794"/>
              </a:lnTo>
              <a:lnTo>
                <a:pt x="1543" y="2797"/>
              </a:lnTo>
              <a:lnTo>
                <a:pt x="1482" y="2743"/>
              </a:lnTo>
              <a:lnTo>
                <a:pt x="1420" y="2689"/>
              </a:lnTo>
              <a:lnTo>
                <a:pt x="1357" y="2637"/>
              </a:lnTo>
              <a:lnTo>
                <a:pt x="1293" y="2586"/>
              </a:lnTo>
              <a:lnTo>
                <a:pt x="1229" y="2535"/>
              </a:lnTo>
              <a:lnTo>
                <a:pt x="1164" y="2486"/>
              </a:lnTo>
              <a:lnTo>
                <a:pt x="1098" y="2438"/>
              </a:lnTo>
              <a:lnTo>
                <a:pt x="1033" y="2391"/>
              </a:lnTo>
              <a:lnTo>
                <a:pt x="967" y="2346"/>
              </a:lnTo>
              <a:lnTo>
                <a:pt x="903" y="2302"/>
              </a:lnTo>
              <a:lnTo>
                <a:pt x="838" y="2260"/>
              </a:lnTo>
              <a:lnTo>
                <a:pt x="774" y="2219"/>
              </a:lnTo>
              <a:lnTo>
                <a:pt x="711" y="2180"/>
              </a:lnTo>
              <a:lnTo>
                <a:pt x="650" y="2142"/>
              </a:lnTo>
              <a:lnTo>
                <a:pt x="590" y="2106"/>
              </a:lnTo>
              <a:lnTo>
                <a:pt x="532" y="2072"/>
              </a:lnTo>
              <a:lnTo>
                <a:pt x="475" y="2038"/>
              </a:lnTo>
              <a:lnTo>
                <a:pt x="421" y="2007"/>
              </a:lnTo>
              <a:lnTo>
                <a:pt x="369" y="1977"/>
              </a:lnTo>
              <a:lnTo>
                <a:pt x="320" y="1950"/>
              </a:lnTo>
              <a:lnTo>
                <a:pt x="273" y="1925"/>
              </a:lnTo>
              <a:lnTo>
                <a:pt x="229" y="1901"/>
              </a:lnTo>
              <a:lnTo>
                <a:pt x="188" y="1880"/>
              </a:lnTo>
              <a:lnTo>
                <a:pt x="151" y="1860"/>
              </a:lnTo>
              <a:lnTo>
                <a:pt x="118" y="1843"/>
              </a:lnTo>
              <a:lnTo>
                <a:pt x="88" y="1828"/>
              </a:lnTo>
              <a:lnTo>
                <a:pt x="62" y="1815"/>
              </a:lnTo>
              <a:lnTo>
                <a:pt x="40" y="1804"/>
              </a:lnTo>
              <a:lnTo>
                <a:pt x="23" y="1796"/>
              </a:lnTo>
              <a:lnTo>
                <a:pt x="10" y="1790"/>
              </a:lnTo>
              <a:lnTo>
                <a:pt x="3" y="1786"/>
              </a:lnTo>
              <a:lnTo>
                <a:pt x="0" y="1785"/>
              </a:lnTo>
              <a:lnTo>
                <a:pt x="399" y="1173"/>
              </a:lnTo>
              <a:lnTo>
                <a:pt x="441" y="1197"/>
              </a:lnTo>
              <a:lnTo>
                <a:pt x="484" y="1223"/>
              </a:lnTo>
              <a:lnTo>
                <a:pt x="529" y="1250"/>
              </a:lnTo>
              <a:lnTo>
                <a:pt x="574" y="1277"/>
              </a:lnTo>
              <a:lnTo>
                <a:pt x="620" y="1306"/>
              </a:lnTo>
              <a:lnTo>
                <a:pt x="666" y="1335"/>
              </a:lnTo>
              <a:lnTo>
                <a:pt x="713" y="1365"/>
              </a:lnTo>
              <a:lnTo>
                <a:pt x="759" y="1395"/>
              </a:lnTo>
              <a:lnTo>
                <a:pt x="805" y="1425"/>
              </a:lnTo>
              <a:lnTo>
                <a:pt x="852" y="1456"/>
              </a:lnTo>
              <a:lnTo>
                <a:pt x="897" y="1485"/>
              </a:lnTo>
              <a:lnTo>
                <a:pt x="941" y="1515"/>
              </a:lnTo>
              <a:lnTo>
                <a:pt x="984" y="1544"/>
              </a:lnTo>
              <a:lnTo>
                <a:pt x="1025" y="1573"/>
              </a:lnTo>
              <a:lnTo>
                <a:pt x="1065" y="1600"/>
              </a:lnTo>
              <a:lnTo>
                <a:pt x="1102" y="1626"/>
              </a:lnTo>
              <a:lnTo>
                <a:pt x="1138" y="1650"/>
              </a:lnTo>
              <a:lnTo>
                <a:pt x="1172" y="1673"/>
              </a:lnTo>
              <a:lnTo>
                <a:pt x="1202" y="1695"/>
              </a:lnTo>
              <a:lnTo>
                <a:pt x="1230" y="1715"/>
              </a:lnTo>
              <a:lnTo>
                <a:pt x="1255" y="1732"/>
              </a:lnTo>
              <a:lnTo>
                <a:pt x="1277" y="1747"/>
              </a:lnTo>
              <a:lnTo>
                <a:pt x="1296" y="1760"/>
              </a:lnTo>
              <a:lnTo>
                <a:pt x="1310" y="1771"/>
              </a:lnTo>
              <a:lnTo>
                <a:pt x="1321" y="1778"/>
              </a:lnTo>
              <a:lnTo>
                <a:pt x="1328" y="1783"/>
              </a:lnTo>
              <a:lnTo>
                <a:pt x="1330" y="1785"/>
              </a:lnTo>
              <a:lnTo>
                <a:pt x="1373" y="1694"/>
              </a:lnTo>
              <a:lnTo>
                <a:pt x="1417" y="1605"/>
              </a:lnTo>
              <a:lnTo>
                <a:pt x="1463" y="1516"/>
              </a:lnTo>
              <a:lnTo>
                <a:pt x="1509" y="1431"/>
              </a:lnTo>
              <a:lnTo>
                <a:pt x="1557" y="1347"/>
              </a:lnTo>
              <a:lnTo>
                <a:pt x="1605" y="1265"/>
              </a:lnTo>
              <a:lnTo>
                <a:pt x="1653" y="1185"/>
              </a:lnTo>
              <a:lnTo>
                <a:pt x="1703" y="1107"/>
              </a:lnTo>
              <a:lnTo>
                <a:pt x="1752" y="1029"/>
              </a:lnTo>
              <a:lnTo>
                <a:pt x="1801" y="956"/>
              </a:lnTo>
              <a:lnTo>
                <a:pt x="1850" y="884"/>
              </a:lnTo>
              <a:lnTo>
                <a:pt x="1899" y="814"/>
              </a:lnTo>
              <a:lnTo>
                <a:pt x="1948" y="747"/>
              </a:lnTo>
              <a:lnTo>
                <a:pt x="1996" y="683"/>
              </a:lnTo>
              <a:lnTo>
                <a:pt x="2043" y="620"/>
              </a:lnTo>
              <a:lnTo>
                <a:pt x="2089" y="560"/>
              </a:lnTo>
              <a:lnTo>
                <a:pt x="2134" y="503"/>
              </a:lnTo>
              <a:lnTo>
                <a:pt x="2178" y="448"/>
              </a:lnTo>
              <a:lnTo>
                <a:pt x="2221" y="397"/>
              </a:lnTo>
              <a:lnTo>
                <a:pt x="2262" y="348"/>
              </a:lnTo>
              <a:lnTo>
                <a:pt x="2301" y="302"/>
              </a:lnTo>
              <a:lnTo>
                <a:pt x="2338" y="259"/>
              </a:lnTo>
              <a:lnTo>
                <a:pt x="2373" y="219"/>
              </a:lnTo>
              <a:lnTo>
                <a:pt x="2406" y="183"/>
              </a:lnTo>
              <a:lnTo>
                <a:pt x="2437" y="149"/>
              </a:lnTo>
              <a:lnTo>
                <a:pt x="2465" y="119"/>
              </a:lnTo>
              <a:lnTo>
                <a:pt x="2492" y="92"/>
              </a:lnTo>
              <a:lnTo>
                <a:pt x="2514" y="67"/>
              </a:lnTo>
              <a:lnTo>
                <a:pt x="2534" y="47"/>
              </a:lnTo>
              <a:lnTo>
                <a:pt x="2550" y="30"/>
              </a:lnTo>
              <a:lnTo>
                <a:pt x="2563" y="17"/>
              </a:lnTo>
              <a:lnTo>
                <a:pt x="2573" y="7"/>
              </a:lnTo>
              <a:lnTo>
                <a:pt x="2578" y="2"/>
              </a:lnTo>
              <a:lnTo>
                <a:pt x="2580" y="0"/>
              </a:lnTo>
              <a:close/>
            </a:path>
          </a:pathLst>
        </a:custGeom>
        <a:solidFill>
          <a:srgbClr val="FFFFFF"/>
        </a:solidFill>
        <a:ln w="0">
          <a:solidFill>
            <a:srgbClr val="FFFFFF"/>
          </a:solidFill>
          <a:round/>
          <a:headEnd/>
          <a:tailEnd/>
        </a:ln>
      </xdr:spPr>
    </xdr:sp>
    <xdr:clientData/>
  </xdr:twoCellAnchor>
  <xdr:twoCellAnchor editAs="oneCell">
    <xdr:from>
      <xdr:col>8</xdr:col>
      <xdr:colOff>95250</xdr:colOff>
      <xdr:row>106</xdr:row>
      <xdr:rowOff>57150</xdr:rowOff>
    </xdr:from>
    <xdr:to>
      <xdr:col>8</xdr:col>
      <xdr:colOff>209550</xdr:colOff>
      <xdr:row>106</xdr:row>
      <xdr:rowOff>165100</xdr:rowOff>
    </xdr:to>
    <xdr:sp macro="" textlink="">
      <xdr:nvSpPr>
        <xdr:cNvPr id="3328" name="Freeform 5" descr="Used as a column header for the List table.  The column shows a blank checkbox for each item in the list, which can be checked while at the market."/>
        <xdr:cNvSpPr>
          <a:spLocks noChangeAspect="1"/>
        </xdr:cNvSpPr>
      </xdr:nvSpPr>
      <xdr:spPr bwMode="auto">
        <a:xfrm>
          <a:off x="6076950" y="24117300"/>
          <a:ext cx="114300" cy="107950"/>
        </a:xfrm>
        <a:custGeom>
          <a:avLst/>
          <a:gdLst>
            <a:gd name="T0" fmla="*/ 112079 w 3139"/>
            <a:gd name="T1" fmla="*/ 18992 h 2797"/>
            <a:gd name="T2" fmla="*/ 105561 w 3139"/>
            <a:gd name="T3" fmla="*/ 25735 h 2797"/>
            <a:gd name="T4" fmla="*/ 99225 w 3139"/>
            <a:gd name="T5" fmla="*/ 33152 h 2797"/>
            <a:gd name="T6" fmla="*/ 93144 w 3139"/>
            <a:gd name="T7" fmla="*/ 41131 h 2797"/>
            <a:gd name="T8" fmla="*/ 87282 w 3139"/>
            <a:gd name="T9" fmla="*/ 49372 h 2797"/>
            <a:gd name="T10" fmla="*/ 81820 w 3139"/>
            <a:gd name="T11" fmla="*/ 57726 h 2797"/>
            <a:gd name="T12" fmla="*/ 76758 w 3139"/>
            <a:gd name="T13" fmla="*/ 66004 h 2797"/>
            <a:gd name="T14" fmla="*/ 72097 w 3139"/>
            <a:gd name="T15" fmla="*/ 73946 h 2797"/>
            <a:gd name="T16" fmla="*/ 67946 w 3139"/>
            <a:gd name="T17" fmla="*/ 81438 h 2797"/>
            <a:gd name="T18" fmla="*/ 64342 w 3139"/>
            <a:gd name="T19" fmla="*/ 88218 h 2797"/>
            <a:gd name="T20" fmla="*/ 61319 w 3139"/>
            <a:gd name="T21" fmla="*/ 94099 h 2797"/>
            <a:gd name="T22" fmla="*/ 58952 w 3139"/>
            <a:gd name="T23" fmla="*/ 98894 h 2797"/>
            <a:gd name="T24" fmla="*/ 57277 w 3139"/>
            <a:gd name="T25" fmla="*/ 102378 h 2797"/>
            <a:gd name="T26" fmla="*/ 56367 w 3139"/>
            <a:gd name="T27" fmla="*/ 104363 h 2797"/>
            <a:gd name="T28" fmla="*/ 53964 w 3139"/>
            <a:gd name="T29" fmla="*/ 102752 h 2797"/>
            <a:gd name="T30" fmla="*/ 47082 w 3139"/>
            <a:gd name="T31" fmla="*/ 96871 h 2797"/>
            <a:gd name="T32" fmla="*/ 39981 w 3139"/>
            <a:gd name="T33" fmla="*/ 91327 h 2797"/>
            <a:gd name="T34" fmla="*/ 32881 w 3139"/>
            <a:gd name="T35" fmla="*/ 86232 h 2797"/>
            <a:gd name="T36" fmla="*/ 25890 w 3139"/>
            <a:gd name="T37" fmla="*/ 81662 h 2797"/>
            <a:gd name="T38" fmla="*/ 19372 w 3139"/>
            <a:gd name="T39" fmla="*/ 77617 h 2797"/>
            <a:gd name="T40" fmla="*/ 13436 w 3139"/>
            <a:gd name="T41" fmla="*/ 74058 h 2797"/>
            <a:gd name="T42" fmla="*/ 8339 w 3139"/>
            <a:gd name="T43" fmla="*/ 71211 h 2797"/>
            <a:gd name="T44" fmla="*/ 4297 w 3139"/>
            <a:gd name="T45" fmla="*/ 69038 h 2797"/>
            <a:gd name="T46" fmla="*/ 1457 w 3139"/>
            <a:gd name="T47" fmla="*/ 67577 h 2797"/>
            <a:gd name="T48" fmla="*/ 109 w 3139"/>
            <a:gd name="T49" fmla="*/ 66903 h 2797"/>
            <a:gd name="T50" fmla="*/ 16058 w 3139"/>
            <a:gd name="T51" fmla="*/ 44839 h 2797"/>
            <a:gd name="T52" fmla="*/ 20901 w 3139"/>
            <a:gd name="T53" fmla="*/ 47836 h 2797"/>
            <a:gd name="T54" fmla="*/ 25962 w 3139"/>
            <a:gd name="T55" fmla="*/ 51133 h 2797"/>
            <a:gd name="T56" fmla="*/ 31024 w 3139"/>
            <a:gd name="T57" fmla="*/ 54541 h 2797"/>
            <a:gd name="T58" fmla="*/ 35830 w 3139"/>
            <a:gd name="T59" fmla="*/ 57838 h 2797"/>
            <a:gd name="T60" fmla="*/ 40127 w 3139"/>
            <a:gd name="T61" fmla="*/ 60910 h 2797"/>
            <a:gd name="T62" fmla="*/ 43768 w 3139"/>
            <a:gd name="T63" fmla="*/ 63494 h 2797"/>
            <a:gd name="T64" fmla="*/ 46499 w 3139"/>
            <a:gd name="T65" fmla="*/ 65442 h 2797"/>
            <a:gd name="T66" fmla="*/ 48101 w 3139"/>
            <a:gd name="T67" fmla="*/ 66603 h 2797"/>
            <a:gd name="T68" fmla="*/ 49995 w 3139"/>
            <a:gd name="T69" fmla="*/ 63457 h 2797"/>
            <a:gd name="T70" fmla="*/ 54947 w 3139"/>
            <a:gd name="T71" fmla="*/ 53605 h 2797"/>
            <a:gd name="T72" fmla="*/ 60190 w 3139"/>
            <a:gd name="T73" fmla="*/ 44390 h 2797"/>
            <a:gd name="T74" fmla="*/ 65580 w 3139"/>
            <a:gd name="T75" fmla="*/ 35812 h 2797"/>
            <a:gd name="T76" fmla="*/ 70932 w 3139"/>
            <a:gd name="T77" fmla="*/ 27982 h 2797"/>
            <a:gd name="T78" fmla="*/ 76066 w 3139"/>
            <a:gd name="T79" fmla="*/ 20977 h 2797"/>
            <a:gd name="T80" fmla="*/ 80873 w 3139"/>
            <a:gd name="T81" fmla="*/ 14872 h 2797"/>
            <a:gd name="T82" fmla="*/ 85133 w 3139"/>
            <a:gd name="T83" fmla="*/ 9702 h 2797"/>
            <a:gd name="T84" fmla="*/ 88738 w 3139"/>
            <a:gd name="T85" fmla="*/ 5582 h 2797"/>
            <a:gd name="T86" fmla="*/ 91542 w 3139"/>
            <a:gd name="T87" fmla="*/ 2510 h 2797"/>
            <a:gd name="T88" fmla="*/ 93326 w 3139"/>
            <a:gd name="T89" fmla="*/ 637 h 2797"/>
            <a:gd name="T90" fmla="*/ 93945 w 3139"/>
            <a:gd name="T91" fmla="*/ 0 h 2797"/>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3139"/>
            <a:gd name="T139" fmla="*/ 0 h 2797"/>
            <a:gd name="T140" fmla="*/ 3139 w 3139"/>
            <a:gd name="T141" fmla="*/ 2797 h 2797"/>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3139" h="2797">
              <a:moveTo>
                <a:pt x="2580" y="0"/>
              </a:moveTo>
              <a:lnTo>
                <a:pt x="3139" y="453"/>
              </a:lnTo>
              <a:lnTo>
                <a:pt x="3078" y="507"/>
              </a:lnTo>
              <a:lnTo>
                <a:pt x="3018" y="566"/>
              </a:lnTo>
              <a:lnTo>
                <a:pt x="2958" y="625"/>
              </a:lnTo>
              <a:lnTo>
                <a:pt x="2899" y="687"/>
              </a:lnTo>
              <a:lnTo>
                <a:pt x="2840" y="752"/>
              </a:lnTo>
              <a:lnTo>
                <a:pt x="2782" y="818"/>
              </a:lnTo>
              <a:lnTo>
                <a:pt x="2725" y="885"/>
              </a:lnTo>
              <a:lnTo>
                <a:pt x="2669" y="955"/>
              </a:lnTo>
              <a:lnTo>
                <a:pt x="2613" y="1025"/>
              </a:lnTo>
              <a:lnTo>
                <a:pt x="2558" y="1098"/>
              </a:lnTo>
              <a:lnTo>
                <a:pt x="2504" y="1171"/>
              </a:lnTo>
              <a:lnTo>
                <a:pt x="2450" y="1244"/>
              </a:lnTo>
              <a:lnTo>
                <a:pt x="2397" y="1318"/>
              </a:lnTo>
              <a:lnTo>
                <a:pt x="2346" y="1392"/>
              </a:lnTo>
              <a:lnTo>
                <a:pt x="2296" y="1466"/>
              </a:lnTo>
              <a:lnTo>
                <a:pt x="2247" y="1541"/>
              </a:lnTo>
              <a:lnTo>
                <a:pt x="2199" y="1615"/>
              </a:lnTo>
              <a:lnTo>
                <a:pt x="2153" y="1689"/>
              </a:lnTo>
              <a:lnTo>
                <a:pt x="2108" y="1762"/>
              </a:lnTo>
              <a:lnTo>
                <a:pt x="2064" y="1834"/>
              </a:lnTo>
              <a:lnTo>
                <a:pt x="2021" y="1904"/>
              </a:lnTo>
              <a:lnTo>
                <a:pt x="1980" y="1974"/>
              </a:lnTo>
              <a:lnTo>
                <a:pt x="1941" y="2042"/>
              </a:lnTo>
              <a:lnTo>
                <a:pt x="1903" y="2110"/>
              </a:lnTo>
              <a:lnTo>
                <a:pt x="1866" y="2174"/>
              </a:lnTo>
              <a:lnTo>
                <a:pt x="1832" y="2237"/>
              </a:lnTo>
              <a:lnTo>
                <a:pt x="1798" y="2297"/>
              </a:lnTo>
              <a:lnTo>
                <a:pt x="1767" y="2355"/>
              </a:lnTo>
              <a:lnTo>
                <a:pt x="1738" y="2410"/>
              </a:lnTo>
              <a:lnTo>
                <a:pt x="1710" y="2462"/>
              </a:lnTo>
              <a:lnTo>
                <a:pt x="1684" y="2512"/>
              </a:lnTo>
              <a:lnTo>
                <a:pt x="1661" y="2559"/>
              </a:lnTo>
              <a:lnTo>
                <a:pt x="1639" y="2601"/>
              </a:lnTo>
              <a:lnTo>
                <a:pt x="1619" y="2640"/>
              </a:lnTo>
              <a:lnTo>
                <a:pt x="1602" y="2675"/>
              </a:lnTo>
              <a:lnTo>
                <a:pt x="1586" y="2706"/>
              </a:lnTo>
              <a:lnTo>
                <a:pt x="1573" y="2733"/>
              </a:lnTo>
              <a:lnTo>
                <a:pt x="1562" y="2756"/>
              </a:lnTo>
              <a:lnTo>
                <a:pt x="1554" y="2773"/>
              </a:lnTo>
              <a:lnTo>
                <a:pt x="1548" y="2786"/>
              </a:lnTo>
              <a:lnTo>
                <a:pt x="1544" y="2794"/>
              </a:lnTo>
              <a:lnTo>
                <a:pt x="1543" y="2797"/>
              </a:lnTo>
              <a:lnTo>
                <a:pt x="1482" y="2743"/>
              </a:lnTo>
              <a:lnTo>
                <a:pt x="1420" y="2689"/>
              </a:lnTo>
              <a:lnTo>
                <a:pt x="1357" y="2637"/>
              </a:lnTo>
              <a:lnTo>
                <a:pt x="1293" y="2586"/>
              </a:lnTo>
              <a:lnTo>
                <a:pt x="1229" y="2535"/>
              </a:lnTo>
              <a:lnTo>
                <a:pt x="1164" y="2486"/>
              </a:lnTo>
              <a:lnTo>
                <a:pt x="1098" y="2438"/>
              </a:lnTo>
              <a:lnTo>
                <a:pt x="1033" y="2391"/>
              </a:lnTo>
              <a:lnTo>
                <a:pt x="967" y="2346"/>
              </a:lnTo>
              <a:lnTo>
                <a:pt x="903" y="2302"/>
              </a:lnTo>
              <a:lnTo>
                <a:pt x="838" y="2260"/>
              </a:lnTo>
              <a:lnTo>
                <a:pt x="774" y="2219"/>
              </a:lnTo>
              <a:lnTo>
                <a:pt x="711" y="2180"/>
              </a:lnTo>
              <a:lnTo>
                <a:pt x="650" y="2142"/>
              </a:lnTo>
              <a:lnTo>
                <a:pt x="590" y="2106"/>
              </a:lnTo>
              <a:lnTo>
                <a:pt x="532" y="2072"/>
              </a:lnTo>
              <a:lnTo>
                <a:pt x="475" y="2038"/>
              </a:lnTo>
              <a:lnTo>
                <a:pt x="421" y="2007"/>
              </a:lnTo>
              <a:lnTo>
                <a:pt x="369" y="1977"/>
              </a:lnTo>
              <a:lnTo>
                <a:pt x="320" y="1950"/>
              </a:lnTo>
              <a:lnTo>
                <a:pt x="273" y="1925"/>
              </a:lnTo>
              <a:lnTo>
                <a:pt x="229" y="1901"/>
              </a:lnTo>
              <a:lnTo>
                <a:pt x="188" y="1880"/>
              </a:lnTo>
              <a:lnTo>
                <a:pt x="151" y="1860"/>
              </a:lnTo>
              <a:lnTo>
                <a:pt x="118" y="1843"/>
              </a:lnTo>
              <a:lnTo>
                <a:pt x="88" y="1828"/>
              </a:lnTo>
              <a:lnTo>
                <a:pt x="62" y="1815"/>
              </a:lnTo>
              <a:lnTo>
                <a:pt x="40" y="1804"/>
              </a:lnTo>
              <a:lnTo>
                <a:pt x="23" y="1796"/>
              </a:lnTo>
              <a:lnTo>
                <a:pt x="10" y="1790"/>
              </a:lnTo>
              <a:lnTo>
                <a:pt x="3" y="1786"/>
              </a:lnTo>
              <a:lnTo>
                <a:pt x="0" y="1785"/>
              </a:lnTo>
              <a:lnTo>
                <a:pt x="399" y="1173"/>
              </a:lnTo>
              <a:lnTo>
                <a:pt x="441" y="1197"/>
              </a:lnTo>
              <a:lnTo>
                <a:pt x="484" y="1223"/>
              </a:lnTo>
              <a:lnTo>
                <a:pt x="529" y="1250"/>
              </a:lnTo>
              <a:lnTo>
                <a:pt x="574" y="1277"/>
              </a:lnTo>
              <a:lnTo>
                <a:pt x="620" y="1306"/>
              </a:lnTo>
              <a:lnTo>
                <a:pt x="666" y="1335"/>
              </a:lnTo>
              <a:lnTo>
                <a:pt x="713" y="1365"/>
              </a:lnTo>
              <a:lnTo>
                <a:pt x="759" y="1395"/>
              </a:lnTo>
              <a:lnTo>
                <a:pt x="805" y="1425"/>
              </a:lnTo>
              <a:lnTo>
                <a:pt x="852" y="1456"/>
              </a:lnTo>
              <a:lnTo>
                <a:pt x="897" y="1485"/>
              </a:lnTo>
              <a:lnTo>
                <a:pt x="941" y="1515"/>
              </a:lnTo>
              <a:lnTo>
                <a:pt x="984" y="1544"/>
              </a:lnTo>
              <a:lnTo>
                <a:pt x="1025" y="1573"/>
              </a:lnTo>
              <a:lnTo>
                <a:pt x="1065" y="1600"/>
              </a:lnTo>
              <a:lnTo>
                <a:pt x="1102" y="1626"/>
              </a:lnTo>
              <a:lnTo>
                <a:pt x="1138" y="1650"/>
              </a:lnTo>
              <a:lnTo>
                <a:pt x="1172" y="1673"/>
              </a:lnTo>
              <a:lnTo>
                <a:pt x="1202" y="1695"/>
              </a:lnTo>
              <a:lnTo>
                <a:pt x="1230" y="1715"/>
              </a:lnTo>
              <a:lnTo>
                <a:pt x="1255" y="1732"/>
              </a:lnTo>
              <a:lnTo>
                <a:pt x="1277" y="1747"/>
              </a:lnTo>
              <a:lnTo>
                <a:pt x="1296" y="1760"/>
              </a:lnTo>
              <a:lnTo>
                <a:pt x="1310" y="1771"/>
              </a:lnTo>
              <a:lnTo>
                <a:pt x="1321" y="1778"/>
              </a:lnTo>
              <a:lnTo>
                <a:pt x="1328" y="1783"/>
              </a:lnTo>
              <a:lnTo>
                <a:pt x="1330" y="1785"/>
              </a:lnTo>
              <a:lnTo>
                <a:pt x="1373" y="1694"/>
              </a:lnTo>
              <a:lnTo>
                <a:pt x="1417" y="1605"/>
              </a:lnTo>
              <a:lnTo>
                <a:pt x="1463" y="1516"/>
              </a:lnTo>
              <a:lnTo>
                <a:pt x="1509" y="1431"/>
              </a:lnTo>
              <a:lnTo>
                <a:pt x="1557" y="1347"/>
              </a:lnTo>
              <a:lnTo>
                <a:pt x="1605" y="1265"/>
              </a:lnTo>
              <a:lnTo>
                <a:pt x="1653" y="1185"/>
              </a:lnTo>
              <a:lnTo>
                <a:pt x="1703" y="1107"/>
              </a:lnTo>
              <a:lnTo>
                <a:pt x="1752" y="1029"/>
              </a:lnTo>
              <a:lnTo>
                <a:pt x="1801" y="956"/>
              </a:lnTo>
              <a:lnTo>
                <a:pt x="1850" y="884"/>
              </a:lnTo>
              <a:lnTo>
                <a:pt x="1899" y="814"/>
              </a:lnTo>
              <a:lnTo>
                <a:pt x="1948" y="747"/>
              </a:lnTo>
              <a:lnTo>
                <a:pt x="1996" y="683"/>
              </a:lnTo>
              <a:lnTo>
                <a:pt x="2043" y="620"/>
              </a:lnTo>
              <a:lnTo>
                <a:pt x="2089" y="560"/>
              </a:lnTo>
              <a:lnTo>
                <a:pt x="2134" y="503"/>
              </a:lnTo>
              <a:lnTo>
                <a:pt x="2178" y="448"/>
              </a:lnTo>
              <a:lnTo>
                <a:pt x="2221" y="397"/>
              </a:lnTo>
              <a:lnTo>
                <a:pt x="2262" y="348"/>
              </a:lnTo>
              <a:lnTo>
                <a:pt x="2301" y="302"/>
              </a:lnTo>
              <a:lnTo>
                <a:pt x="2338" y="259"/>
              </a:lnTo>
              <a:lnTo>
                <a:pt x="2373" y="219"/>
              </a:lnTo>
              <a:lnTo>
                <a:pt x="2406" y="183"/>
              </a:lnTo>
              <a:lnTo>
                <a:pt x="2437" y="149"/>
              </a:lnTo>
              <a:lnTo>
                <a:pt x="2465" y="119"/>
              </a:lnTo>
              <a:lnTo>
                <a:pt x="2492" y="92"/>
              </a:lnTo>
              <a:lnTo>
                <a:pt x="2514" y="67"/>
              </a:lnTo>
              <a:lnTo>
                <a:pt x="2534" y="47"/>
              </a:lnTo>
              <a:lnTo>
                <a:pt x="2550" y="30"/>
              </a:lnTo>
              <a:lnTo>
                <a:pt x="2563" y="17"/>
              </a:lnTo>
              <a:lnTo>
                <a:pt x="2573" y="7"/>
              </a:lnTo>
              <a:lnTo>
                <a:pt x="2578" y="2"/>
              </a:lnTo>
              <a:lnTo>
                <a:pt x="2580" y="0"/>
              </a:lnTo>
              <a:close/>
            </a:path>
          </a:pathLst>
        </a:custGeom>
        <a:solidFill>
          <a:srgbClr val="FFFFFF"/>
        </a:solidFill>
        <a:ln w="0">
          <a:solidFill>
            <a:srgbClr val="FFFFFF"/>
          </a:solidFill>
          <a:round/>
          <a:headEnd/>
          <a:tailEnd/>
        </a:ln>
      </xdr:spPr>
    </xdr:sp>
    <xdr:clientData/>
  </xdr:twoCellAnchor>
  <xdr:twoCellAnchor editAs="oneCell">
    <xdr:from>
      <xdr:col>8</xdr:col>
      <xdr:colOff>107950</xdr:colOff>
      <xdr:row>129</xdr:row>
      <xdr:rowOff>57150</xdr:rowOff>
    </xdr:from>
    <xdr:to>
      <xdr:col>8</xdr:col>
      <xdr:colOff>222250</xdr:colOff>
      <xdr:row>129</xdr:row>
      <xdr:rowOff>165100</xdr:rowOff>
    </xdr:to>
    <xdr:sp macro="" textlink="">
      <xdr:nvSpPr>
        <xdr:cNvPr id="3329" name="Freeform 5" descr="Used as a column header for the List table.  The column shows a blank checkbox for each item in the list, which can be checked while at the market."/>
        <xdr:cNvSpPr>
          <a:spLocks noChangeAspect="1"/>
        </xdr:cNvSpPr>
      </xdr:nvSpPr>
      <xdr:spPr bwMode="auto">
        <a:xfrm>
          <a:off x="6089650" y="29356050"/>
          <a:ext cx="114300" cy="107950"/>
        </a:xfrm>
        <a:custGeom>
          <a:avLst/>
          <a:gdLst>
            <a:gd name="T0" fmla="*/ 112079 w 3139"/>
            <a:gd name="T1" fmla="*/ 18992 h 2797"/>
            <a:gd name="T2" fmla="*/ 105561 w 3139"/>
            <a:gd name="T3" fmla="*/ 25735 h 2797"/>
            <a:gd name="T4" fmla="*/ 99225 w 3139"/>
            <a:gd name="T5" fmla="*/ 33152 h 2797"/>
            <a:gd name="T6" fmla="*/ 93144 w 3139"/>
            <a:gd name="T7" fmla="*/ 41131 h 2797"/>
            <a:gd name="T8" fmla="*/ 87282 w 3139"/>
            <a:gd name="T9" fmla="*/ 49372 h 2797"/>
            <a:gd name="T10" fmla="*/ 81820 w 3139"/>
            <a:gd name="T11" fmla="*/ 57726 h 2797"/>
            <a:gd name="T12" fmla="*/ 76758 w 3139"/>
            <a:gd name="T13" fmla="*/ 66004 h 2797"/>
            <a:gd name="T14" fmla="*/ 72097 w 3139"/>
            <a:gd name="T15" fmla="*/ 73946 h 2797"/>
            <a:gd name="T16" fmla="*/ 67946 w 3139"/>
            <a:gd name="T17" fmla="*/ 81438 h 2797"/>
            <a:gd name="T18" fmla="*/ 64342 w 3139"/>
            <a:gd name="T19" fmla="*/ 88218 h 2797"/>
            <a:gd name="T20" fmla="*/ 61319 w 3139"/>
            <a:gd name="T21" fmla="*/ 94099 h 2797"/>
            <a:gd name="T22" fmla="*/ 58952 w 3139"/>
            <a:gd name="T23" fmla="*/ 98894 h 2797"/>
            <a:gd name="T24" fmla="*/ 57277 w 3139"/>
            <a:gd name="T25" fmla="*/ 102378 h 2797"/>
            <a:gd name="T26" fmla="*/ 56367 w 3139"/>
            <a:gd name="T27" fmla="*/ 104363 h 2797"/>
            <a:gd name="T28" fmla="*/ 53964 w 3139"/>
            <a:gd name="T29" fmla="*/ 102752 h 2797"/>
            <a:gd name="T30" fmla="*/ 47082 w 3139"/>
            <a:gd name="T31" fmla="*/ 96871 h 2797"/>
            <a:gd name="T32" fmla="*/ 39981 w 3139"/>
            <a:gd name="T33" fmla="*/ 91327 h 2797"/>
            <a:gd name="T34" fmla="*/ 32881 w 3139"/>
            <a:gd name="T35" fmla="*/ 86232 h 2797"/>
            <a:gd name="T36" fmla="*/ 25890 w 3139"/>
            <a:gd name="T37" fmla="*/ 81662 h 2797"/>
            <a:gd name="T38" fmla="*/ 19372 w 3139"/>
            <a:gd name="T39" fmla="*/ 77617 h 2797"/>
            <a:gd name="T40" fmla="*/ 13436 w 3139"/>
            <a:gd name="T41" fmla="*/ 74058 h 2797"/>
            <a:gd name="T42" fmla="*/ 8339 w 3139"/>
            <a:gd name="T43" fmla="*/ 71211 h 2797"/>
            <a:gd name="T44" fmla="*/ 4297 w 3139"/>
            <a:gd name="T45" fmla="*/ 69038 h 2797"/>
            <a:gd name="T46" fmla="*/ 1457 w 3139"/>
            <a:gd name="T47" fmla="*/ 67577 h 2797"/>
            <a:gd name="T48" fmla="*/ 109 w 3139"/>
            <a:gd name="T49" fmla="*/ 66903 h 2797"/>
            <a:gd name="T50" fmla="*/ 16058 w 3139"/>
            <a:gd name="T51" fmla="*/ 44839 h 2797"/>
            <a:gd name="T52" fmla="*/ 20901 w 3139"/>
            <a:gd name="T53" fmla="*/ 47836 h 2797"/>
            <a:gd name="T54" fmla="*/ 25962 w 3139"/>
            <a:gd name="T55" fmla="*/ 51133 h 2797"/>
            <a:gd name="T56" fmla="*/ 31024 w 3139"/>
            <a:gd name="T57" fmla="*/ 54541 h 2797"/>
            <a:gd name="T58" fmla="*/ 35830 w 3139"/>
            <a:gd name="T59" fmla="*/ 57838 h 2797"/>
            <a:gd name="T60" fmla="*/ 40127 w 3139"/>
            <a:gd name="T61" fmla="*/ 60910 h 2797"/>
            <a:gd name="T62" fmla="*/ 43768 w 3139"/>
            <a:gd name="T63" fmla="*/ 63494 h 2797"/>
            <a:gd name="T64" fmla="*/ 46499 w 3139"/>
            <a:gd name="T65" fmla="*/ 65442 h 2797"/>
            <a:gd name="T66" fmla="*/ 48101 w 3139"/>
            <a:gd name="T67" fmla="*/ 66603 h 2797"/>
            <a:gd name="T68" fmla="*/ 49995 w 3139"/>
            <a:gd name="T69" fmla="*/ 63457 h 2797"/>
            <a:gd name="T70" fmla="*/ 54947 w 3139"/>
            <a:gd name="T71" fmla="*/ 53605 h 2797"/>
            <a:gd name="T72" fmla="*/ 60190 w 3139"/>
            <a:gd name="T73" fmla="*/ 44390 h 2797"/>
            <a:gd name="T74" fmla="*/ 65580 w 3139"/>
            <a:gd name="T75" fmla="*/ 35812 h 2797"/>
            <a:gd name="T76" fmla="*/ 70932 w 3139"/>
            <a:gd name="T77" fmla="*/ 27982 h 2797"/>
            <a:gd name="T78" fmla="*/ 76066 w 3139"/>
            <a:gd name="T79" fmla="*/ 20977 h 2797"/>
            <a:gd name="T80" fmla="*/ 80873 w 3139"/>
            <a:gd name="T81" fmla="*/ 14872 h 2797"/>
            <a:gd name="T82" fmla="*/ 85133 w 3139"/>
            <a:gd name="T83" fmla="*/ 9702 h 2797"/>
            <a:gd name="T84" fmla="*/ 88738 w 3139"/>
            <a:gd name="T85" fmla="*/ 5582 h 2797"/>
            <a:gd name="T86" fmla="*/ 91542 w 3139"/>
            <a:gd name="T87" fmla="*/ 2510 h 2797"/>
            <a:gd name="T88" fmla="*/ 93326 w 3139"/>
            <a:gd name="T89" fmla="*/ 637 h 2797"/>
            <a:gd name="T90" fmla="*/ 93945 w 3139"/>
            <a:gd name="T91" fmla="*/ 0 h 2797"/>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3139"/>
            <a:gd name="T139" fmla="*/ 0 h 2797"/>
            <a:gd name="T140" fmla="*/ 3139 w 3139"/>
            <a:gd name="T141" fmla="*/ 2797 h 2797"/>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3139" h="2797">
              <a:moveTo>
                <a:pt x="2580" y="0"/>
              </a:moveTo>
              <a:lnTo>
                <a:pt x="3139" y="453"/>
              </a:lnTo>
              <a:lnTo>
                <a:pt x="3078" y="507"/>
              </a:lnTo>
              <a:lnTo>
                <a:pt x="3018" y="566"/>
              </a:lnTo>
              <a:lnTo>
                <a:pt x="2958" y="625"/>
              </a:lnTo>
              <a:lnTo>
                <a:pt x="2899" y="687"/>
              </a:lnTo>
              <a:lnTo>
                <a:pt x="2840" y="752"/>
              </a:lnTo>
              <a:lnTo>
                <a:pt x="2782" y="818"/>
              </a:lnTo>
              <a:lnTo>
                <a:pt x="2725" y="885"/>
              </a:lnTo>
              <a:lnTo>
                <a:pt x="2669" y="955"/>
              </a:lnTo>
              <a:lnTo>
                <a:pt x="2613" y="1025"/>
              </a:lnTo>
              <a:lnTo>
                <a:pt x="2558" y="1098"/>
              </a:lnTo>
              <a:lnTo>
                <a:pt x="2504" y="1171"/>
              </a:lnTo>
              <a:lnTo>
                <a:pt x="2450" y="1244"/>
              </a:lnTo>
              <a:lnTo>
                <a:pt x="2397" y="1318"/>
              </a:lnTo>
              <a:lnTo>
                <a:pt x="2346" y="1392"/>
              </a:lnTo>
              <a:lnTo>
                <a:pt x="2296" y="1466"/>
              </a:lnTo>
              <a:lnTo>
                <a:pt x="2247" y="1541"/>
              </a:lnTo>
              <a:lnTo>
                <a:pt x="2199" y="1615"/>
              </a:lnTo>
              <a:lnTo>
                <a:pt x="2153" y="1689"/>
              </a:lnTo>
              <a:lnTo>
                <a:pt x="2108" y="1762"/>
              </a:lnTo>
              <a:lnTo>
                <a:pt x="2064" y="1834"/>
              </a:lnTo>
              <a:lnTo>
                <a:pt x="2021" y="1904"/>
              </a:lnTo>
              <a:lnTo>
                <a:pt x="1980" y="1974"/>
              </a:lnTo>
              <a:lnTo>
                <a:pt x="1941" y="2042"/>
              </a:lnTo>
              <a:lnTo>
                <a:pt x="1903" y="2110"/>
              </a:lnTo>
              <a:lnTo>
                <a:pt x="1866" y="2174"/>
              </a:lnTo>
              <a:lnTo>
                <a:pt x="1832" y="2237"/>
              </a:lnTo>
              <a:lnTo>
                <a:pt x="1798" y="2297"/>
              </a:lnTo>
              <a:lnTo>
                <a:pt x="1767" y="2355"/>
              </a:lnTo>
              <a:lnTo>
                <a:pt x="1738" y="2410"/>
              </a:lnTo>
              <a:lnTo>
                <a:pt x="1710" y="2462"/>
              </a:lnTo>
              <a:lnTo>
                <a:pt x="1684" y="2512"/>
              </a:lnTo>
              <a:lnTo>
                <a:pt x="1661" y="2559"/>
              </a:lnTo>
              <a:lnTo>
                <a:pt x="1639" y="2601"/>
              </a:lnTo>
              <a:lnTo>
                <a:pt x="1619" y="2640"/>
              </a:lnTo>
              <a:lnTo>
                <a:pt x="1602" y="2675"/>
              </a:lnTo>
              <a:lnTo>
                <a:pt x="1586" y="2706"/>
              </a:lnTo>
              <a:lnTo>
                <a:pt x="1573" y="2733"/>
              </a:lnTo>
              <a:lnTo>
                <a:pt x="1562" y="2756"/>
              </a:lnTo>
              <a:lnTo>
                <a:pt x="1554" y="2773"/>
              </a:lnTo>
              <a:lnTo>
                <a:pt x="1548" y="2786"/>
              </a:lnTo>
              <a:lnTo>
                <a:pt x="1544" y="2794"/>
              </a:lnTo>
              <a:lnTo>
                <a:pt x="1543" y="2797"/>
              </a:lnTo>
              <a:lnTo>
                <a:pt x="1482" y="2743"/>
              </a:lnTo>
              <a:lnTo>
                <a:pt x="1420" y="2689"/>
              </a:lnTo>
              <a:lnTo>
                <a:pt x="1357" y="2637"/>
              </a:lnTo>
              <a:lnTo>
                <a:pt x="1293" y="2586"/>
              </a:lnTo>
              <a:lnTo>
                <a:pt x="1229" y="2535"/>
              </a:lnTo>
              <a:lnTo>
                <a:pt x="1164" y="2486"/>
              </a:lnTo>
              <a:lnTo>
                <a:pt x="1098" y="2438"/>
              </a:lnTo>
              <a:lnTo>
                <a:pt x="1033" y="2391"/>
              </a:lnTo>
              <a:lnTo>
                <a:pt x="967" y="2346"/>
              </a:lnTo>
              <a:lnTo>
                <a:pt x="903" y="2302"/>
              </a:lnTo>
              <a:lnTo>
                <a:pt x="838" y="2260"/>
              </a:lnTo>
              <a:lnTo>
                <a:pt x="774" y="2219"/>
              </a:lnTo>
              <a:lnTo>
                <a:pt x="711" y="2180"/>
              </a:lnTo>
              <a:lnTo>
                <a:pt x="650" y="2142"/>
              </a:lnTo>
              <a:lnTo>
                <a:pt x="590" y="2106"/>
              </a:lnTo>
              <a:lnTo>
                <a:pt x="532" y="2072"/>
              </a:lnTo>
              <a:lnTo>
                <a:pt x="475" y="2038"/>
              </a:lnTo>
              <a:lnTo>
                <a:pt x="421" y="2007"/>
              </a:lnTo>
              <a:lnTo>
                <a:pt x="369" y="1977"/>
              </a:lnTo>
              <a:lnTo>
                <a:pt x="320" y="1950"/>
              </a:lnTo>
              <a:lnTo>
                <a:pt x="273" y="1925"/>
              </a:lnTo>
              <a:lnTo>
                <a:pt x="229" y="1901"/>
              </a:lnTo>
              <a:lnTo>
                <a:pt x="188" y="1880"/>
              </a:lnTo>
              <a:lnTo>
                <a:pt x="151" y="1860"/>
              </a:lnTo>
              <a:lnTo>
                <a:pt x="118" y="1843"/>
              </a:lnTo>
              <a:lnTo>
                <a:pt x="88" y="1828"/>
              </a:lnTo>
              <a:lnTo>
                <a:pt x="62" y="1815"/>
              </a:lnTo>
              <a:lnTo>
                <a:pt x="40" y="1804"/>
              </a:lnTo>
              <a:lnTo>
                <a:pt x="23" y="1796"/>
              </a:lnTo>
              <a:lnTo>
                <a:pt x="10" y="1790"/>
              </a:lnTo>
              <a:lnTo>
                <a:pt x="3" y="1786"/>
              </a:lnTo>
              <a:lnTo>
                <a:pt x="0" y="1785"/>
              </a:lnTo>
              <a:lnTo>
                <a:pt x="399" y="1173"/>
              </a:lnTo>
              <a:lnTo>
                <a:pt x="441" y="1197"/>
              </a:lnTo>
              <a:lnTo>
                <a:pt x="484" y="1223"/>
              </a:lnTo>
              <a:lnTo>
                <a:pt x="529" y="1250"/>
              </a:lnTo>
              <a:lnTo>
                <a:pt x="574" y="1277"/>
              </a:lnTo>
              <a:lnTo>
                <a:pt x="620" y="1306"/>
              </a:lnTo>
              <a:lnTo>
                <a:pt x="666" y="1335"/>
              </a:lnTo>
              <a:lnTo>
                <a:pt x="713" y="1365"/>
              </a:lnTo>
              <a:lnTo>
                <a:pt x="759" y="1395"/>
              </a:lnTo>
              <a:lnTo>
                <a:pt x="805" y="1425"/>
              </a:lnTo>
              <a:lnTo>
                <a:pt x="852" y="1456"/>
              </a:lnTo>
              <a:lnTo>
                <a:pt x="897" y="1485"/>
              </a:lnTo>
              <a:lnTo>
                <a:pt x="941" y="1515"/>
              </a:lnTo>
              <a:lnTo>
                <a:pt x="984" y="1544"/>
              </a:lnTo>
              <a:lnTo>
                <a:pt x="1025" y="1573"/>
              </a:lnTo>
              <a:lnTo>
                <a:pt x="1065" y="1600"/>
              </a:lnTo>
              <a:lnTo>
                <a:pt x="1102" y="1626"/>
              </a:lnTo>
              <a:lnTo>
                <a:pt x="1138" y="1650"/>
              </a:lnTo>
              <a:lnTo>
                <a:pt x="1172" y="1673"/>
              </a:lnTo>
              <a:lnTo>
                <a:pt x="1202" y="1695"/>
              </a:lnTo>
              <a:lnTo>
                <a:pt x="1230" y="1715"/>
              </a:lnTo>
              <a:lnTo>
                <a:pt x="1255" y="1732"/>
              </a:lnTo>
              <a:lnTo>
                <a:pt x="1277" y="1747"/>
              </a:lnTo>
              <a:lnTo>
                <a:pt x="1296" y="1760"/>
              </a:lnTo>
              <a:lnTo>
                <a:pt x="1310" y="1771"/>
              </a:lnTo>
              <a:lnTo>
                <a:pt x="1321" y="1778"/>
              </a:lnTo>
              <a:lnTo>
                <a:pt x="1328" y="1783"/>
              </a:lnTo>
              <a:lnTo>
                <a:pt x="1330" y="1785"/>
              </a:lnTo>
              <a:lnTo>
                <a:pt x="1373" y="1694"/>
              </a:lnTo>
              <a:lnTo>
                <a:pt x="1417" y="1605"/>
              </a:lnTo>
              <a:lnTo>
                <a:pt x="1463" y="1516"/>
              </a:lnTo>
              <a:lnTo>
                <a:pt x="1509" y="1431"/>
              </a:lnTo>
              <a:lnTo>
                <a:pt x="1557" y="1347"/>
              </a:lnTo>
              <a:lnTo>
                <a:pt x="1605" y="1265"/>
              </a:lnTo>
              <a:lnTo>
                <a:pt x="1653" y="1185"/>
              </a:lnTo>
              <a:lnTo>
                <a:pt x="1703" y="1107"/>
              </a:lnTo>
              <a:lnTo>
                <a:pt x="1752" y="1029"/>
              </a:lnTo>
              <a:lnTo>
                <a:pt x="1801" y="956"/>
              </a:lnTo>
              <a:lnTo>
                <a:pt x="1850" y="884"/>
              </a:lnTo>
              <a:lnTo>
                <a:pt x="1899" y="814"/>
              </a:lnTo>
              <a:lnTo>
                <a:pt x="1948" y="747"/>
              </a:lnTo>
              <a:lnTo>
                <a:pt x="1996" y="683"/>
              </a:lnTo>
              <a:lnTo>
                <a:pt x="2043" y="620"/>
              </a:lnTo>
              <a:lnTo>
                <a:pt x="2089" y="560"/>
              </a:lnTo>
              <a:lnTo>
                <a:pt x="2134" y="503"/>
              </a:lnTo>
              <a:lnTo>
                <a:pt x="2178" y="448"/>
              </a:lnTo>
              <a:lnTo>
                <a:pt x="2221" y="397"/>
              </a:lnTo>
              <a:lnTo>
                <a:pt x="2262" y="348"/>
              </a:lnTo>
              <a:lnTo>
                <a:pt x="2301" y="302"/>
              </a:lnTo>
              <a:lnTo>
                <a:pt x="2338" y="259"/>
              </a:lnTo>
              <a:lnTo>
                <a:pt x="2373" y="219"/>
              </a:lnTo>
              <a:lnTo>
                <a:pt x="2406" y="183"/>
              </a:lnTo>
              <a:lnTo>
                <a:pt x="2437" y="149"/>
              </a:lnTo>
              <a:lnTo>
                <a:pt x="2465" y="119"/>
              </a:lnTo>
              <a:lnTo>
                <a:pt x="2492" y="92"/>
              </a:lnTo>
              <a:lnTo>
                <a:pt x="2514" y="67"/>
              </a:lnTo>
              <a:lnTo>
                <a:pt x="2534" y="47"/>
              </a:lnTo>
              <a:lnTo>
                <a:pt x="2550" y="30"/>
              </a:lnTo>
              <a:lnTo>
                <a:pt x="2563" y="17"/>
              </a:lnTo>
              <a:lnTo>
                <a:pt x="2573" y="7"/>
              </a:lnTo>
              <a:lnTo>
                <a:pt x="2578" y="2"/>
              </a:lnTo>
              <a:lnTo>
                <a:pt x="2580" y="0"/>
              </a:lnTo>
              <a:close/>
            </a:path>
          </a:pathLst>
        </a:custGeom>
        <a:solidFill>
          <a:srgbClr val="FFFFFF"/>
        </a:solidFill>
        <a:ln w="0">
          <a:solidFill>
            <a:srgbClr val="FFFFFF"/>
          </a:solidFill>
          <a:round/>
          <a:headEnd/>
          <a:tailEnd/>
        </a:ln>
      </xdr:spPr>
    </xdr:sp>
    <xdr:clientData/>
  </xdr:twoCellAnchor>
  <xdr:twoCellAnchor editAs="oneCell">
    <xdr:from>
      <xdr:col>8</xdr:col>
      <xdr:colOff>107950</xdr:colOff>
      <xdr:row>146</xdr:row>
      <xdr:rowOff>57150</xdr:rowOff>
    </xdr:from>
    <xdr:to>
      <xdr:col>8</xdr:col>
      <xdr:colOff>222250</xdr:colOff>
      <xdr:row>155</xdr:row>
      <xdr:rowOff>107950</xdr:rowOff>
    </xdr:to>
    <xdr:sp macro="" textlink="">
      <xdr:nvSpPr>
        <xdr:cNvPr id="3330" name="Freeform 5" descr="Used as a column header for the List table.  The column shows a blank checkbox for each item in the list, which can be checked while at the market."/>
        <xdr:cNvSpPr>
          <a:spLocks noChangeAspect="1"/>
        </xdr:cNvSpPr>
      </xdr:nvSpPr>
      <xdr:spPr bwMode="auto">
        <a:xfrm>
          <a:off x="6089650" y="31267400"/>
          <a:ext cx="114300" cy="107950"/>
        </a:xfrm>
        <a:custGeom>
          <a:avLst/>
          <a:gdLst>
            <a:gd name="T0" fmla="*/ 112079 w 3139"/>
            <a:gd name="T1" fmla="*/ 18992 h 2797"/>
            <a:gd name="T2" fmla="*/ 105561 w 3139"/>
            <a:gd name="T3" fmla="*/ 25735 h 2797"/>
            <a:gd name="T4" fmla="*/ 99225 w 3139"/>
            <a:gd name="T5" fmla="*/ 33152 h 2797"/>
            <a:gd name="T6" fmla="*/ 93144 w 3139"/>
            <a:gd name="T7" fmla="*/ 41131 h 2797"/>
            <a:gd name="T8" fmla="*/ 87282 w 3139"/>
            <a:gd name="T9" fmla="*/ 49372 h 2797"/>
            <a:gd name="T10" fmla="*/ 81820 w 3139"/>
            <a:gd name="T11" fmla="*/ 57726 h 2797"/>
            <a:gd name="T12" fmla="*/ 76758 w 3139"/>
            <a:gd name="T13" fmla="*/ 66004 h 2797"/>
            <a:gd name="T14" fmla="*/ 72097 w 3139"/>
            <a:gd name="T15" fmla="*/ 73946 h 2797"/>
            <a:gd name="T16" fmla="*/ 67946 w 3139"/>
            <a:gd name="T17" fmla="*/ 81438 h 2797"/>
            <a:gd name="T18" fmla="*/ 64342 w 3139"/>
            <a:gd name="T19" fmla="*/ 88218 h 2797"/>
            <a:gd name="T20" fmla="*/ 61319 w 3139"/>
            <a:gd name="T21" fmla="*/ 94099 h 2797"/>
            <a:gd name="T22" fmla="*/ 58952 w 3139"/>
            <a:gd name="T23" fmla="*/ 98894 h 2797"/>
            <a:gd name="T24" fmla="*/ 57277 w 3139"/>
            <a:gd name="T25" fmla="*/ 102378 h 2797"/>
            <a:gd name="T26" fmla="*/ 56367 w 3139"/>
            <a:gd name="T27" fmla="*/ 104363 h 2797"/>
            <a:gd name="T28" fmla="*/ 53964 w 3139"/>
            <a:gd name="T29" fmla="*/ 102752 h 2797"/>
            <a:gd name="T30" fmla="*/ 47082 w 3139"/>
            <a:gd name="T31" fmla="*/ 96871 h 2797"/>
            <a:gd name="T32" fmla="*/ 39981 w 3139"/>
            <a:gd name="T33" fmla="*/ 91327 h 2797"/>
            <a:gd name="T34" fmla="*/ 32881 w 3139"/>
            <a:gd name="T35" fmla="*/ 86232 h 2797"/>
            <a:gd name="T36" fmla="*/ 25890 w 3139"/>
            <a:gd name="T37" fmla="*/ 81662 h 2797"/>
            <a:gd name="T38" fmla="*/ 19372 w 3139"/>
            <a:gd name="T39" fmla="*/ 77617 h 2797"/>
            <a:gd name="T40" fmla="*/ 13436 w 3139"/>
            <a:gd name="T41" fmla="*/ 74058 h 2797"/>
            <a:gd name="T42" fmla="*/ 8339 w 3139"/>
            <a:gd name="T43" fmla="*/ 71211 h 2797"/>
            <a:gd name="T44" fmla="*/ 4297 w 3139"/>
            <a:gd name="T45" fmla="*/ 69038 h 2797"/>
            <a:gd name="T46" fmla="*/ 1457 w 3139"/>
            <a:gd name="T47" fmla="*/ 67577 h 2797"/>
            <a:gd name="T48" fmla="*/ 109 w 3139"/>
            <a:gd name="T49" fmla="*/ 66903 h 2797"/>
            <a:gd name="T50" fmla="*/ 16058 w 3139"/>
            <a:gd name="T51" fmla="*/ 44839 h 2797"/>
            <a:gd name="T52" fmla="*/ 20901 w 3139"/>
            <a:gd name="T53" fmla="*/ 47836 h 2797"/>
            <a:gd name="T54" fmla="*/ 25962 w 3139"/>
            <a:gd name="T55" fmla="*/ 51133 h 2797"/>
            <a:gd name="T56" fmla="*/ 31024 w 3139"/>
            <a:gd name="T57" fmla="*/ 54541 h 2797"/>
            <a:gd name="T58" fmla="*/ 35830 w 3139"/>
            <a:gd name="T59" fmla="*/ 57838 h 2797"/>
            <a:gd name="T60" fmla="*/ 40127 w 3139"/>
            <a:gd name="T61" fmla="*/ 60910 h 2797"/>
            <a:gd name="T62" fmla="*/ 43768 w 3139"/>
            <a:gd name="T63" fmla="*/ 63494 h 2797"/>
            <a:gd name="T64" fmla="*/ 46499 w 3139"/>
            <a:gd name="T65" fmla="*/ 65442 h 2797"/>
            <a:gd name="T66" fmla="*/ 48101 w 3139"/>
            <a:gd name="T67" fmla="*/ 66603 h 2797"/>
            <a:gd name="T68" fmla="*/ 49995 w 3139"/>
            <a:gd name="T69" fmla="*/ 63457 h 2797"/>
            <a:gd name="T70" fmla="*/ 54947 w 3139"/>
            <a:gd name="T71" fmla="*/ 53605 h 2797"/>
            <a:gd name="T72" fmla="*/ 60190 w 3139"/>
            <a:gd name="T73" fmla="*/ 44390 h 2797"/>
            <a:gd name="T74" fmla="*/ 65580 w 3139"/>
            <a:gd name="T75" fmla="*/ 35812 h 2797"/>
            <a:gd name="T76" fmla="*/ 70932 w 3139"/>
            <a:gd name="T77" fmla="*/ 27982 h 2797"/>
            <a:gd name="T78" fmla="*/ 76066 w 3139"/>
            <a:gd name="T79" fmla="*/ 20977 h 2797"/>
            <a:gd name="T80" fmla="*/ 80873 w 3139"/>
            <a:gd name="T81" fmla="*/ 14872 h 2797"/>
            <a:gd name="T82" fmla="*/ 85133 w 3139"/>
            <a:gd name="T83" fmla="*/ 9702 h 2797"/>
            <a:gd name="T84" fmla="*/ 88738 w 3139"/>
            <a:gd name="T85" fmla="*/ 5582 h 2797"/>
            <a:gd name="T86" fmla="*/ 91542 w 3139"/>
            <a:gd name="T87" fmla="*/ 2510 h 2797"/>
            <a:gd name="T88" fmla="*/ 93326 w 3139"/>
            <a:gd name="T89" fmla="*/ 637 h 2797"/>
            <a:gd name="T90" fmla="*/ 93945 w 3139"/>
            <a:gd name="T91" fmla="*/ 0 h 2797"/>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3139"/>
            <a:gd name="T139" fmla="*/ 0 h 2797"/>
            <a:gd name="T140" fmla="*/ 3139 w 3139"/>
            <a:gd name="T141" fmla="*/ 2797 h 2797"/>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3139" h="2797">
              <a:moveTo>
                <a:pt x="2580" y="0"/>
              </a:moveTo>
              <a:lnTo>
                <a:pt x="3139" y="453"/>
              </a:lnTo>
              <a:lnTo>
                <a:pt x="3078" y="507"/>
              </a:lnTo>
              <a:lnTo>
                <a:pt x="3018" y="566"/>
              </a:lnTo>
              <a:lnTo>
                <a:pt x="2958" y="625"/>
              </a:lnTo>
              <a:lnTo>
                <a:pt x="2899" y="687"/>
              </a:lnTo>
              <a:lnTo>
                <a:pt x="2840" y="752"/>
              </a:lnTo>
              <a:lnTo>
                <a:pt x="2782" y="818"/>
              </a:lnTo>
              <a:lnTo>
                <a:pt x="2725" y="885"/>
              </a:lnTo>
              <a:lnTo>
                <a:pt x="2669" y="955"/>
              </a:lnTo>
              <a:lnTo>
                <a:pt x="2613" y="1025"/>
              </a:lnTo>
              <a:lnTo>
                <a:pt x="2558" y="1098"/>
              </a:lnTo>
              <a:lnTo>
                <a:pt x="2504" y="1171"/>
              </a:lnTo>
              <a:lnTo>
                <a:pt x="2450" y="1244"/>
              </a:lnTo>
              <a:lnTo>
                <a:pt x="2397" y="1318"/>
              </a:lnTo>
              <a:lnTo>
                <a:pt x="2346" y="1392"/>
              </a:lnTo>
              <a:lnTo>
                <a:pt x="2296" y="1466"/>
              </a:lnTo>
              <a:lnTo>
                <a:pt x="2247" y="1541"/>
              </a:lnTo>
              <a:lnTo>
                <a:pt x="2199" y="1615"/>
              </a:lnTo>
              <a:lnTo>
                <a:pt x="2153" y="1689"/>
              </a:lnTo>
              <a:lnTo>
                <a:pt x="2108" y="1762"/>
              </a:lnTo>
              <a:lnTo>
                <a:pt x="2064" y="1834"/>
              </a:lnTo>
              <a:lnTo>
                <a:pt x="2021" y="1904"/>
              </a:lnTo>
              <a:lnTo>
                <a:pt x="1980" y="1974"/>
              </a:lnTo>
              <a:lnTo>
                <a:pt x="1941" y="2042"/>
              </a:lnTo>
              <a:lnTo>
                <a:pt x="1903" y="2110"/>
              </a:lnTo>
              <a:lnTo>
                <a:pt x="1866" y="2174"/>
              </a:lnTo>
              <a:lnTo>
                <a:pt x="1832" y="2237"/>
              </a:lnTo>
              <a:lnTo>
                <a:pt x="1798" y="2297"/>
              </a:lnTo>
              <a:lnTo>
                <a:pt x="1767" y="2355"/>
              </a:lnTo>
              <a:lnTo>
                <a:pt x="1738" y="2410"/>
              </a:lnTo>
              <a:lnTo>
                <a:pt x="1710" y="2462"/>
              </a:lnTo>
              <a:lnTo>
                <a:pt x="1684" y="2512"/>
              </a:lnTo>
              <a:lnTo>
                <a:pt x="1661" y="2559"/>
              </a:lnTo>
              <a:lnTo>
                <a:pt x="1639" y="2601"/>
              </a:lnTo>
              <a:lnTo>
                <a:pt x="1619" y="2640"/>
              </a:lnTo>
              <a:lnTo>
                <a:pt x="1602" y="2675"/>
              </a:lnTo>
              <a:lnTo>
                <a:pt x="1586" y="2706"/>
              </a:lnTo>
              <a:lnTo>
                <a:pt x="1573" y="2733"/>
              </a:lnTo>
              <a:lnTo>
                <a:pt x="1562" y="2756"/>
              </a:lnTo>
              <a:lnTo>
                <a:pt x="1554" y="2773"/>
              </a:lnTo>
              <a:lnTo>
                <a:pt x="1548" y="2786"/>
              </a:lnTo>
              <a:lnTo>
                <a:pt x="1544" y="2794"/>
              </a:lnTo>
              <a:lnTo>
                <a:pt x="1543" y="2797"/>
              </a:lnTo>
              <a:lnTo>
                <a:pt x="1482" y="2743"/>
              </a:lnTo>
              <a:lnTo>
                <a:pt x="1420" y="2689"/>
              </a:lnTo>
              <a:lnTo>
                <a:pt x="1357" y="2637"/>
              </a:lnTo>
              <a:lnTo>
                <a:pt x="1293" y="2586"/>
              </a:lnTo>
              <a:lnTo>
                <a:pt x="1229" y="2535"/>
              </a:lnTo>
              <a:lnTo>
                <a:pt x="1164" y="2486"/>
              </a:lnTo>
              <a:lnTo>
                <a:pt x="1098" y="2438"/>
              </a:lnTo>
              <a:lnTo>
                <a:pt x="1033" y="2391"/>
              </a:lnTo>
              <a:lnTo>
                <a:pt x="967" y="2346"/>
              </a:lnTo>
              <a:lnTo>
                <a:pt x="903" y="2302"/>
              </a:lnTo>
              <a:lnTo>
                <a:pt x="838" y="2260"/>
              </a:lnTo>
              <a:lnTo>
                <a:pt x="774" y="2219"/>
              </a:lnTo>
              <a:lnTo>
                <a:pt x="711" y="2180"/>
              </a:lnTo>
              <a:lnTo>
                <a:pt x="650" y="2142"/>
              </a:lnTo>
              <a:lnTo>
                <a:pt x="590" y="2106"/>
              </a:lnTo>
              <a:lnTo>
                <a:pt x="532" y="2072"/>
              </a:lnTo>
              <a:lnTo>
                <a:pt x="475" y="2038"/>
              </a:lnTo>
              <a:lnTo>
                <a:pt x="421" y="2007"/>
              </a:lnTo>
              <a:lnTo>
                <a:pt x="369" y="1977"/>
              </a:lnTo>
              <a:lnTo>
                <a:pt x="320" y="1950"/>
              </a:lnTo>
              <a:lnTo>
                <a:pt x="273" y="1925"/>
              </a:lnTo>
              <a:lnTo>
                <a:pt x="229" y="1901"/>
              </a:lnTo>
              <a:lnTo>
                <a:pt x="188" y="1880"/>
              </a:lnTo>
              <a:lnTo>
                <a:pt x="151" y="1860"/>
              </a:lnTo>
              <a:lnTo>
                <a:pt x="118" y="1843"/>
              </a:lnTo>
              <a:lnTo>
                <a:pt x="88" y="1828"/>
              </a:lnTo>
              <a:lnTo>
                <a:pt x="62" y="1815"/>
              </a:lnTo>
              <a:lnTo>
                <a:pt x="40" y="1804"/>
              </a:lnTo>
              <a:lnTo>
                <a:pt x="23" y="1796"/>
              </a:lnTo>
              <a:lnTo>
                <a:pt x="10" y="1790"/>
              </a:lnTo>
              <a:lnTo>
                <a:pt x="3" y="1786"/>
              </a:lnTo>
              <a:lnTo>
                <a:pt x="0" y="1785"/>
              </a:lnTo>
              <a:lnTo>
                <a:pt x="399" y="1173"/>
              </a:lnTo>
              <a:lnTo>
                <a:pt x="441" y="1197"/>
              </a:lnTo>
              <a:lnTo>
                <a:pt x="484" y="1223"/>
              </a:lnTo>
              <a:lnTo>
                <a:pt x="529" y="1250"/>
              </a:lnTo>
              <a:lnTo>
                <a:pt x="574" y="1277"/>
              </a:lnTo>
              <a:lnTo>
                <a:pt x="620" y="1306"/>
              </a:lnTo>
              <a:lnTo>
                <a:pt x="666" y="1335"/>
              </a:lnTo>
              <a:lnTo>
                <a:pt x="713" y="1365"/>
              </a:lnTo>
              <a:lnTo>
                <a:pt x="759" y="1395"/>
              </a:lnTo>
              <a:lnTo>
                <a:pt x="805" y="1425"/>
              </a:lnTo>
              <a:lnTo>
                <a:pt x="852" y="1456"/>
              </a:lnTo>
              <a:lnTo>
                <a:pt x="897" y="1485"/>
              </a:lnTo>
              <a:lnTo>
                <a:pt x="941" y="1515"/>
              </a:lnTo>
              <a:lnTo>
                <a:pt x="984" y="1544"/>
              </a:lnTo>
              <a:lnTo>
                <a:pt x="1025" y="1573"/>
              </a:lnTo>
              <a:lnTo>
                <a:pt x="1065" y="1600"/>
              </a:lnTo>
              <a:lnTo>
                <a:pt x="1102" y="1626"/>
              </a:lnTo>
              <a:lnTo>
                <a:pt x="1138" y="1650"/>
              </a:lnTo>
              <a:lnTo>
                <a:pt x="1172" y="1673"/>
              </a:lnTo>
              <a:lnTo>
                <a:pt x="1202" y="1695"/>
              </a:lnTo>
              <a:lnTo>
                <a:pt x="1230" y="1715"/>
              </a:lnTo>
              <a:lnTo>
                <a:pt x="1255" y="1732"/>
              </a:lnTo>
              <a:lnTo>
                <a:pt x="1277" y="1747"/>
              </a:lnTo>
              <a:lnTo>
                <a:pt x="1296" y="1760"/>
              </a:lnTo>
              <a:lnTo>
                <a:pt x="1310" y="1771"/>
              </a:lnTo>
              <a:lnTo>
                <a:pt x="1321" y="1778"/>
              </a:lnTo>
              <a:lnTo>
                <a:pt x="1328" y="1783"/>
              </a:lnTo>
              <a:lnTo>
                <a:pt x="1330" y="1785"/>
              </a:lnTo>
              <a:lnTo>
                <a:pt x="1373" y="1694"/>
              </a:lnTo>
              <a:lnTo>
                <a:pt x="1417" y="1605"/>
              </a:lnTo>
              <a:lnTo>
                <a:pt x="1463" y="1516"/>
              </a:lnTo>
              <a:lnTo>
                <a:pt x="1509" y="1431"/>
              </a:lnTo>
              <a:lnTo>
                <a:pt x="1557" y="1347"/>
              </a:lnTo>
              <a:lnTo>
                <a:pt x="1605" y="1265"/>
              </a:lnTo>
              <a:lnTo>
                <a:pt x="1653" y="1185"/>
              </a:lnTo>
              <a:lnTo>
                <a:pt x="1703" y="1107"/>
              </a:lnTo>
              <a:lnTo>
                <a:pt x="1752" y="1029"/>
              </a:lnTo>
              <a:lnTo>
                <a:pt x="1801" y="956"/>
              </a:lnTo>
              <a:lnTo>
                <a:pt x="1850" y="884"/>
              </a:lnTo>
              <a:lnTo>
                <a:pt x="1899" y="814"/>
              </a:lnTo>
              <a:lnTo>
                <a:pt x="1948" y="747"/>
              </a:lnTo>
              <a:lnTo>
                <a:pt x="1996" y="683"/>
              </a:lnTo>
              <a:lnTo>
                <a:pt x="2043" y="620"/>
              </a:lnTo>
              <a:lnTo>
                <a:pt x="2089" y="560"/>
              </a:lnTo>
              <a:lnTo>
                <a:pt x="2134" y="503"/>
              </a:lnTo>
              <a:lnTo>
                <a:pt x="2178" y="448"/>
              </a:lnTo>
              <a:lnTo>
                <a:pt x="2221" y="397"/>
              </a:lnTo>
              <a:lnTo>
                <a:pt x="2262" y="348"/>
              </a:lnTo>
              <a:lnTo>
                <a:pt x="2301" y="302"/>
              </a:lnTo>
              <a:lnTo>
                <a:pt x="2338" y="259"/>
              </a:lnTo>
              <a:lnTo>
                <a:pt x="2373" y="219"/>
              </a:lnTo>
              <a:lnTo>
                <a:pt x="2406" y="183"/>
              </a:lnTo>
              <a:lnTo>
                <a:pt x="2437" y="149"/>
              </a:lnTo>
              <a:lnTo>
                <a:pt x="2465" y="119"/>
              </a:lnTo>
              <a:lnTo>
                <a:pt x="2492" y="92"/>
              </a:lnTo>
              <a:lnTo>
                <a:pt x="2514" y="67"/>
              </a:lnTo>
              <a:lnTo>
                <a:pt x="2534" y="47"/>
              </a:lnTo>
              <a:lnTo>
                <a:pt x="2550" y="30"/>
              </a:lnTo>
              <a:lnTo>
                <a:pt x="2563" y="17"/>
              </a:lnTo>
              <a:lnTo>
                <a:pt x="2573" y="7"/>
              </a:lnTo>
              <a:lnTo>
                <a:pt x="2578" y="2"/>
              </a:lnTo>
              <a:lnTo>
                <a:pt x="2580" y="0"/>
              </a:lnTo>
              <a:close/>
            </a:path>
          </a:pathLst>
        </a:custGeom>
        <a:solidFill>
          <a:srgbClr val="FFFFFF"/>
        </a:solidFill>
        <a:ln w="0">
          <a:solidFill>
            <a:srgbClr val="FFFFFF"/>
          </a:solidFill>
          <a:round/>
          <a:headEnd/>
          <a:tailEnd/>
        </a:ln>
      </xdr:spPr>
    </xdr:sp>
    <xdr:clientData/>
  </xdr:twoCellAnchor>
  <xdr:twoCellAnchor editAs="oneCell">
    <xdr:from>
      <xdr:col>8</xdr:col>
      <xdr:colOff>107950</xdr:colOff>
      <xdr:row>157</xdr:row>
      <xdr:rowOff>57150</xdr:rowOff>
    </xdr:from>
    <xdr:to>
      <xdr:col>8</xdr:col>
      <xdr:colOff>222250</xdr:colOff>
      <xdr:row>157</xdr:row>
      <xdr:rowOff>165100</xdr:rowOff>
    </xdr:to>
    <xdr:sp macro="" textlink="">
      <xdr:nvSpPr>
        <xdr:cNvPr id="3331" name="Freeform 5" descr="Used as a column header for the List table.  The column shows a blank checkbox for each item in the list, which can be checked while at the market."/>
        <xdr:cNvSpPr>
          <a:spLocks noChangeAspect="1"/>
        </xdr:cNvSpPr>
      </xdr:nvSpPr>
      <xdr:spPr bwMode="auto">
        <a:xfrm>
          <a:off x="6089650" y="31807150"/>
          <a:ext cx="114300" cy="107950"/>
        </a:xfrm>
        <a:custGeom>
          <a:avLst/>
          <a:gdLst>
            <a:gd name="T0" fmla="*/ 112079 w 3139"/>
            <a:gd name="T1" fmla="*/ 18992 h 2797"/>
            <a:gd name="T2" fmla="*/ 105561 w 3139"/>
            <a:gd name="T3" fmla="*/ 25735 h 2797"/>
            <a:gd name="T4" fmla="*/ 99225 w 3139"/>
            <a:gd name="T5" fmla="*/ 33152 h 2797"/>
            <a:gd name="T6" fmla="*/ 93144 w 3139"/>
            <a:gd name="T7" fmla="*/ 41131 h 2797"/>
            <a:gd name="T8" fmla="*/ 87282 w 3139"/>
            <a:gd name="T9" fmla="*/ 49372 h 2797"/>
            <a:gd name="T10" fmla="*/ 81820 w 3139"/>
            <a:gd name="T11" fmla="*/ 57726 h 2797"/>
            <a:gd name="T12" fmla="*/ 76758 w 3139"/>
            <a:gd name="T13" fmla="*/ 66004 h 2797"/>
            <a:gd name="T14" fmla="*/ 72097 w 3139"/>
            <a:gd name="T15" fmla="*/ 73946 h 2797"/>
            <a:gd name="T16" fmla="*/ 67946 w 3139"/>
            <a:gd name="T17" fmla="*/ 81438 h 2797"/>
            <a:gd name="T18" fmla="*/ 64342 w 3139"/>
            <a:gd name="T19" fmla="*/ 88218 h 2797"/>
            <a:gd name="T20" fmla="*/ 61319 w 3139"/>
            <a:gd name="T21" fmla="*/ 94099 h 2797"/>
            <a:gd name="T22" fmla="*/ 58952 w 3139"/>
            <a:gd name="T23" fmla="*/ 98894 h 2797"/>
            <a:gd name="T24" fmla="*/ 57277 w 3139"/>
            <a:gd name="T25" fmla="*/ 102378 h 2797"/>
            <a:gd name="T26" fmla="*/ 56367 w 3139"/>
            <a:gd name="T27" fmla="*/ 104363 h 2797"/>
            <a:gd name="T28" fmla="*/ 53964 w 3139"/>
            <a:gd name="T29" fmla="*/ 102752 h 2797"/>
            <a:gd name="T30" fmla="*/ 47082 w 3139"/>
            <a:gd name="T31" fmla="*/ 96871 h 2797"/>
            <a:gd name="T32" fmla="*/ 39981 w 3139"/>
            <a:gd name="T33" fmla="*/ 91327 h 2797"/>
            <a:gd name="T34" fmla="*/ 32881 w 3139"/>
            <a:gd name="T35" fmla="*/ 86232 h 2797"/>
            <a:gd name="T36" fmla="*/ 25890 w 3139"/>
            <a:gd name="T37" fmla="*/ 81662 h 2797"/>
            <a:gd name="T38" fmla="*/ 19372 w 3139"/>
            <a:gd name="T39" fmla="*/ 77617 h 2797"/>
            <a:gd name="T40" fmla="*/ 13436 w 3139"/>
            <a:gd name="T41" fmla="*/ 74058 h 2797"/>
            <a:gd name="T42" fmla="*/ 8339 w 3139"/>
            <a:gd name="T43" fmla="*/ 71211 h 2797"/>
            <a:gd name="T44" fmla="*/ 4297 w 3139"/>
            <a:gd name="T45" fmla="*/ 69038 h 2797"/>
            <a:gd name="T46" fmla="*/ 1457 w 3139"/>
            <a:gd name="T47" fmla="*/ 67577 h 2797"/>
            <a:gd name="T48" fmla="*/ 109 w 3139"/>
            <a:gd name="T49" fmla="*/ 66903 h 2797"/>
            <a:gd name="T50" fmla="*/ 16058 w 3139"/>
            <a:gd name="T51" fmla="*/ 44839 h 2797"/>
            <a:gd name="T52" fmla="*/ 20901 w 3139"/>
            <a:gd name="T53" fmla="*/ 47836 h 2797"/>
            <a:gd name="T54" fmla="*/ 25962 w 3139"/>
            <a:gd name="T55" fmla="*/ 51133 h 2797"/>
            <a:gd name="T56" fmla="*/ 31024 w 3139"/>
            <a:gd name="T57" fmla="*/ 54541 h 2797"/>
            <a:gd name="T58" fmla="*/ 35830 w 3139"/>
            <a:gd name="T59" fmla="*/ 57838 h 2797"/>
            <a:gd name="T60" fmla="*/ 40127 w 3139"/>
            <a:gd name="T61" fmla="*/ 60910 h 2797"/>
            <a:gd name="T62" fmla="*/ 43768 w 3139"/>
            <a:gd name="T63" fmla="*/ 63494 h 2797"/>
            <a:gd name="T64" fmla="*/ 46499 w 3139"/>
            <a:gd name="T65" fmla="*/ 65442 h 2797"/>
            <a:gd name="T66" fmla="*/ 48101 w 3139"/>
            <a:gd name="T67" fmla="*/ 66603 h 2797"/>
            <a:gd name="T68" fmla="*/ 49995 w 3139"/>
            <a:gd name="T69" fmla="*/ 63457 h 2797"/>
            <a:gd name="T70" fmla="*/ 54947 w 3139"/>
            <a:gd name="T71" fmla="*/ 53605 h 2797"/>
            <a:gd name="T72" fmla="*/ 60190 w 3139"/>
            <a:gd name="T73" fmla="*/ 44390 h 2797"/>
            <a:gd name="T74" fmla="*/ 65580 w 3139"/>
            <a:gd name="T75" fmla="*/ 35812 h 2797"/>
            <a:gd name="T76" fmla="*/ 70932 w 3139"/>
            <a:gd name="T77" fmla="*/ 27982 h 2797"/>
            <a:gd name="T78" fmla="*/ 76066 w 3139"/>
            <a:gd name="T79" fmla="*/ 20977 h 2797"/>
            <a:gd name="T80" fmla="*/ 80873 w 3139"/>
            <a:gd name="T81" fmla="*/ 14872 h 2797"/>
            <a:gd name="T82" fmla="*/ 85133 w 3139"/>
            <a:gd name="T83" fmla="*/ 9702 h 2797"/>
            <a:gd name="T84" fmla="*/ 88738 w 3139"/>
            <a:gd name="T85" fmla="*/ 5582 h 2797"/>
            <a:gd name="T86" fmla="*/ 91542 w 3139"/>
            <a:gd name="T87" fmla="*/ 2510 h 2797"/>
            <a:gd name="T88" fmla="*/ 93326 w 3139"/>
            <a:gd name="T89" fmla="*/ 637 h 2797"/>
            <a:gd name="T90" fmla="*/ 93945 w 3139"/>
            <a:gd name="T91" fmla="*/ 0 h 2797"/>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3139"/>
            <a:gd name="T139" fmla="*/ 0 h 2797"/>
            <a:gd name="T140" fmla="*/ 3139 w 3139"/>
            <a:gd name="T141" fmla="*/ 2797 h 2797"/>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3139" h="2797">
              <a:moveTo>
                <a:pt x="2580" y="0"/>
              </a:moveTo>
              <a:lnTo>
                <a:pt x="3139" y="453"/>
              </a:lnTo>
              <a:lnTo>
                <a:pt x="3078" y="507"/>
              </a:lnTo>
              <a:lnTo>
                <a:pt x="3018" y="566"/>
              </a:lnTo>
              <a:lnTo>
                <a:pt x="2958" y="625"/>
              </a:lnTo>
              <a:lnTo>
                <a:pt x="2899" y="687"/>
              </a:lnTo>
              <a:lnTo>
                <a:pt x="2840" y="752"/>
              </a:lnTo>
              <a:lnTo>
                <a:pt x="2782" y="818"/>
              </a:lnTo>
              <a:lnTo>
                <a:pt x="2725" y="885"/>
              </a:lnTo>
              <a:lnTo>
                <a:pt x="2669" y="955"/>
              </a:lnTo>
              <a:lnTo>
                <a:pt x="2613" y="1025"/>
              </a:lnTo>
              <a:lnTo>
                <a:pt x="2558" y="1098"/>
              </a:lnTo>
              <a:lnTo>
                <a:pt x="2504" y="1171"/>
              </a:lnTo>
              <a:lnTo>
                <a:pt x="2450" y="1244"/>
              </a:lnTo>
              <a:lnTo>
                <a:pt x="2397" y="1318"/>
              </a:lnTo>
              <a:lnTo>
                <a:pt x="2346" y="1392"/>
              </a:lnTo>
              <a:lnTo>
                <a:pt x="2296" y="1466"/>
              </a:lnTo>
              <a:lnTo>
                <a:pt x="2247" y="1541"/>
              </a:lnTo>
              <a:lnTo>
                <a:pt x="2199" y="1615"/>
              </a:lnTo>
              <a:lnTo>
                <a:pt x="2153" y="1689"/>
              </a:lnTo>
              <a:lnTo>
                <a:pt x="2108" y="1762"/>
              </a:lnTo>
              <a:lnTo>
                <a:pt x="2064" y="1834"/>
              </a:lnTo>
              <a:lnTo>
                <a:pt x="2021" y="1904"/>
              </a:lnTo>
              <a:lnTo>
                <a:pt x="1980" y="1974"/>
              </a:lnTo>
              <a:lnTo>
                <a:pt x="1941" y="2042"/>
              </a:lnTo>
              <a:lnTo>
                <a:pt x="1903" y="2110"/>
              </a:lnTo>
              <a:lnTo>
                <a:pt x="1866" y="2174"/>
              </a:lnTo>
              <a:lnTo>
                <a:pt x="1832" y="2237"/>
              </a:lnTo>
              <a:lnTo>
                <a:pt x="1798" y="2297"/>
              </a:lnTo>
              <a:lnTo>
                <a:pt x="1767" y="2355"/>
              </a:lnTo>
              <a:lnTo>
                <a:pt x="1738" y="2410"/>
              </a:lnTo>
              <a:lnTo>
                <a:pt x="1710" y="2462"/>
              </a:lnTo>
              <a:lnTo>
                <a:pt x="1684" y="2512"/>
              </a:lnTo>
              <a:lnTo>
                <a:pt x="1661" y="2559"/>
              </a:lnTo>
              <a:lnTo>
                <a:pt x="1639" y="2601"/>
              </a:lnTo>
              <a:lnTo>
                <a:pt x="1619" y="2640"/>
              </a:lnTo>
              <a:lnTo>
                <a:pt x="1602" y="2675"/>
              </a:lnTo>
              <a:lnTo>
                <a:pt x="1586" y="2706"/>
              </a:lnTo>
              <a:lnTo>
                <a:pt x="1573" y="2733"/>
              </a:lnTo>
              <a:lnTo>
                <a:pt x="1562" y="2756"/>
              </a:lnTo>
              <a:lnTo>
                <a:pt x="1554" y="2773"/>
              </a:lnTo>
              <a:lnTo>
                <a:pt x="1548" y="2786"/>
              </a:lnTo>
              <a:lnTo>
                <a:pt x="1544" y="2794"/>
              </a:lnTo>
              <a:lnTo>
                <a:pt x="1543" y="2797"/>
              </a:lnTo>
              <a:lnTo>
                <a:pt x="1482" y="2743"/>
              </a:lnTo>
              <a:lnTo>
                <a:pt x="1420" y="2689"/>
              </a:lnTo>
              <a:lnTo>
                <a:pt x="1357" y="2637"/>
              </a:lnTo>
              <a:lnTo>
                <a:pt x="1293" y="2586"/>
              </a:lnTo>
              <a:lnTo>
                <a:pt x="1229" y="2535"/>
              </a:lnTo>
              <a:lnTo>
                <a:pt x="1164" y="2486"/>
              </a:lnTo>
              <a:lnTo>
                <a:pt x="1098" y="2438"/>
              </a:lnTo>
              <a:lnTo>
                <a:pt x="1033" y="2391"/>
              </a:lnTo>
              <a:lnTo>
                <a:pt x="967" y="2346"/>
              </a:lnTo>
              <a:lnTo>
                <a:pt x="903" y="2302"/>
              </a:lnTo>
              <a:lnTo>
                <a:pt x="838" y="2260"/>
              </a:lnTo>
              <a:lnTo>
                <a:pt x="774" y="2219"/>
              </a:lnTo>
              <a:lnTo>
                <a:pt x="711" y="2180"/>
              </a:lnTo>
              <a:lnTo>
                <a:pt x="650" y="2142"/>
              </a:lnTo>
              <a:lnTo>
                <a:pt x="590" y="2106"/>
              </a:lnTo>
              <a:lnTo>
                <a:pt x="532" y="2072"/>
              </a:lnTo>
              <a:lnTo>
                <a:pt x="475" y="2038"/>
              </a:lnTo>
              <a:lnTo>
                <a:pt x="421" y="2007"/>
              </a:lnTo>
              <a:lnTo>
                <a:pt x="369" y="1977"/>
              </a:lnTo>
              <a:lnTo>
                <a:pt x="320" y="1950"/>
              </a:lnTo>
              <a:lnTo>
                <a:pt x="273" y="1925"/>
              </a:lnTo>
              <a:lnTo>
                <a:pt x="229" y="1901"/>
              </a:lnTo>
              <a:lnTo>
                <a:pt x="188" y="1880"/>
              </a:lnTo>
              <a:lnTo>
                <a:pt x="151" y="1860"/>
              </a:lnTo>
              <a:lnTo>
                <a:pt x="118" y="1843"/>
              </a:lnTo>
              <a:lnTo>
                <a:pt x="88" y="1828"/>
              </a:lnTo>
              <a:lnTo>
                <a:pt x="62" y="1815"/>
              </a:lnTo>
              <a:lnTo>
                <a:pt x="40" y="1804"/>
              </a:lnTo>
              <a:lnTo>
                <a:pt x="23" y="1796"/>
              </a:lnTo>
              <a:lnTo>
                <a:pt x="10" y="1790"/>
              </a:lnTo>
              <a:lnTo>
                <a:pt x="3" y="1786"/>
              </a:lnTo>
              <a:lnTo>
                <a:pt x="0" y="1785"/>
              </a:lnTo>
              <a:lnTo>
                <a:pt x="399" y="1173"/>
              </a:lnTo>
              <a:lnTo>
                <a:pt x="441" y="1197"/>
              </a:lnTo>
              <a:lnTo>
                <a:pt x="484" y="1223"/>
              </a:lnTo>
              <a:lnTo>
                <a:pt x="529" y="1250"/>
              </a:lnTo>
              <a:lnTo>
                <a:pt x="574" y="1277"/>
              </a:lnTo>
              <a:lnTo>
                <a:pt x="620" y="1306"/>
              </a:lnTo>
              <a:lnTo>
                <a:pt x="666" y="1335"/>
              </a:lnTo>
              <a:lnTo>
                <a:pt x="713" y="1365"/>
              </a:lnTo>
              <a:lnTo>
                <a:pt x="759" y="1395"/>
              </a:lnTo>
              <a:lnTo>
                <a:pt x="805" y="1425"/>
              </a:lnTo>
              <a:lnTo>
                <a:pt x="852" y="1456"/>
              </a:lnTo>
              <a:lnTo>
                <a:pt x="897" y="1485"/>
              </a:lnTo>
              <a:lnTo>
                <a:pt x="941" y="1515"/>
              </a:lnTo>
              <a:lnTo>
                <a:pt x="984" y="1544"/>
              </a:lnTo>
              <a:lnTo>
                <a:pt x="1025" y="1573"/>
              </a:lnTo>
              <a:lnTo>
                <a:pt x="1065" y="1600"/>
              </a:lnTo>
              <a:lnTo>
                <a:pt x="1102" y="1626"/>
              </a:lnTo>
              <a:lnTo>
                <a:pt x="1138" y="1650"/>
              </a:lnTo>
              <a:lnTo>
                <a:pt x="1172" y="1673"/>
              </a:lnTo>
              <a:lnTo>
                <a:pt x="1202" y="1695"/>
              </a:lnTo>
              <a:lnTo>
                <a:pt x="1230" y="1715"/>
              </a:lnTo>
              <a:lnTo>
                <a:pt x="1255" y="1732"/>
              </a:lnTo>
              <a:lnTo>
                <a:pt x="1277" y="1747"/>
              </a:lnTo>
              <a:lnTo>
                <a:pt x="1296" y="1760"/>
              </a:lnTo>
              <a:lnTo>
                <a:pt x="1310" y="1771"/>
              </a:lnTo>
              <a:lnTo>
                <a:pt x="1321" y="1778"/>
              </a:lnTo>
              <a:lnTo>
                <a:pt x="1328" y="1783"/>
              </a:lnTo>
              <a:lnTo>
                <a:pt x="1330" y="1785"/>
              </a:lnTo>
              <a:lnTo>
                <a:pt x="1373" y="1694"/>
              </a:lnTo>
              <a:lnTo>
                <a:pt x="1417" y="1605"/>
              </a:lnTo>
              <a:lnTo>
                <a:pt x="1463" y="1516"/>
              </a:lnTo>
              <a:lnTo>
                <a:pt x="1509" y="1431"/>
              </a:lnTo>
              <a:lnTo>
                <a:pt x="1557" y="1347"/>
              </a:lnTo>
              <a:lnTo>
                <a:pt x="1605" y="1265"/>
              </a:lnTo>
              <a:lnTo>
                <a:pt x="1653" y="1185"/>
              </a:lnTo>
              <a:lnTo>
                <a:pt x="1703" y="1107"/>
              </a:lnTo>
              <a:lnTo>
                <a:pt x="1752" y="1029"/>
              </a:lnTo>
              <a:lnTo>
                <a:pt x="1801" y="956"/>
              </a:lnTo>
              <a:lnTo>
                <a:pt x="1850" y="884"/>
              </a:lnTo>
              <a:lnTo>
                <a:pt x="1899" y="814"/>
              </a:lnTo>
              <a:lnTo>
                <a:pt x="1948" y="747"/>
              </a:lnTo>
              <a:lnTo>
                <a:pt x="1996" y="683"/>
              </a:lnTo>
              <a:lnTo>
                <a:pt x="2043" y="620"/>
              </a:lnTo>
              <a:lnTo>
                <a:pt x="2089" y="560"/>
              </a:lnTo>
              <a:lnTo>
                <a:pt x="2134" y="503"/>
              </a:lnTo>
              <a:lnTo>
                <a:pt x="2178" y="448"/>
              </a:lnTo>
              <a:lnTo>
                <a:pt x="2221" y="397"/>
              </a:lnTo>
              <a:lnTo>
                <a:pt x="2262" y="348"/>
              </a:lnTo>
              <a:lnTo>
                <a:pt x="2301" y="302"/>
              </a:lnTo>
              <a:lnTo>
                <a:pt x="2338" y="259"/>
              </a:lnTo>
              <a:lnTo>
                <a:pt x="2373" y="219"/>
              </a:lnTo>
              <a:lnTo>
                <a:pt x="2406" y="183"/>
              </a:lnTo>
              <a:lnTo>
                <a:pt x="2437" y="149"/>
              </a:lnTo>
              <a:lnTo>
                <a:pt x="2465" y="119"/>
              </a:lnTo>
              <a:lnTo>
                <a:pt x="2492" y="92"/>
              </a:lnTo>
              <a:lnTo>
                <a:pt x="2514" y="67"/>
              </a:lnTo>
              <a:lnTo>
                <a:pt x="2534" y="47"/>
              </a:lnTo>
              <a:lnTo>
                <a:pt x="2550" y="30"/>
              </a:lnTo>
              <a:lnTo>
                <a:pt x="2563" y="17"/>
              </a:lnTo>
              <a:lnTo>
                <a:pt x="2573" y="7"/>
              </a:lnTo>
              <a:lnTo>
                <a:pt x="2578" y="2"/>
              </a:lnTo>
              <a:lnTo>
                <a:pt x="2580" y="0"/>
              </a:lnTo>
              <a:close/>
            </a:path>
          </a:pathLst>
        </a:custGeom>
        <a:solidFill>
          <a:srgbClr val="FFFFFF"/>
        </a:solidFill>
        <a:ln w="0">
          <a:solidFill>
            <a:srgbClr val="FFFFFF"/>
          </a:solidFill>
          <a:round/>
          <a:headEnd/>
          <a:tailEnd/>
        </a:ln>
      </xdr:spPr>
    </xdr:sp>
    <xdr:clientData/>
  </xdr:twoCellAnchor>
  <xdr:twoCellAnchor editAs="oneCell">
    <xdr:from>
      <xdr:col>8</xdr:col>
      <xdr:colOff>107950</xdr:colOff>
      <xdr:row>172</xdr:row>
      <xdr:rowOff>57150</xdr:rowOff>
    </xdr:from>
    <xdr:to>
      <xdr:col>8</xdr:col>
      <xdr:colOff>222250</xdr:colOff>
      <xdr:row>172</xdr:row>
      <xdr:rowOff>165100</xdr:rowOff>
    </xdr:to>
    <xdr:sp macro="" textlink="">
      <xdr:nvSpPr>
        <xdr:cNvPr id="3332" name="Freeform 5" descr="Used as a column header for the List table.  The column shows a blank checkbox for each item in the list, which can be checked while at the market."/>
        <xdr:cNvSpPr>
          <a:spLocks noChangeAspect="1"/>
        </xdr:cNvSpPr>
      </xdr:nvSpPr>
      <xdr:spPr bwMode="auto">
        <a:xfrm>
          <a:off x="6089650" y="35217100"/>
          <a:ext cx="114300" cy="107950"/>
        </a:xfrm>
        <a:custGeom>
          <a:avLst/>
          <a:gdLst>
            <a:gd name="T0" fmla="*/ 112079 w 3139"/>
            <a:gd name="T1" fmla="*/ 18992 h 2797"/>
            <a:gd name="T2" fmla="*/ 105561 w 3139"/>
            <a:gd name="T3" fmla="*/ 25735 h 2797"/>
            <a:gd name="T4" fmla="*/ 99225 w 3139"/>
            <a:gd name="T5" fmla="*/ 33152 h 2797"/>
            <a:gd name="T6" fmla="*/ 93144 w 3139"/>
            <a:gd name="T7" fmla="*/ 41131 h 2797"/>
            <a:gd name="T8" fmla="*/ 87282 w 3139"/>
            <a:gd name="T9" fmla="*/ 49372 h 2797"/>
            <a:gd name="T10" fmla="*/ 81820 w 3139"/>
            <a:gd name="T11" fmla="*/ 57726 h 2797"/>
            <a:gd name="T12" fmla="*/ 76758 w 3139"/>
            <a:gd name="T13" fmla="*/ 66004 h 2797"/>
            <a:gd name="T14" fmla="*/ 72097 w 3139"/>
            <a:gd name="T15" fmla="*/ 73946 h 2797"/>
            <a:gd name="T16" fmla="*/ 67946 w 3139"/>
            <a:gd name="T17" fmla="*/ 81438 h 2797"/>
            <a:gd name="T18" fmla="*/ 64342 w 3139"/>
            <a:gd name="T19" fmla="*/ 88218 h 2797"/>
            <a:gd name="T20" fmla="*/ 61319 w 3139"/>
            <a:gd name="T21" fmla="*/ 94099 h 2797"/>
            <a:gd name="T22" fmla="*/ 58952 w 3139"/>
            <a:gd name="T23" fmla="*/ 98894 h 2797"/>
            <a:gd name="T24" fmla="*/ 57277 w 3139"/>
            <a:gd name="T25" fmla="*/ 102378 h 2797"/>
            <a:gd name="T26" fmla="*/ 56367 w 3139"/>
            <a:gd name="T27" fmla="*/ 104363 h 2797"/>
            <a:gd name="T28" fmla="*/ 53964 w 3139"/>
            <a:gd name="T29" fmla="*/ 102752 h 2797"/>
            <a:gd name="T30" fmla="*/ 47082 w 3139"/>
            <a:gd name="T31" fmla="*/ 96871 h 2797"/>
            <a:gd name="T32" fmla="*/ 39981 w 3139"/>
            <a:gd name="T33" fmla="*/ 91327 h 2797"/>
            <a:gd name="T34" fmla="*/ 32881 w 3139"/>
            <a:gd name="T35" fmla="*/ 86232 h 2797"/>
            <a:gd name="T36" fmla="*/ 25890 w 3139"/>
            <a:gd name="T37" fmla="*/ 81662 h 2797"/>
            <a:gd name="T38" fmla="*/ 19372 w 3139"/>
            <a:gd name="T39" fmla="*/ 77617 h 2797"/>
            <a:gd name="T40" fmla="*/ 13436 w 3139"/>
            <a:gd name="T41" fmla="*/ 74058 h 2797"/>
            <a:gd name="T42" fmla="*/ 8339 w 3139"/>
            <a:gd name="T43" fmla="*/ 71211 h 2797"/>
            <a:gd name="T44" fmla="*/ 4297 w 3139"/>
            <a:gd name="T45" fmla="*/ 69038 h 2797"/>
            <a:gd name="T46" fmla="*/ 1457 w 3139"/>
            <a:gd name="T47" fmla="*/ 67577 h 2797"/>
            <a:gd name="T48" fmla="*/ 109 w 3139"/>
            <a:gd name="T49" fmla="*/ 66903 h 2797"/>
            <a:gd name="T50" fmla="*/ 16058 w 3139"/>
            <a:gd name="T51" fmla="*/ 44839 h 2797"/>
            <a:gd name="T52" fmla="*/ 20901 w 3139"/>
            <a:gd name="T53" fmla="*/ 47836 h 2797"/>
            <a:gd name="T54" fmla="*/ 25962 w 3139"/>
            <a:gd name="T55" fmla="*/ 51133 h 2797"/>
            <a:gd name="T56" fmla="*/ 31024 w 3139"/>
            <a:gd name="T57" fmla="*/ 54541 h 2797"/>
            <a:gd name="T58" fmla="*/ 35830 w 3139"/>
            <a:gd name="T59" fmla="*/ 57838 h 2797"/>
            <a:gd name="T60" fmla="*/ 40127 w 3139"/>
            <a:gd name="T61" fmla="*/ 60910 h 2797"/>
            <a:gd name="T62" fmla="*/ 43768 w 3139"/>
            <a:gd name="T63" fmla="*/ 63494 h 2797"/>
            <a:gd name="T64" fmla="*/ 46499 w 3139"/>
            <a:gd name="T65" fmla="*/ 65442 h 2797"/>
            <a:gd name="T66" fmla="*/ 48101 w 3139"/>
            <a:gd name="T67" fmla="*/ 66603 h 2797"/>
            <a:gd name="T68" fmla="*/ 49995 w 3139"/>
            <a:gd name="T69" fmla="*/ 63457 h 2797"/>
            <a:gd name="T70" fmla="*/ 54947 w 3139"/>
            <a:gd name="T71" fmla="*/ 53605 h 2797"/>
            <a:gd name="T72" fmla="*/ 60190 w 3139"/>
            <a:gd name="T73" fmla="*/ 44390 h 2797"/>
            <a:gd name="T74" fmla="*/ 65580 w 3139"/>
            <a:gd name="T75" fmla="*/ 35812 h 2797"/>
            <a:gd name="T76" fmla="*/ 70932 w 3139"/>
            <a:gd name="T77" fmla="*/ 27982 h 2797"/>
            <a:gd name="T78" fmla="*/ 76066 w 3139"/>
            <a:gd name="T79" fmla="*/ 20977 h 2797"/>
            <a:gd name="T80" fmla="*/ 80873 w 3139"/>
            <a:gd name="T81" fmla="*/ 14872 h 2797"/>
            <a:gd name="T82" fmla="*/ 85133 w 3139"/>
            <a:gd name="T83" fmla="*/ 9702 h 2797"/>
            <a:gd name="T84" fmla="*/ 88738 w 3139"/>
            <a:gd name="T85" fmla="*/ 5582 h 2797"/>
            <a:gd name="T86" fmla="*/ 91542 w 3139"/>
            <a:gd name="T87" fmla="*/ 2510 h 2797"/>
            <a:gd name="T88" fmla="*/ 93326 w 3139"/>
            <a:gd name="T89" fmla="*/ 637 h 2797"/>
            <a:gd name="T90" fmla="*/ 93945 w 3139"/>
            <a:gd name="T91" fmla="*/ 0 h 2797"/>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3139"/>
            <a:gd name="T139" fmla="*/ 0 h 2797"/>
            <a:gd name="T140" fmla="*/ 3139 w 3139"/>
            <a:gd name="T141" fmla="*/ 2797 h 2797"/>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3139" h="2797">
              <a:moveTo>
                <a:pt x="2580" y="0"/>
              </a:moveTo>
              <a:lnTo>
                <a:pt x="3139" y="453"/>
              </a:lnTo>
              <a:lnTo>
                <a:pt x="3078" y="507"/>
              </a:lnTo>
              <a:lnTo>
                <a:pt x="3018" y="566"/>
              </a:lnTo>
              <a:lnTo>
                <a:pt x="2958" y="625"/>
              </a:lnTo>
              <a:lnTo>
                <a:pt x="2899" y="687"/>
              </a:lnTo>
              <a:lnTo>
                <a:pt x="2840" y="752"/>
              </a:lnTo>
              <a:lnTo>
                <a:pt x="2782" y="818"/>
              </a:lnTo>
              <a:lnTo>
                <a:pt x="2725" y="885"/>
              </a:lnTo>
              <a:lnTo>
                <a:pt x="2669" y="955"/>
              </a:lnTo>
              <a:lnTo>
                <a:pt x="2613" y="1025"/>
              </a:lnTo>
              <a:lnTo>
                <a:pt x="2558" y="1098"/>
              </a:lnTo>
              <a:lnTo>
                <a:pt x="2504" y="1171"/>
              </a:lnTo>
              <a:lnTo>
                <a:pt x="2450" y="1244"/>
              </a:lnTo>
              <a:lnTo>
                <a:pt x="2397" y="1318"/>
              </a:lnTo>
              <a:lnTo>
                <a:pt x="2346" y="1392"/>
              </a:lnTo>
              <a:lnTo>
                <a:pt x="2296" y="1466"/>
              </a:lnTo>
              <a:lnTo>
                <a:pt x="2247" y="1541"/>
              </a:lnTo>
              <a:lnTo>
                <a:pt x="2199" y="1615"/>
              </a:lnTo>
              <a:lnTo>
                <a:pt x="2153" y="1689"/>
              </a:lnTo>
              <a:lnTo>
                <a:pt x="2108" y="1762"/>
              </a:lnTo>
              <a:lnTo>
                <a:pt x="2064" y="1834"/>
              </a:lnTo>
              <a:lnTo>
                <a:pt x="2021" y="1904"/>
              </a:lnTo>
              <a:lnTo>
                <a:pt x="1980" y="1974"/>
              </a:lnTo>
              <a:lnTo>
                <a:pt x="1941" y="2042"/>
              </a:lnTo>
              <a:lnTo>
                <a:pt x="1903" y="2110"/>
              </a:lnTo>
              <a:lnTo>
                <a:pt x="1866" y="2174"/>
              </a:lnTo>
              <a:lnTo>
                <a:pt x="1832" y="2237"/>
              </a:lnTo>
              <a:lnTo>
                <a:pt x="1798" y="2297"/>
              </a:lnTo>
              <a:lnTo>
                <a:pt x="1767" y="2355"/>
              </a:lnTo>
              <a:lnTo>
                <a:pt x="1738" y="2410"/>
              </a:lnTo>
              <a:lnTo>
                <a:pt x="1710" y="2462"/>
              </a:lnTo>
              <a:lnTo>
                <a:pt x="1684" y="2512"/>
              </a:lnTo>
              <a:lnTo>
                <a:pt x="1661" y="2559"/>
              </a:lnTo>
              <a:lnTo>
                <a:pt x="1639" y="2601"/>
              </a:lnTo>
              <a:lnTo>
                <a:pt x="1619" y="2640"/>
              </a:lnTo>
              <a:lnTo>
                <a:pt x="1602" y="2675"/>
              </a:lnTo>
              <a:lnTo>
                <a:pt x="1586" y="2706"/>
              </a:lnTo>
              <a:lnTo>
                <a:pt x="1573" y="2733"/>
              </a:lnTo>
              <a:lnTo>
                <a:pt x="1562" y="2756"/>
              </a:lnTo>
              <a:lnTo>
                <a:pt x="1554" y="2773"/>
              </a:lnTo>
              <a:lnTo>
                <a:pt x="1548" y="2786"/>
              </a:lnTo>
              <a:lnTo>
                <a:pt x="1544" y="2794"/>
              </a:lnTo>
              <a:lnTo>
                <a:pt x="1543" y="2797"/>
              </a:lnTo>
              <a:lnTo>
                <a:pt x="1482" y="2743"/>
              </a:lnTo>
              <a:lnTo>
                <a:pt x="1420" y="2689"/>
              </a:lnTo>
              <a:lnTo>
                <a:pt x="1357" y="2637"/>
              </a:lnTo>
              <a:lnTo>
                <a:pt x="1293" y="2586"/>
              </a:lnTo>
              <a:lnTo>
                <a:pt x="1229" y="2535"/>
              </a:lnTo>
              <a:lnTo>
                <a:pt x="1164" y="2486"/>
              </a:lnTo>
              <a:lnTo>
                <a:pt x="1098" y="2438"/>
              </a:lnTo>
              <a:lnTo>
                <a:pt x="1033" y="2391"/>
              </a:lnTo>
              <a:lnTo>
                <a:pt x="967" y="2346"/>
              </a:lnTo>
              <a:lnTo>
                <a:pt x="903" y="2302"/>
              </a:lnTo>
              <a:lnTo>
                <a:pt x="838" y="2260"/>
              </a:lnTo>
              <a:lnTo>
                <a:pt x="774" y="2219"/>
              </a:lnTo>
              <a:lnTo>
                <a:pt x="711" y="2180"/>
              </a:lnTo>
              <a:lnTo>
                <a:pt x="650" y="2142"/>
              </a:lnTo>
              <a:lnTo>
                <a:pt x="590" y="2106"/>
              </a:lnTo>
              <a:lnTo>
                <a:pt x="532" y="2072"/>
              </a:lnTo>
              <a:lnTo>
                <a:pt x="475" y="2038"/>
              </a:lnTo>
              <a:lnTo>
                <a:pt x="421" y="2007"/>
              </a:lnTo>
              <a:lnTo>
                <a:pt x="369" y="1977"/>
              </a:lnTo>
              <a:lnTo>
                <a:pt x="320" y="1950"/>
              </a:lnTo>
              <a:lnTo>
                <a:pt x="273" y="1925"/>
              </a:lnTo>
              <a:lnTo>
                <a:pt x="229" y="1901"/>
              </a:lnTo>
              <a:lnTo>
                <a:pt x="188" y="1880"/>
              </a:lnTo>
              <a:lnTo>
                <a:pt x="151" y="1860"/>
              </a:lnTo>
              <a:lnTo>
                <a:pt x="118" y="1843"/>
              </a:lnTo>
              <a:lnTo>
                <a:pt x="88" y="1828"/>
              </a:lnTo>
              <a:lnTo>
                <a:pt x="62" y="1815"/>
              </a:lnTo>
              <a:lnTo>
                <a:pt x="40" y="1804"/>
              </a:lnTo>
              <a:lnTo>
                <a:pt x="23" y="1796"/>
              </a:lnTo>
              <a:lnTo>
                <a:pt x="10" y="1790"/>
              </a:lnTo>
              <a:lnTo>
                <a:pt x="3" y="1786"/>
              </a:lnTo>
              <a:lnTo>
                <a:pt x="0" y="1785"/>
              </a:lnTo>
              <a:lnTo>
                <a:pt x="399" y="1173"/>
              </a:lnTo>
              <a:lnTo>
                <a:pt x="441" y="1197"/>
              </a:lnTo>
              <a:lnTo>
                <a:pt x="484" y="1223"/>
              </a:lnTo>
              <a:lnTo>
                <a:pt x="529" y="1250"/>
              </a:lnTo>
              <a:lnTo>
                <a:pt x="574" y="1277"/>
              </a:lnTo>
              <a:lnTo>
                <a:pt x="620" y="1306"/>
              </a:lnTo>
              <a:lnTo>
                <a:pt x="666" y="1335"/>
              </a:lnTo>
              <a:lnTo>
                <a:pt x="713" y="1365"/>
              </a:lnTo>
              <a:lnTo>
                <a:pt x="759" y="1395"/>
              </a:lnTo>
              <a:lnTo>
                <a:pt x="805" y="1425"/>
              </a:lnTo>
              <a:lnTo>
                <a:pt x="852" y="1456"/>
              </a:lnTo>
              <a:lnTo>
                <a:pt x="897" y="1485"/>
              </a:lnTo>
              <a:lnTo>
                <a:pt x="941" y="1515"/>
              </a:lnTo>
              <a:lnTo>
                <a:pt x="984" y="1544"/>
              </a:lnTo>
              <a:lnTo>
                <a:pt x="1025" y="1573"/>
              </a:lnTo>
              <a:lnTo>
                <a:pt x="1065" y="1600"/>
              </a:lnTo>
              <a:lnTo>
                <a:pt x="1102" y="1626"/>
              </a:lnTo>
              <a:lnTo>
                <a:pt x="1138" y="1650"/>
              </a:lnTo>
              <a:lnTo>
                <a:pt x="1172" y="1673"/>
              </a:lnTo>
              <a:lnTo>
                <a:pt x="1202" y="1695"/>
              </a:lnTo>
              <a:lnTo>
                <a:pt x="1230" y="1715"/>
              </a:lnTo>
              <a:lnTo>
                <a:pt x="1255" y="1732"/>
              </a:lnTo>
              <a:lnTo>
                <a:pt x="1277" y="1747"/>
              </a:lnTo>
              <a:lnTo>
                <a:pt x="1296" y="1760"/>
              </a:lnTo>
              <a:lnTo>
                <a:pt x="1310" y="1771"/>
              </a:lnTo>
              <a:lnTo>
                <a:pt x="1321" y="1778"/>
              </a:lnTo>
              <a:lnTo>
                <a:pt x="1328" y="1783"/>
              </a:lnTo>
              <a:lnTo>
                <a:pt x="1330" y="1785"/>
              </a:lnTo>
              <a:lnTo>
                <a:pt x="1373" y="1694"/>
              </a:lnTo>
              <a:lnTo>
                <a:pt x="1417" y="1605"/>
              </a:lnTo>
              <a:lnTo>
                <a:pt x="1463" y="1516"/>
              </a:lnTo>
              <a:lnTo>
                <a:pt x="1509" y="1431"/>
              </a:lnTo>
              <a:lnTo>
                <a:pt x="1557" y="1347"/>
              </a:lnTo>
              <a:lnTo>
                <a:pt x="1605" y="1265"/>
              </a:lnTo>
              <a:lnTo>
                <a:pt x="1653" y="1185"/>
              </a:lnTo>
              <a:lnTo>
                <a:pt x="1703" y="1107"/>
              </a:lnTo>
              <a:lnTo>
                <a:pt x="1752" y="1029"/>
              </a:lnTo>
              <a:lnTo>
                <a:pt x="1801" y="956"/>
              </a:lnTo>
              <a:lnTo>
                <a:pt x="1850" y="884"/>
              </a:lnTo>
              <a:lnTo>
                <a:pt x="1899" y="814"/>
              </a:lnTo>
              <a:lnTo>
                <a:pt x="1948" y="747"/>
              </a:lnTo>
              <a:lnTo>
                <a:pt x="1996" y="683"/>
              </a:lnTo>
              <a:lnTo>
                <a:pt x="2043" y="620"/>
              </a:lnTo>
              <a:lnTo>
                <a:pt x="2089" y="560"/>
              </a:lnTo>
              <a:lnTo>
                <a:pt x="2134" y="503"/>
              </a:lnTo>
              <a:lnTo>
                <a:pt x="2178" y="448"/>
              </a:lnTo>
              <a:lnTo>
                <a:pt x="2221" y="397"/>
              </a:lnTo>
              <a:lnTo>
                <a:pt x="2262" y="348"/>
              </a:lnTo>
              <a:lnTo>
                <a:pt x="2301" y="302"/>
              </a:lnTo>
              <a:lnTo>
                <a:pt x="2338" y="259"/>
              </a:lnTo>
              <a:lnTo>
                <a:pt x="2373" y="219"/>
              </a:lnTo>
              <a:lnTo>
                <a:pt x="2406" y="183"/>
              </a:lnTo>
              <a:lnTo>
                <a:pt x="2437" y="149"/>
              </a:lnTo>
              <a:lnTo>
                <a:pt x="2465" y="119"/>
              </a:lnTo>
              <a:lnTo>
                <a:pt x="2492" y="92"/>
              </a:lnTo>
              <a:lnTo>
                <a:pt x="2514" y="67"/>
              </a:lnTo>
              <a:lnTo>
                <a:pt x="2534" y="47"/>
              </a:lnTo>
              <a:lnTo>
                <a:pt x="2550" y="30"/>
              </a:lnTo>
              <a:lnTo>
                <a:pt x="2563" y="17"/>
              </a:lnTo>
              <a:lnTo>
                <a:pt x="2573" y="7"/>
              </a:lnTo>
              <a:lnTo>
                <a:pt x="2578" y="2"/>
              </a:lnTo>
              <a:lnTo>
                <a:pt x="2580" y="0"/>
              </a:lnTo>
              <a:close/>
            </a:path>
          </a:pathLst>
        </a:custGeom>
        <a:solidFill>
          <a:srgbClr val="FFFFFF"/>
        </a:solidFill>
        <a:ln w="0">
          <a:solidFill>
            <a:srgbClr val="FFFFFF"/>
          </a:solidFill>
          <a:round/>
          <a:headEnd/>
          <a:tailEnd/>
        </a:ln>
      </xdr:spPr>
    </xdr:sp>
    <xdr:clientData/>
  </xdr:twoCellAnchor>
  <xdr:twoCellAnchor editAs="oneCell">
    <xdr:from>
      <xdr:col>8</xdr:col>
      <xdr:colOff>107950</xdr:colOff>
      <xdr:row>201</xdr:row>
      <xdr:rowOff>57150</xdr:rowOff>
    </xdr:from>
    <xdr:to>
      <xdr:col>8</xdr:col>
      <xdr:colOff>222250</xdr:colOff>
      <xdr:row>201</xdr:row>
      <xdr:rowOff>165100</xdr:rowOff>
    </xdr:to>
    <xdr:sp macro="" textlink="">
      <xdr:nvSpPr>
        <xdr:cNvPr id="3333" name="Freeform 5" descr="Used as a column header for the List table.  The column shows a blank checkbox for each item in the list, which can be checked while at the market."/>
        <xdr:cNvSpPr>
          <a:spLocks noChangeAspect="1"/>
        </xdr:cNvSpPr>
      </xdr:nvSpPr>
      <xdr:spPr bwMode="auto">
        <a:xfrm>
          <a:off x="6089650" y="40913050"/>
          <a:ext cx="114300" cy="107950"/>
        </a:xfrm>
        <a:custGeom>
          <a:avLst/>
          <a:gdLst>
            <a:gd name="T0" fmla="*/ 112079 w 3139"/>
            <a:gd name="T1" fmla="*/ 18992 h 2797"/>
            <a:gd name="T2" fmla="*/ 105561 w 3139"/>
            <a:gd name="T3" fmla="*/ 25735 h 2797"/>
            <a:gd name="T4" fmla="*/ 99225 w 3139"/>
            <a:gd name="T5" fmla="*/ 33152 h 2797"/>
            <a:gd name="T6" fmla="*/ 93144 w 3139"/>
            <a:gd name="T7" fmla="*/ 41131 h 2797"/>
            <a:gd name="T8" fmla="*/ 87282 w 3139"/>
            <a:gd name="T9" fmla="*/ 49372 h 2797"/>
            <a:gd name="T10" fmla="*/ 81820 w 3139"/>
            <a:gd name="T11" fmla="*/ 57726 h 2797"/>
            <a:gd name="T12" fmla="*/ 76758 w 3139"/>
            <a:gd name="T13" fmla="*/ 66004 h 2797"/>
            <a:gd name="T14" fmla="*/ 72097 w 3139"/>
            <a:gd name="T15" fmla="*/ 73946 h 2797"/>
            <a:gd name="T16" fmla="*/ 67946 w 3139"/>
            <a:gd name="T17" fmla="*/ 81438 h 2797"/>
            <a:gd name="T18" fmla="*/ 64342 w 3139"/>
            <a:gd name="T19" fmla="*/ 88218 h 2797"/>
            <a:gd name="T20" fmla="*/ 61319 w 3139"/>
            <a:gd name="T21" fmla="*/ 94099 h 2797"/>
            <a:gd name="T22" fmla="*/ 58952 w 3139"/>
            <a:gd name="T23" fmla="*/ 98894 h 2797"/>
            <a:gd name="T24" fmla="*/ 57277 w 3139"/>
            <a:gd name="T25" fmla="*/ 102378 h 2797"/>
            <a:gd name="T26" fmla="*/ 56367 w 3139"/>
            <a:gd name="T27" fmla="*/ 104363 h 2797"/>
            <a:gd name="T28" fmla="*/ 53964 w 3139"/>
            <a:gd name="T29" fmla="*/ 102752 h 2797"/>
            <a:gd name="T30" fmla="*/ 47082 w 3139"/>
            <a:gd name="T31" fmla="*/ 96871 h 2797"/>
            <a:gd name="T32" fmla="*/ 39981 w 3139"/>
            <a:gd name="T33" fmla="*/ 91327 h 2797"/>
            <a:gd name="T34" fmla="*/ 32881 w 3139"/>
            <a:gd name="T35" fmla="*/ 86232 h 2797"/>
            <a:gd name="T36" fmla="*/ 25890 w 3139"/>
            <a:gd name="T37" fmla="*/ 81662 h 2797"/>
            <a:gd name="T38" fmla="*/ 19372 w 3139"/>
            <a:gd name="T39" fmla="*/ 77617 h 2797"/>
            <a:gd name="T40" fmla="*/ 13436 w 3139"/>
            <a:gd name="T41" fmla="*/ 74058 h 2797"/>
            <a:gd name="T42" fmla="*/ 8339 w 3139"/>
            <a:gd name="T43" fmla="*/ 71211 h 2797"/>
            <a:gd name="T44" fmla="*/ 4297 w 3139"/>
            <a:gd name="T45" fmla="*/ 69038 h 2797"/>
            <a:gd name="T46" fmla="*/ 1457 w 3139"/>
            <a:gd name="T47" fmla="*/ 67577 h 2797"/>
            <a:gd name="T48" fmla="*/ 109 w 3139"/>
            <a:gd name="T49" fmla="*/ 66903 h 2797"/>
            <a:gd name="T50" fmla="*/ 16058 w 3139"/>
            <a:gd name="T51" fmla="*/ 44839 h 2797"/>
            <a:gd name="T52" fmla="*/ 20901 w 3139"/>
            <a:gd name="T53" fmla="*/ 47836 h 2797"/>
            <a:gd name="T54" fmla="*/ 25962 w 3139"/>
            <a:gd name="T55" fmla="*/ 51133 h 2797"/>
            <a:gd name="T56" fmla="*/ 31024 w 3139"/>
            <a:gd name="T57" fmla="*/ 54541 h 2797"/>
            <a:gd name="T58" fmla="*/ 35830 w 3139"/>
            <a:gd name="T59" fmla="*/ 57838 h 2797"/>
            <a:gd name="T60" fmla="*/ 40127 w 3139"/>
            <a:gd name="T61" fmla="*/ 60910 h 2797"/>
            <a:gd name="T62" fmla="*/ 43768 w 3139"/>
            <a:gd name="T63" fmla="*/ 63494 h 2797"/>
            <a:gd name="T64" fmla="*/ 46499 w 3139"/>
            <a:gd name="T65" fmla="*/ 65442 h 2797"/>
            <a:gd name="T66" fmla="*/ 48101 w 3139"/>
            <a:gd name="T67" fmla="*/ 66603 h 2797"/>
            <a:gd name="T68" fmla="*/ 49995 w 3139"/>
            <a:gd name="T69" fmla="*/ 63457 h 2797"/>
            <a:gd name="T70" fmla="*/ 54947 w 3139"/>
            <a:gd name="T71" fmla="*/ 53605 h 2797"/>
            <a:gd name="T72" fmla="*/ 60190 w 3139"/>
            <a:gd name="T73" fmla="*/ 44390 h 2797"/>
            <a:gd name="T74" fmla="*/ 65580 w 3139"/>
            <a:gd name="T75" fmla="*/ 35812 h 2797"/>
            <a:gd name="T76" fmla="*/ 70932 w 3139"/>
            <a:gd name="T77" fmla="*/ 27982 h 2797"/>
            <a:gd name="T78" fmla="*/ 76066 w 3139"/>
            <a:gd name="T79" fmla="*/ 20977 h 2797"/>
            <a:gd name="T80" fmla="*/ 80873 w 3139"/>
            <a:gd name="T81" fmla="*/ 14872 h 2797"/>
            <a:gd name="T82" fmla="*/ 85133 w 3139"/>
            <a:gd name="T83" fmla="*/ 9702 h 2797"/>
            <a:gd name="T84" fmla="*/ 88738 w 3139"/>
            <a:gd name="T85" fmla="*/ 5582 h 2797"/>
            <a:gd name="T86" fmla="*/ 91542 w 3139"/>
            <a:gd name="T87" fmla="*/ 2510 h 2797"/>
            <a:gd name="T88" fmla="*/ 93326 w 3139"/>
            <a:gd name="T89" fmla="*/ 637 h 2797"/>
            <a:gd name="T90" fmla="*/ 93945 w 3139"/>
            <a:gd name="T91" fmla="*/ 0 h 2797"/>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3139"/>
            <a:gd name="T139" fmla="*/ 0 h 2797"/>
            <a:gd name="T140" fmla="*/ 3139 w 3139"/>
            <a:gd name="T141" fmla="*/ 2797 h 2797"/>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3139" h="2797">
              <a:moveTo>
                <a:pt x="2580" y="0"/>
              </a:moveTo>
              <a:lnTo>
                <a:pt x="3139" y="453"/>
              </a:lnTo>
              <a:lnTo>
                <a:pt x="3078" y="507"/>
              </a:lnTo>
              <a:lnTo>
                <a:pt x="3018" y="566"/>
              </a:lnTo>
              <a:lnTo>
                <a:pt x="2958" y="625"/>
              </a:lnTo>
              <a:lnTo>
                <a:pt x="2899" y="687"/>
              </a:lnTo>
              <a:lnTo>
                <a:pt x="2840" y="752"/>
              </a:lnTo>
              <a:lnTo>
                <a:pt x="2782" y="818"/>
              </a:lnTo>
              <a:lnTo>
                <a:pt x="2725" y="885"/>
              </a:lnTo>
              <a:lnTo>
                <a:pt x="2669" y="955"/>
              </a:lnTo>
              <a:lnTo>
                <a:pt x="2613" y="1025"/>
              </a:lnTo>
              <a:lnTo>
                <a:pt x="2558" y="1098"/>
              </a:lnTo>
              <a:lnTo>
                <a:pt x="2504" y="1171"/>
              </a:lnTo>
              <a:lnTo>
                <a:pt x="2450" y="1244"/>
              </a:lnTo>
              <a:lnTo>
                <a:pt x="2397" y="1318"/>
              </a:lnTo>
              <a:lnTo>
                <a:pt x="2346" y="1392"/>
              </a:lnTo>
              <a:lnTo>
                <a:pt x="2296" y="1466"/>
              </a:lnTo>
              <a:lnTo>
                <a:pt x="2247" y="1541"/>
              </a:lnTo>
              <a:lnTo>
                <a:pt x="2199" y="1615"/>
              </a:lnTo>
              <a:lnTo>
                <a:pt x="2153" y="1689"/>
              </a:lnTo>
              <a:lnTo>
                <a:pt x="2108" y="1762"/>
              </a:lnTo>
              <a:lnTo>
                <a:pt x="2064" y="1834"/>
              </a:lnTo>
              <a:lnTo>
                <a:pt x="2021" y="1904"/>
              </a:lnTo>
              <a:lnTo>
                <a:pt x="1980" y="1974"/>
              </a:lnTo>
              <a:lnTo>
                <a:pt x="1941" y="2042"/>
              </a:lnTo>
              <a:lnTo>
                <a:pt x="1903" y="2110"/>
              </a:lnTo>
              <a:lnTo>
                <a:pt x="1866" y="2174"/>
              </a:lnTo>
              <a:lnTo>
                <a:pt x="1832" y="2237"/>
              </a:lnTo>
              <a:lnTo>
                <a:pt x="1798" y="2297"/>
              </a:lnTo>
              <a:lnTo>
                <a:pt x="1767" y="2355"/>
              </a:lnTo>
              <a:lnTo>
                <a:pt x="1738" y="2410"/>
              </a:lnTo>
              <a:lnTo>
                <a:pt x="1710" y="2462"/>
              </a:lnTo>
              <a:lnTo>
                <a:pt x="1684" y="2512"/>
              </a:lnTo>
              <a:lnTo>
                <a:pt x="1661" y="2559"/>
              </a:lnTo>
              <a:lnTo>
                <a:pt x="1639" y="2601"/>
              </a:lnTo>
              <a:lnTo>
                <a:pt x="1619" y="2640"/>
              </a:lnTo>
              <a:lnTo>
                <a:pt x="1602" y="2675"/>
              </a:lnTo>
              <a:lnTo>
                <a:pt x="1586" y="2706"/>
              </a:lnTo>
              <a:lnTo>
                <a:pt x="1573" y="2733"/>
              </a:lnTo>
              <a:lnTo>
                <a:pt x="1562" y="2756"/>
              </a:lnTo>
              <a:lnTo>
                <a:pt x="1554" y="2773"/>
              </a:lnTo>
              <a:lnTo>
                <a:pt x="1548" y="2786"/>
              </a:lnTo>
              <a:lnTo>
                <a:pt x="1544" y="2794"/>
              </a:lnTo>
              <a:lnTo>
                <a:pt x="1543" y="2797"/>
              </a:lnTo>
              <a:lnTo>
                <a:pt x="1482" y="2743"/>
              </a:lnTo>
              <a:lnTo>
                <a:pt x="1420" y="2689"/>
              </a:lnTo>
              <a:lnTo>
                <a:pt x="1357" y="2637"/>
              </a:lnTo>
              <a:lnTo>
                <a:pt x="1293" y="2586"/>
              </a:lnTo>
              <a:lnTo>
                <a:pt x="1229" y="2535"/>
              </a:lnTo>
              <a:lnTo>
                <a:pt x="1164" y="2486"/>
              </a:lnTo>
              <a:lnTo>
                <a:pt x="1098" y="2438"/>
              </a:lnTo>
              <a:lnTo>
                <a:pt x="1033" y="2391"/>
              </a:lnTo>
              <a:lnTo>
                <a:pt x="967" y="2346"/>
              </a:lnTo>
              <a:lnTo>
                <a:pt x="903" y="2302"/>
              </a:lnTo>
              <a:lnTo>
                <a:pt x="838" y="2260"/>
              </a:lnTo>
              <a:lnTo>
                <a:pt x="774" y="2219"/>
              </a:lnTo>
              <a:lnTo>
                <a:pt x="711" y="2180"/>
              </a:lnTo>
              <a:lnTo>
                <a:pt x="650" y="2142"/>
              </a:lnTo>
              <a:lnTo>
                <a:pt x="590" y="2106"/>
              </a:lnTo>
              <a:lnTo>
                <a:pt x="532" y="2072"/>
              </a:lnTo>
              <a:lnTo>
                <a:pt x="475" y="2038"/>
              </a:lnTo>
              <a:lnTo>
                <a:pt x="421" y="2007"/>
              </a:lnTo>
              <a:lnTo>
                <a:pt x="369" y="1977"/>
              </a:lnTo>
              <a:lnTo>
                <a:pt x="320" y="1950"/>
              </a:lnTo>
              <a:lnTo>
                <a:pt x="273" y="1925"/>
              </a:lnTo>
              <a:lnTo>
                <a:pt x="229" y="1901"/>
              </a:lnTo>
              <a:lnTo>
                <a:pt x="188" y="1880"/>
              </a:lnTo>
              <a:lnTo>
                <a:pt x="151" y="1860"/>
              </a:lnTo>
              <a:lnTo>
                <a:pt x="118" y="1843"/>
              </a:lnTo>
              <a:lnTo>
                <a:pt x="88" y="1828"/>
              </a:lnTo>
              <a:lnTo>
                <a:pt x="62" y="1815"/>
              </a:lnTo>
              <a:lnTo>
                <a:pt x="40" y="1804"/>
              </a:lnTo>
              <a:lnTo>
                <a:pt x="23" y="1796"/>
              </a:lnTo>
              <a:lnTo>
                <a:pt x="10" y="1790"/>
              </a:lnTo>
              <a:lnTo>
                <a:pt x="3" y="1786"/>
              </a:lnTo>
              <a:lnTo>
                <a:pt x="0" y="1785"/>
              </a:lnTo>
              <a:lnTo>
                <a:pt x="399" y="1173"/>
              </a:lnTo>
              <a:lnTo>
                <a:pt x="441" y="1197"/>
              </a:lnTo>
              <a:lnTo>
                <a:pt x="484" y="1223"/>
              </a:lnTo>
              <a:lnTo>
                <a:pt x="529" y="1250"/>
              </a:lnTo>
              <a:lnTo>
                <a:pt x="574" y="1277"/>
              </a:lnTo>
              <a:lnTo>
                <a:pt x="620" y="1306"/>
              </a:lnTo>
              <a:lnTo>
                <a:pt x="666" y="1335"/>
              </a:lnTo>
              <a:lnTo>
                <a:pt x="713" y="1365"/>
              </a:lnTo>
              <a:lnTo>
                <a:pt x="759" y="1395"/>
              </a:lnTo>
              <a:lnTo>
                <a:pt x="805" y="1425"/>
              </a:lnTo>
              <a:lnTo>
                <a:pt x="852" y="1456"/>
              </a:lnTo>
              <a:lnTo>
                <a:pt x="897" y="1485"/>
              </a:lnTo>
              <a:lnTo>
                <a:pt x="941" y="1515"/>
              </a:lnTo>
              <a:lnTo>
                <a:pt x="984" y="1544"/>
              </a:lnTo>
              <a:lnTo>
                <a:pt x="1025" y="1573"/>
              </a:lnTo>
              <a:lnTo>
                <a:pt x="1065" y="1600"/>
              </a:lnTo>
              <a:lnTo>
                <a:pt x="1102" y="1626"/>
              </a:lnTo>
              <a:lnTo>
                <a:pt x="1138" y="1650"/>
              </a:lnTo>
              <a:lnTo>
                <a:pt x="1172" y="1673"/>
              </a:lnTo>
              <a:lnTo>
                <a:pt x="1202" y="1695"/>
              </a:lnTo>
              <a:lnTo>
                <a:pt x="1230" y="1715"/>
              </a:lnTo>
              <a:lnTo>
                <a:pt x="1255" y="1732"/>
              </a:lnTo>
              <a:lnTo>
                <a:pt x="1277" y="1747"/>
              </a:lnTo>
              <a:lnTo>
                <a:pt x="1296" y="1760"/>
              </a:lnTo>
              <a:lnTo>
                <a:pt x="1310" y="1771"/>
              </a:lnTo>
              <a:lnTo>
                <a:pt x="1321" y="1778"/>
              </a:lnTo>
              <a:lnTo>
                <a:pt x="1328" y="1783"/>
              </a:lnTo>
              <a:lnTo>
                <a:pt x="1330" y="1785"/>
              </a:lnTo>
              <a:lnTo>
                <a:pt x="1373" y="1694"/>
              </a:lnTo>
              <a:lnTo>
                <a:pt x="1417" y="1605"/>
              </a:lnTo>
              <a:lnTo>
                <a:pt x="1463" y="1516"/>
              </a:lnTo>
              <a:lnTo>
                <a:pt x="1509" y="1431"/>
              </a:lnTo>
              <a:lnTo>
                <a:pt x="1557" y="1347"/>
              </a:lnTo>
              <a:lnTo>
                <a:pt x="1605" y="1265"/>
              </a:lnTo>
              <a:lnTo>
                <a:pt x="1653" y="1185"/>
              </a:lnTo>
              <a:lnTo>
                <a:pt x="1703" y="1107"/>
              </a:lnTo>
              <a:lnTo>
                <a:pt x="1752" y="1029"/>
              </a:lnTo>
              <a:lnTo>
                <a:pt x="1801" y="956"/>
              </a:lnTo>
              <a:lnTo>
                <a:pt x="1850" y="884"/>
              </a:lnTo>
              <a:lnTo>
                <a:pt x="1899" y="814"/>
              </a:lnTo>
              <a:lnTo>
                <a:pt x="1948" y="747"/>
              </a:lnTo>
              <a:lnTo>
                <a:pt x="1996" y="683"/>
              </a:lnTo>
              <a:lnTo>
                <a:pt x="2043" y="620"/>
              </a:lnTo>
              <a:lnTo>
                <a:pt x="2089" y="560"/>
              </a:lnTo>
              <a:lnTo>
                <a:pt x="2134" y="503"/>
              </a:lnTo>
              <a:lnTo>
                <a:pt x="2178" y="448"/>
              </a:lnTo>
              <a:lnTo>
                <a:pt x="2221" y="397"/>
              </a:lnTo>
              <a:lnTo>
                <a:pt x="2262" y="348"/>
              </a:lnTo>
              <a:lnTo>
                <a:pt x="2301" y="302"/>
              </a:lnTo>
              <a:lnTo>
                <a:pt x="2338" y="259"/>
              </a:lnTo>
              <a:lnTo>
                <a:pt x="2373" y="219"/>
              </a:lnTo>
              <a:lnTo>
                <a:pt x="2406" y="183"/>
              </a:lnTo>
              <a:lnTo>
                <a:pt x="2437" y="149"/>
              </a:lnTo>
              <a:lnTo>
                <a:pt x="2465" y="119"/>
              </a:lnTo>
              <a:lnTo>
                <a:pt x="2492" y="92"/>
              </a:lnTo>
              <a:lnTo>
                <a:pt x="2514" y="67"/>
              </a:lnTo>
              <a:lnTo>
                <a:pt x="2534" y="47"/>
              </a:lnTo>
              <a:lnTo>
                <a:pt x="2550" y="30"/>
              </a:lnTo>
              <a:lnTo>
                <a:pt x="2563" y="17"/>
              </a:lnTo>
              <a:lnTo>
                <a:pt x="2573" y="7"/>
              </a:lnTo>
              <a:lnTo>
                <a:pt x="2578" y="2"/>
              </a:lnTo>
              <a:lnTo>
                <a:pt x="2580" y="0"/>
              </a:lnTo>
              <a:close/>
            </a:path>
          </a:pathLst>
        </a:custGeom>
        <a:solidFill>
          <a:srgbClr val="FFFFFF"/>
        </a:solidFill>
        <a:ln w="0">
          <a:solidFill>
            <a:srgbClr val="FFFFFF"/>
          </a:solidFill>
          <a:round/>
          <a:headEnd/>
          <a:tailEnd/>
        </a:ln>
      </xdr:spPr>
    </xdr:sp>
    <xdr:clientData/>
  </xdr:twoCellAnchor>
  <xdr:twoCellAnchor editAs="oneCell">
    <xdr:from>
      <xdr:col>8</xdr:col>
      <xdr:colOff>107950</xdr:colOff>
      <xdr:row>209</xdr:row>
      <xdr:rowOff>57150</xdr:rowOff>
    </xdr:from>
    <xdr:to>
      <xdr:col>8</xdr:col>
      <xdr:colOff>222250</xdr:colOff>
      <xdr:row>209</xdr:row>
      <xdr:rowOff>165100</xdr:rowOff>
    </xdr:to>
    <xdr:sp macro="" textlink="">
      <xdr:nvSpPr>
        <xdr:cNvPr id="3334" name="Freeform 5" descr="Used as a column header for the List table.  The column shows a blank checkbox for each item in the list, which can be checked while at the market."/>
        <xdr:cNvSpPr>
          <a:spLocks noChangeAspect="1"/>
        </xdr:cNvSpPr>
      </xdr:nvSpPr>
      <xdr:spPr bwMode="auto">
        <a:xfrm>
          <a:off x="6089650" y="42722800"/>
          <a:ext cx="114300" cy="107950"/>
        </a:xfrm>
        <a:custGeom>
          <a:avLst/>
          <a:gdLst>
            <a:gd name="T0" fmla="*/ 112079 w 3139"/>
            <a:gd name="T1" fmla="*/ 18992 h 2797"/>
            <a:gd name="T2" fmla="*/ 105561 w 3139"/>
            <a:gd name="T3" fmla="*/ 25735 h 2797"/>
            <a:gd name="T4" fmla="*/ 99225 w 3139"/>
            <a:gd name="T5" fmla="*/ 33152 h 2797"/>
            <a:gd name="T6" fmla="*/ 93144 w 3139"/>
            <a:gd name="T7" fmla="*/ 41131 h 2797"/>
            <a:gd name="T8" fmla="*/ 87282 w 3139"/>
            <a:gd name="T9" fmla="*/ 49372 h 2797"/>
            <a:gd name="T10" fmla="*/ 81820 w 3139"/>
            <a:gd name="T11" fmla="*/ 57726 h 2797"/>
            <a:gd name="T12" fmla="*/ 76758 w 3139"/>
            <a:gd name="T13" fmla="*/ 66004 h 2797"/>
            <a:gd name="T14" fmla="*/ 72097 w 3139"/>
            <a:gd name="T15" fmla="*/ 73946 h 2797"/>
            <a:gd name="T16" fmla="*/ 67946 w 3139"/>
            <a:gd name="T17" fmla="*/ 81438 h 2797"/>
            <a:gd name="T18" fmla="*/ 64342 w 3139"/>
            <a:gd name="T19" fmla="*/ 88218 h 2797"/>
            <a:gd name="T20" fmla="*/ 61319 w 3139"/>
            <a:gd name="T21" fmla="*/ 94099 h 2797"/>
            <a:gd name="T22" fmla="*/ 58952 w 3139"/>
            <a:gd name="T23" fmla="*/ 98894 h 2797"/>
            <a:gd name="T24" fmla="*/ 57277 w 3139"/>
            <a:gd name="T25" fmla="*/ 102378 h 2797"/>
            <a:gd name="T26" fmla="*/ 56367 w 3139"/>
            <a:gd name="T27" fmla="*/ 104363 h 2797"/>
            <a:gd name="T28" fmla="*/ 53964 w 3139"/>
            <a:gd name="T29" fmla="*/ 102752 h 2797"/>
            <a:gd name="T30" fmla="*/ 47082 w 3139"/>
            <a:gd name="T31" fmla="*/ 96871 h 2797"/>
            <a:gd name="T32" fmla="*/ 39981 w 3139"/>
            <a:gd name="T33" fmla="*/ 91327 h 2797"/>
            <a:gd name="T34" fmla="*/ 32881 w 3139"/>
            <a:gd name="T35" fmla="*/ 86232 h 2797"/>
            <a:gd name="T36" fmla="*/ 25890 w 3139"/>
            <a:gd name="T37" fmla="*/ 81662 h 2797"/>
            <a:gd name="T38" fmla="*/ 19372 w 3139"/>
            <a:gd name="T39" fmla="*/ 77617 h 2797"/>
            <a:gd name="T40" fmla="*/ 13436 w 3139"/>
            <a:gd name="T41" fmla="*/ 74058 h 2797"/>
            <a:gd name="T42" fmla="*/ 8339 w 3139"/>
            <a:gd name="T43" fmla="*/ 71211 h 2797"/>
            <a:gd name="T44" fmla="*/ 4297 w 3139"/>
            <a:gd name="T45" fmla="*/ 69038 h 2797"/>
            <a:gd name="T46" fmla="*/ 1457 w 3139"/>
            <a:gd name="T47" fmla="*/ 67577 h 2797"/>
            <a:gd name="T48" fmla="*/ 109 w 3139"/>
            <a:gd name="T49" fmla="*/ 66903 h 2797"/>
            <a:gd name="T50" fmla="*/ 16058 w 3139"/>
            <a:gd name="T51" fmla="*/ 44839 h 2797"/>
            <a:gd name="T52" fmla="*/ 20901 w 3139"/>
            <a:gd name="T53" fmla="*/ 47836 h 2797"/>
            <a:gd name="T54" fmla="*/ 25962 w 3139"/>
            <a:gd name="T55" fmla="*/ 51133 h 2797"/>
            <a:gd name="T56" fmla="*/ 31024 w 3139"/>
            <a:gd name="T57" fmla="*/ 54541 h 2797"/>
            <a:gd name="T58" fmla="*/ 35830 w 3139"/>
            <a:gd name="T59" fmla="*/ 57838 h 2797"/>
            <a:gd name="T60" fmla="*/ 40127 w 3139"/>
            <a:gd name="T61" fmla="*/ 60910 h 2797"/>
            <a:gd name="T62" fmla="*/ 43768 w 3139"/>
            <a:gd name="T63" fmla="*/ 63494 h 2797"/>
            <a:gd name="T64" fmla="*/ 46499 w 3139"/>
            <a:gd name="T65" fmla="*/ 65442 h 2797"/>
            <a:gd name="T66" fmla="*/ 48101 w 3139"/>
            <a:gd name="T67" fmla="*/ 66603 h 2797"/>
            <a:gd name="T68" fmla="*/ 49995 w 3139"/>
            <a:gd name="T69" fmla="*/ 63457 h 2797"/>
            <a:gd name="T70" fmla="*/ 54947 w 3139"/>
            <a:gd name="T71" fmla="*/ 53605 h 2797"/>
            <a:gd name="T72" fmla="*/ 60190 w 3139"/>
            <a:gd name="T73" fmla="*/ 44390 h 2797"/>
            <a:gd name="T74" fmla="*/ 65580 w 3139"/>
            <a:gd name="T75" fmla="*/ 35812 h 2797"/>
            <a:gd name="T76" fmla="*/ 70932 w 3139"/>
            <a:gd name="T77" fmla="*/ 27982 h 2797"/>
            <a:gd name="T78" fmla="*/ 76066 w 3139"/>
            <a:gd name="T79" fmla="*/ 20977 h 2797"/>
            <a:gd name="T80" fmla="*/ 80873 w 3139"/>
            <a:gd name="T81" fmla="*/ 14872 h 2797"/>
            <a:gd name="T82" fmla="*/ 85133 w 3139"/>
            <a:gd name="T83" fmla="*/ 9702 h 2797"/>
            <a:gd name="T84" fmla="*/ 88738 w 3139"/>
            <a:gd name="T85" fmla="*/ 5582 h 2797"/>
            <a:gd name="T86" fmla="*/ 91542 w 3139"/>
            <a:gd name="T87" fmla="*/ 2510 h 2797"/>
            <a:gd name="T88" fmla="*/ 93326 w 3139"/>
            <a:gd name="T89" fmla="*/ 637 h 2797"/>
            <a:gd name="T90" fmla="*/ 93945 w 3139"/>
            <a:gd name="T91" fmla="*/ 0 h 2797"/>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3139"/>
            <a:gd name="T139" fmla="*/ 0 h 2797"/>
            <a:gd name="T140" fmla="*/ 3139 w 3139"/>
            <a:gd name="T141" fmla="*/ 2797 h 2797"/>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3139" h="2797">
              <a:moveTo>
                <a:pt x="2580" y="0"/>
              </a:moveTo>
              <a:lnTo>
                <a:pt x="3139" y="453"/>
              </a:lnTo>
              <a:lnTo>
                <a:pt x="3078" y="507"/>
              </a:lnTo>
              <a:lnTo>
                <a:pt x="3018" y="566"/>
              </a:lnTo>
              <a:lnTo>
                <a:pt x="2958" y="625"/>
              </a:lnTo>
              <a:lnTo>
                <a:pt x="2899" y="687"/>
              </a:lnTo>
              <a:lnTo>
                <a:pt x="2840" y="752"/>
              </a:lnTo>
              <a:lnTo>
                <a:pt x="2782" y="818"/>
              </a:lnTo>
              <a:lnTo>
                <a:pt x="2725" y="885"/>
              </a:lnTo>
              <a:lnTo>
                <a:pt x="2669" y="955"/>
              </a:lnTo>
              <a:lnTo>
                <a:pt x="2613" y="1025"/>
              </a:lnTo>
              <a:lnTo>
                <a:pt x="2558" y="1098"/>
              </a:lnTo>
              <a:lnTo>
                <a:pt x="2504" y="1171"/>
              </a:lnTo>
              <a:lnTo>
                <a:pt x="2450" y="1244"/>
              </a:lnTo>
              <a:lnTo>
                <a:pt x="2397" y="1318"/>
              </a:lnTo>
              <a:lnTo>
                <a:pt x="2346" y="1392"/>
              </a:lnTo>
              <a:lnTo>
                <a:pt x="2296" y="1466"/>
              </a:lnTo>
              <a:lnTo>
                <a:pt x="2247" y="1541"/>
              </a:lnTo>
              <a:lnTo>
                <a:pt x="2199" y="1615"/>
              </a:lnTo>
              <a:lnTo>
                <a:pt x="2153" y="1689"/>
              </a:lnTo>
              <a:lnTo>
                <a:pt x="2108" y="1762"/>
              </a:lnTo>
              <a:lnTo>
                <a:pt x="2064" y="1834"/>
              </a:lnTo>
              <a:lnTo>
                <a:pt x="2021" y="1904"/>
              </a:lnTo>
              <a:lnTo>
                <a:pt x="1980" y="1974"/>
              </a:lnTo>
              <a:lnTo>
                <a:pt x="1941" y="2042"/>
              </a:lnTo>
              <a:lnTo>
                <a:pt x="1903" y="2110"/>
              </a:lnTo>
              <a:lnTo>
                <a:pt x="1866" y="2174"/>
              </a:lnTo>
              <a:lnTo>
                <a:pt x="1832" y="2237"/>
              </a:lnTo>
              <a:lnTo>
                <a:pt x="1798" y="2297"/>
              </a:lnTo>
              <a:lnTo>
                <a:pt x="1767" y="2355"/>
              </a:lnTo>
              <a:lnTo>
                <a:pt x="1738" y="2410"/>
              </a:lnTo>
              <a:lnTo>
                <a:pt x="1710" y="2462"/>
              </a:lnTo>
              <a:lnTo>
                <a:pt x="1684" y="2512"/>
              </a:lnTo>
              <a:lnTo>
                <a:pt x="1661" y="2559"/>
              </a:lnTo>
              <a:lnTo>
                <a:pt x="1639" y="2601"/>
              </a:lnTo>
              <a:lnTo>
                <a:pt x="1619" y="2640"/>
              </a:lnTo>
              <a:lnTo>
                <a:pt x="1602" y="2675"/>
              </a:lnTo>
              <a:lnTo>
                <a:pt x="1586" y="2706"/>
              </a:lnTo>
              <a:lnTo>
                <a:pt x="1573" y="2733"/>
              </a:lnTo>
              <a:lnTo>
                <a:pt x="1562" y="2756"/>
              </a:lnTo>
              <a:lnTo>
                <a:pt x="1554" y="2773"/>
              </a:lnTo>
              <a:lnTo>
                <a:pt x="1548" y="2786"/>
              </a:lnTo>
              <a:lnTo>
                <a:pt x="1544" y="2794"/>
              </a:lnTo>
              <a:lnTo>
                <a:pt x="1543" y="2797"/>
              </a:lnTo>
              <a:lnTo>
                <a:pt x="1482" y="2743"/>
              </a:lnTo>
              <a:lnTo>
                <a:pt x="1420" y="2689"/>
              </a:lnTo>
              <a:lnTo>
                <a:pt x="1357" y="2637"/>
              </a:lnTo>
              <a:lnTo>
                <a:pt x="1293" y="2586"/>
              </a:lnTo>
              <a:lnTo>
                <a:pt x="1229" y="2535"/>
              </a:lnTo>
              <a:lnTo>
                <a:pt x="1164" y="2486"/>
              </a:lnTo>
              <a:lnTo>
                <a:pt x="1098" y="2438"/>
              </a:lnTo>
              <a:lnTo>
                <a:pt x="1033" y="2391"/>
              </a:lnTo>
              <a:lnTo>
                <a:pt x="967" y="2346"/>
              </a:lnTo>
              <a:lnTo>
                <a:pt x="903" y="2302"/>
              </a:lnTo>
              <a:lnTo>
                <a:pt x="838" y="2260"/>
              </a:lnTo>
              <a:lnTo>
                <a:pt x="774" y="2219"/>
              </a:lnTo>
              <a:lnTo>
                <a:pt x="711" y="2180"/>
              </a:lnTo>
              <a:lnTo>
                <a:pt x="650" y="2142"/>
              </a:lnTo>
              <a:lnTo>
                <a:pt x="590" y="2106"/>
              </a:lnTo>
              <a:lnTo>
                <a:pt x="532" y="2072"/>
              </a:lnTo>
              <a:lnTo>
                <a:pt x="475" y="2038"/>
              </a:lnTo>
              <a:lnTo>
                <a:pt x="421" y="2007"/>
              </a:lnTo>
              <a:lnTo>
                <a:pt x="369" y="1977"/>
              </a:lnTo>
              <a:lnTo>
                <a:pt x="320" y="1950"/>
              </a:lnTo>
              <a:lnTo>
                <a:pt x="273" y="1925"/>
              </a:lnTo>
              <a:lnTo>
                <a:pt x="229" y="1901"/>
              </a:lnTo>
              <a:lnTo>
                <a:pt x="188" y="1880"/>
              </a:lnTo>
              <a:lnTo>
                <a:pt x="151" y="1860"/>
              </a:lnTo>
              <a:lnTo>
                <a:pt x="118" y="1843"/>
              </a:lnTo>
              <a:lnTo>
                <a:pt x="88" y="1828"/>
              </a:lnTo>
              <a:lnTo>
                <a:pt x="62" y="1815"/>
              </a:lnTo>
              <a:lnTo>
                <a:pt x="40" y="1804"/>
              </a:lnTo>
              <a:lnTo>
                <a:pt x="23" y="1796"/>
              </a:lnTo>
              <a:lnTo>
                <a:pt x="10" y="1790"/>
              </a:lnTo>
              <a:lnTo>
                <a:pt x="3" y="1786"/>
              </a:lnTo>
              <a:lnTo>
                <a:pt x="0" y="1785"/>
              </a:lnTo>
              <a:lnTo>
                <a:pt x="399" y="1173"/>
              </a:lnTo>
              <a:lnTo>
                <a:pt x="441" y="1197"/>
              </a:lnTo>
              <a:lnTo>
                <a:pt x="484" y="1223"/>
              </a:lnTo>
              <a:lnTo>
                <a:pt x="529" y="1250"/>
              </a:lnTo>
              <a:lnTo>
                <a:pt x="574" y="1277"/>
              </a:lnTo>
              <a:lnTo>
                <a:pt x="620" y="1306"/>
              </a:lnTo>
              <a:lnTo>
                <a:pt x="666" y="1335"/>
              </a:lnTo>
              <a:lnTo>
                <a:pt x="713" y="1365"/>
              </a:lnTo>
              <a:lnTo>
                <a:pt x="759" y="1395"/>
              </a:lnTo>
              <a:lnTo>
                <a:pt x="805" y="1425"/>
              </a:lnTo>
              <a:lnTo>
                <a:pt x="852" y="1456"/>
              </a:lnTo>
              <a:lnTo>
                <a:pt x="897" y="1485"/>
              </a:lnTo>
              <a:lnTo>
                <a:pt x="941" y="1515"/>
              </a:lnTo>
              <a:lnTo>
                <a:pt x="984" y="1544"/>
              </a:lnTo>
              <a:lnTo>
                <a:pt x="1025" y="1573"/>
              </a:lnTo>
              <a:lnTo>
                <a:pt x="1065" y="1600"/>
              </a:lnTo>
              <a:lnTo>
                <a:pt x="1102" y="1626"/>
              </a:lnTo>
              <a:lnTo>
                <a:pt x="1138" y="1650"/>
              </a:lnTo>
              <a:lnTo>
                <a:pt x="1172" y="1673"/>
              </a:lnTo>
              <a:lnTo>
                <a:pt x="1202" y="1695"/>
              </a:lnTo>
              <a:lnTo>
                <a:pt x="1230" y="1715"/>
              </a:lnTo>
              <a:lnTo>
                <a:pt x="1255" y="1732"/>
              </a:lnTo>
              <a:lnTo>
                <a:pt x="1277" y="1747"/>
              </a:lnTo>
              <a:lnTo>
                <a:pt x="1296" y="1760"/>
              </a:lnTo>
              <a:lnTo>
                <a:pt x="1310" y="1771"/>
              </a:lnTo>
              <a:lnTo>
                <a:pt x="1321" y="1778"/>
              </a:lnTo>
              <a:lnTo>
                <a:pt x="1328" y="1783"/>
              </a:lnTo>
              <a:lnTo>
                <a:pt x="1330" y="1785"/>
              </a:lnTo>
              <a:lnTo>
                <a:pt x="1373" y="1694"/>
              </a:lnTo>
              <a:lnTo>
                <a:pt x="1417" y="1605"/>
              </a:lnTo>
              <a:lnTo>
                <a:pt x="1463" y="1516"/>
              </a:lnTo>
              <a:lnTo>
                <a:pt x="1509" y="1431"/>
              </a:lnTo>
              <a:lnTo>
                <a:pt x="1557" y="1347"/>
              </a:lnTo>
              <a:lnTo>
                <a:pt x="1605" y="1265"/>
              </a:lnTo>
              <a:lnTo>
                <a:pt x="1653" y="1185"/>
              </a:lnTo>
              <a:lnTo>
                <a:pt x="1703" y="1107"/>
              </a:lnTo>
              <a:lnTo>
                <a:pt x="1752" y="1029"/>
              </a:lnTo>
              <a:lnTo>
                <a:pt x="1801" y="956"/>
              </a:lnTo>
              <a:lnTo>
                <a:pt x="1850" y="884"/>
              </a:lnTo>
              <a:lnTo>
                <a:pt x="1899" y="814"/>
              </a:lnTo>
              <a:lnTo>
                <a:pt x="1948" y="747"/>
              </a:lnTo>
              <a:lnTo>
                <a:pt x="1996" y="683"/>
              </a:lnTo>
              <a:lnTo>
                <a:pt x="2043" y="620"/>
              </a:lnTo>
              <a:lnTo>
                <a:pt x="2089" y="560"/>
              </a:lnTo>
              <a:lnTo>
                <a:pt x="2134" y="503"/>
              </a:lnTo>
              <a:lnTo>
                <a:pt x="2178" y="448"/>
              </a:lnTo>
              <a:lnTo>
                <a:pt x="2221" y="397"/>
              </a:lnTo>
              <a:lnTo>
                <a:pt x="2262" y="348"/>
              </a:lnTo>
              <a:lnTo>
                <a:pt x="2301" y="302"/>
              </a:lnTo>
              <a:lnTo>
                <a:pt x="2338" y="259"/>
              </a:lnTo>
              <a:lnTo>
                <a:pt x="2373" y="219"/>
              </a:lnTo>
              <a:lnTo>
                <a:pt x="2406" y="183"/>
              </a:lnTo>
              <a:lnTo>
                <a:pt x="2437" y="149"/>
              </a:lnTo>
              <a:lnTo>
                <a:pt x="2465" y="119"/>
              </a:lnTo>
              <a:lnTo>
                <a:pt x="2492" y="92"/>
              </a:lnTo>
              <a:lnTo>
                <a:pt x="2514" y="67"/>
              </a:lnTo>
              <a:lnTo>
                <a:pt x="2534" y="47"/>
              </a:lnTo>
              <a:lnTo>
                <a:pt x="2550" y="30"/>
              </a:lnTo>
              <a:lnTo>
                <a:pt x="2563" y="17"/>
              </a:lnTo>
              <a:lnTo>
                <a:pt x="2573" y="7"/>
              </a:lnTo>
              <a:lnTo>
                <a:pt x="2578" y="2"/>
              </a:lnTo>
              <a:lnTo>
                <a:pt x="2580" y="0"/>
              </a:lnTo>
              <a:close/>
            </a:path>
          </a:pathLst>
        </a:custGeom>
        <a:solidFill>
          <a:srgbClr val="FFFFFF"/>
        </a:solidFill>
        <a:ln w="0">
          <a:solidFill>
            <a:srgbClr val="FFFFFF"/>
          </a:solidFill>
          <a:round/>
          <a:headEnd/>
          <a:tailEnd/>
        </a:ln>
      </xdr:spPr>
    </xdr:sp>
    <xdr:clientData/>
  </xdr:twoCellAnchor>
  <xdr:twoCellAnchor editAs="oneCell">
    <xdr:from>
      <xdr:col>8</xdr:col>
      <xdr:colOff>107950</xdr:colOff>
      <xdr:row>227</xdr:row>
      <xdr:rowOff>57150</xdr:rowOff>
    </xdr:from>
    <xdr:to>
      <xdr:col>8</xdr:col>
      <xdr:colOff>222250</xdr:colOff>
      <xdr:row>227</xdr:row>
      <xdr:rowOff>165100</xdr:rowOff>
    </xdr:to>
    <xdr:sp macro="" textlink="">
      <xdr:nvSpPr>
        <xdr:cNvPr id="3335" name="Freeform 5" descr="Used as a column header for the List table.  The column shows a blank checkbox for each item in the list, which can be checked while at the market."/>
        <xdr:cNvSpPr>
          <a:spLocks noChangeAspect="1"/>
        </xdr:cNvSpPr>
      </xdr:nvSpPr>
      <xdr:spPr bwMode="auto">
        <a:xfrm>
          <a:off x="6089650" y="46818550"/>
          <a:ext cx="114300" cy="107950"/>
        </a:xfrm>
        <a:custGeom>
          <a:avLst/>
          <a:gdLst>
            <a:gd name="T0" fmla="*/ 112079 w 3139"/>
            <a:gd name="T1" fmla="*/ 18992 h 2797"/>
            <a:gd name="T2" fmla="*/ 105561 w 3139"/>
            <a:gd name="T3" fmla="*/ 25735 h 2797"/>
            <a:gd name="T4" fmla="*/ 99225 w 3139"/>
            <a:gd name="T5" fmla="*/ 33152 h 2797"/>
            <a:gd name="T6" fmla="*/ 93144 w 3139"/>
            <a:gd name="T7" fmla="*/ 41131 h 2797"/>
            <a:gd name="T8" fmla="*/ 87282 w 3139"/>
            <a:gd name="T9" fmla="*/ 49372 h 2797"/>
            <a:gd name="T10" fmla="*/ 81820 w 3139"/>
            <a:gd name="T11" fmla="*/ 57726 h 2797"/>
            <a:gd name="T12" fmla="*/ 76758 w 3139"/>
            <a:gd name="T13" fmla="*/ 66004 h 2797"/>
            <a:gd name="T14" fmla="*/ 72097 w 3139"/>
            <a:gd name="T15" fmla="*/ 73946 h 2797"/>
            <a:gd name="T16" fmla="*/ 67946 w 3139"/>
            <a:gd name="T17" fmla="*/ 81438 h 2797"/>
            <a:gd name="T18" fmla="*/ 64342 w 3139"/>
            <a:gd name="T19" fmla="*/ 88218 h 2797"/>
            <a:gd name="T20" fmla="*/ 61319 w 3139"/>
            <a:gd name="T21" fmla="*/ 94099 h 2797"/>
            <a:gd name="T22" fmla="*/ 58952 w 3139"/>
            <a:gd name="T23" fmla="*/ 98894 h 2797"/>
            <a:gd name="T24" fmla="*/ 57277 w 3139"/>
            <a:gd name="T25" fmla="*/ 102378 h 2797"/>
            <a:gd name="T26" fmla="*/ 56367 w 3139"/>
            <a:gd name="T27" fmla="*/ 104363 h 2797"/>
            <a:gd name="T28" fmla="*/ 53964 w 3139"/>
            <a:gd name="T29" fmla="*/ 102752 h 2797"/>
            <a:gd name="T30" fmla="*/ 47082 w 3139"/>
            <a:gd name="T31" fmla="*/ 96871 h 2797"/>
            <a:gd name="T32" fmla="*/ 39981 w 3139"/>
            <a:gd name="T33" fmla="*/ 91327 h 2797"/>
            <a:gd name="T34" fmla="*/ 32881 w 3139"/>
            <a:gd name="T35" fmla="*/ 86232 h 2797"/>
            <a:gd name="T36" fmla="*/ 25890 w 3139"/>
            <a:gd name="T37" fmla="*/ 81662 h 2797"/>
            <a:gd name="T38" fmla="*/ 19372 w 3139"/>
            <a:gd name="T39" fmla="*/ 77617 h 2797"/>
            <a:gd name="T40" fmla="*/ 13436 w 3139"/>
            <a:gd name="T41" fmla="*/ 74058 h 2797"/>
            <a:gd name="T42" fmla="*/ 8339 w 3139"/>
            <a:gd name="T43" fmla="*/ 71211 h 2797"/>
            <a:gd name="T44" fmla="*/ 4297 w 3139"/>
            <a:gd name="T45" fmla="*/ 69038 h 2797"/>
            <a:gd name="T46" fmla="*/ 1457 w 3139"/>
            <a:gd name="T47" fmla="*/ 67577 h 2797"/>
            <a:gd name="T48" fmla="*/ 109 w 3139"/>
            <a:gd name="T49" fmla="*/ 66903 h 2797"/>
            <a:gd name="T50" fmla="*/ 16058 w 3139"/>
            <a:gd name="T51" fmla="*/ 44839 h 2797"/>
            <a:gd name="T52" fmla="*/ 20901 w 3139"/>
            <a:gd name="T53" fmla="*/ 47836 h 2797"/>
            <a:gd name="T54" fmla="*/ 25962 w 3139"/>
            <a:gd name="T55" fmla="*/ 51133 h 2797"/>
            <a:gd name="T56" fmla="*/ 31024 w 3139"/>
            <a:gd name="T57" fmla="*/ 54541 h 2797"/>
            <a:gd name="T58" fmla="*/ 35830 w 3139"/>
            <a:gd name="T59" fmla="*/ 57838 h 2797"/>
            <a:gd name="T60" fmla="*/ 40127 w 3139"/>
            <a:gd name="T61" fmla="*/ 60910 h 2797"/>
            <a:gd name="T62" fmla="*/ 43768 w 3139"/>
            <a:gd name="T63" fmla="*/ 63494 h 2797"/>
            <a:gd name="T64" fmla="*/ 46499 w 3139"/>
            <a:gd name="T65" fmla="*/ 65442 h 2797"/>
            <a:gd name="T66" fmla="*/ 48101 w 3139"/>
            <a:gd name="T67" fmla="*/ 66603 h 2797"/>
            <a:gd name="T68" fmla="*/ 49995 w 3139"/>
            <a:gd name="T69" fmla="*/ 63457 h 2797"/>
            <a:gd name="T70" fmla="*/ 54947 w 3139"/>
            <a:gd name="T71" fmla="*/ 53605 h 2797"/>
            <a:gd name="T72" fmla="*/ 60190 w 3139"/>
            <a:gd name="T73" fmla="*/ 44390 h 2797"/>
            <a:gd name="T74" fmla="*/ 65580 w 3139"/>
            <a:gd name="T75" fmla="*/ 35812 h 2797"/>
            <a:gd name="T76" fmla="*/ 70932 w 3139"/>
            <a:gd name="T77" fmla="*/ 27982 h 2797"/>
            <a:gd name="T78" fmla="*/ 76066 w 3139"/>
            <a:gd name="T79" fmla="*/ 20977 h 2797"/>
            <a:gd name="T80" fmla="*/ 80873 w 3139"/>
            <a:gd name="T81" fmla="*/ 14872 h 2797"/>
            <a:gd name="T82" fmla="*/ 85133 w 3139"/>
            <a:gd name="T83" fmla="*/ 9702 h 2797"/>
            <a:gd name="T84" fmla="*/ 88738 w 3139"/>
            <a:gd name="T85" fmla="*/ 5582 h 2797"/>
            <a:gd name="T86" fmla="*/ 91542 w 3139"/>
            <a:gd name="T87" fmla="*/ 2510 h 2797"/>
            <a:gd name="T88" fmla="*/ 93326 w 3139"/>
            <a:gd name="T89" fmla="*/ 637 h 2797"/>
            <a:gd name="T90" fmla="*/ 93945 w 3139"/>
            <a:gd name="T91" fmla="*/ 0 h 2797"/>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3139"/>
            <a:gd name="T139" fmla="*/ 0 h 2797"/>
            <a:gd name="T140" fmla="*/ 3139 w 3139"/>
            <a:gd name="T141" fmla="*/ 2797 h 2797"/>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3139" h="2797">
              <a:moveTo>
                <a:pt x="2580" y="0"/>
              </a:moveTo>
              <a:lnTo>
                <a:pt x="3139" y="453"/>
              </a:lnTo>
              <a:lnTo>
                <a:pt x="3078" y="507"/>
              </a:lnTo>
              <a:lnTo>
                <a:pt x="3018" y="566"/>
              </a:lnTo>
              <a:lnTo>
                <a:pt x="2958" y="625"/>
              </a:lnTo>
              <a:lnTo>
                <a:pt x="2899" y="687"/>
              </a:lnTo>
              <a:lnTo>
                <a:pt x="2840" y="752"/>
              </a:lnTo>
              <a:lnTo>
                <a:pt x="2782" y="818"/>
              </a:lnTo>
              <a:lnTo>
                <a:pt x="2725" y="885"/>
              </a:lnTo>
              <a:lnTo>
                <a:pt x="2669" y="955"/>
              </a:lnTo>
              <a:lnTo>
                <a:pt x="2613" y="1025"/>
              </a:lnTo>
              <a:lnTo>
                <a:pt x="2558" y="1098"/>
              </a:lnTo>
              <a:lnTo>
                <a:pt x="2504" y="1171"/>
              </a:lnTo>
              <a:lnTo>
                <a:pt x="2450" y="1244"/>
              </a:lnTo>
              <a:lnTo>
                <a:pt x="2397" y="1318"/>
              </a:lnTo>
              <a:lnTo>
                <a:pt x="2346" y="1392"/>
              </a:lnTo>
              <a:lnTo>
                <a:pt x="2296" y="1466"/>
              </a:lnTo>
              <a:lnTo>
                <a:pt x="2247" y="1541"/>
              </a:lnTo>
              <a:lnTo>
                <a:pt x="2199" y="1615"/>
              </a:lnTo>
              <a:lnTo>
                <a:pt x="2153" y="1689"/>
              </a:lnTo>
              <a:lnTo>
                <a:pt x="2108" y="1762"/>
              </a:lnTo>
              <a:lnTo>
                <a:pt x="2064" y="1834"/>
              </a:lnTo>
              <a:lnTo>
                <a:pt x="2021" y="1904"/>
              </a:lnTo>
              <a:lnTo>
                <a:pt x="1980" y="1974"/>
              </a:lnTo>
              <a:lnTo>
                <a:pt x="1941" y="2042"/>
              </a:lnTo>
              <a:lnTo>
                <a:pt x="1903" y="2110"/>
              </a:lnTo>
              <a:lnTo>
                <a:pt x="1866" y="2174"/>
              </a:lnTo>
              <a:lnTo>
                <a:pt x="1832" y="2237"/>
              </a:lnTo>
              <a:lnTo>
                <a:pt x="1798" y="2297"/>
              </a:lnTo>
              <a:lnTo>
                <a:pt x="1767" y="2355"/>
              </a:lnTo>
              <a:lnTo>
                <a:pt x="1738" y="2410"/>
              </a:lnTo>
              <a:lnTo>
                <a:pt x="1710" y="2462"/>
              </a:lnTo>
              <a:lnTo>
                <a:pt x="1684" y="2512"/>
              </a:lnTo>
              <a:lnTo>
                <a:pt x="1661" y="2559"/>
              </a:lnTo>
              <a:lnTo>
                <a:pt x="1639" y="2601"/>
              </a:lnTo>
              <a:lnTo>
                <a:pt x="1619" y="2640"/>
              </a:lnTo>
              <a:lnTo>
                <a:pt x="1602" y="2675"/>
              </a:lnTo>
              <a:lnTo>
                <a:pt x="1586" y="2706"/>
              </a:lnTo>
              <a:lnTo>
                <a:pt x="1573" y="2733"/>
              </a:lnTo>
              <a:lnTo>
                <a:pt x="1562" y="2756"/>
              </a:lnTo>
              <a:lnTo>
                <a:pt x="1554" y="2773"/>
              </a:lnTo>
              <a:lnTo>
                <a:pt x="1548" y="2786"/>
              </a:lnTo>
              <a:lnTo>
                <a:pt x="1544" y="2794"/>
              </a:lnTo>
              <a:lnTo>
                <a:pt x="1543" y="2797"/>
              </a:lnTo>
              <a:lnTo>
                <a:pt x="1482" y="2743"/>
              </a:lnTo>
              <a:lnTo>
                <a:pt x="1420" y="2689"/>
              </a:lnTo>
              <a:lnTo>
                <a:pt x="1357" y="2637"/>
              </a:lnTo>
              <a:lnTo>
                <a:pt x="1293" y="2586"/>
              </a:lnTo>
              <a:lnTo>
                <a:pt x="1229" y="2535"/>
              </a:lnTo>
              <a:lnTo>
                <a:pt x="1164" y="2486"/>
              </a:lnTo>
              <a:lnTo>
                <a:pt x="1098" y="2438"/>
              </a:lnTo>
              <a:lnTo>
                <a:pt x="1033" y="2391"/>
              </a:lnTo>
              <a:lnTo>
                <a:pt x="967" y="2346"/>
              </a:lnTo>
              <a:lnTo>
                <a:pt x="903" y="2302"/>
              </a:lnTo>
              <a:lnTo>
                <a:pt x="838" y="2260"/>
              </a:lnTo>
              <a:lnTo>
                <a:pt x="774" y="2219"/>
              </a:lnTo>
              <a:lnTo>
                <a:pt x="711" y="2180"/>
              </a:lnTo>
              <a:lnTo>
                <a:pt x="650" y="2142"/>
              </a:lnTo>
              <a:lnTo>
                <a:pt x="590" y="2106"/>
              </a:lnTo>
              <a:lnTo>
                <a:pt x="532" y="2072"/>
              </a:lnTo>
              <a:lnTo>
                <a:pt x="475" y="2038"/>
              </a:lnTo>
              <a:lnTo>
                <a:pt x="421" y="2007"/>
              </a:lnTo>
              <a:lnTo>
                <a:pt x="369" y="1977"/>
              </a:lnTo>
              <a:lnTo>
                <a:pt x="320" y="1950"/>
              </a:lnTo>
              <a:lnTo>
                <a:pt x="273" y="1925"/>
              </a:lnTo>
              <a:lnTo>
                <a:pt x="229" y="1901"/>
              </a:lnTo>
              <a:lnTo>
                <a:pt x="188" y="1880"/>
              </a:lnTo>
              <a:lnTo>
                <a:pt x="151" y="1860"/>
              </a:lnTo>
              <a:lnTo>
                <a:pt x="118" y="1843"/>
              </a:lnTo>
              <a:lnTo>
                <a:pt x="88" y="1828"/>
              </a:lnTo>
              <a:lnTo>
                <a:pt x="62" y="1815"/>
              </a:lnTo>
              <a:lnTo>
                <a:pt x="40" y="1804"/>
              </a:lnTo>
              <a:lnTo>
                <a:pt x="23" y="1796"/>
              </a:lnTo>
              <a:lnTo>
                <a:pt x="10" y="1790"/>
              </a:lnTo>
              <a:lnTo>
                <a:pt x="3" y="1786"/>
              </a:lnTo>
              <a:lnTo>
                <a:pt x="0" y="1785"/>
              </a:lnTo>
              <a:lnTo>
                <a:pt x="399" y="1173"/>
              </a:lnTo>
              <a:lnTo>
                <a:pt x="441" y="1197"/>
              </a:lnTo>
              <a:lnTo>
                <a:pt x="484" y="1223"/>
              </a:lnTo>
              <a:lnTo>
                <a:pt x="529" y="1250"/>
              </a:lnTo>
              <a:lnTo>
                <a:pt x="574" y="1277"/>
              </a:lnTo>
              <a:lnTo>
                <a:pt x="620" y="1306"/>
              </a:lnTo>
              <a:lnTo>
                <a:pt x="666" y="1335"/>
              </a:lnTo>
              <a:lnTo>
                <a:pt x="713" y="1365"/>
              </a:lnTo>
              <a:lnTo>
                <a:pt x="759" y="1395"/>
              </a:lnTo>
              <a:lnTo>
                <a:pt x="805" y="1425"/>
              </a:lnTo>
              <a:lnTo>
                <a:pt x="852" y="1456"/>
              </a:lnTo>
              <a:lnTo>
                <a:pt x="897" y="1485"/>
              </a:lnTo>
              <a:lnTo>
                <a:pt x="941" y="1515"/>
              </a:lnTo>
              <a:lnTo>
                <a:pt x="984" y="1544"/>
              </a:lnTo>
              <a:lnTo>
                <a:pt x="1025" y="1573"/>
              </a:lnTo>
              <a:lnTo>
                <a:pt x="1065" y="1600"/>
              </a:lnTo>
              <a:lnTo>
                <a:pt x="1102" y="1626"/>
              </a:lnTo>
              <a:lnTo>
                <a:pt x="1138" y="1650"/>
              </a:lnTo>
              <a:lnTo>
                <a:pt x="1172" y="1673"/>
              </a:lnTo>
              <a:lnTo>
                <a:pt x="1202" y="1695"/>
              </a:lnTo>
              <a:lnTo>
                <a:pt x="1230" y="1715"/>
              </a:lnTo>
              <a:lnTo>
                <a:pt x="1255" y="1732"/>
              </a:lnTo>
              <a:lnTo>
                <a:pt x="1277" y="1747"/>
              </a:lnTo>
              <a:lnTo>
                <a:pt x="1296" y="1760"/>
              </a:lnTo>
              <a:lnTo>
                <a:pt x="1310" y="1771"/>
              </a:lnTo>
              <a:lnTo>
                <a:pt x="1321" y="1778"/>
              </a:lnTo>
              <a:lnTo>
                <a:pt x="1328" y="1783"/>
              </a:lnTo>
              <a:lnTo>
                <a:pt x="1330" y="1785"/>
              </a:lnTo>
              <a:lnTo>
                <a:pt x="1373" y="1694"/>
              </a:lnTo>
              <a:lnTo>
                <a:pt x="1417" y="1605"/>
              </a:lnTo>
              <a:lnTo>
                <a:pt x="1463" y="1516"/>
              </a:lnTo>
              <a:lnTo>
                <a:pt x="1509" y="1431"/>
              </a:lnTo>
              <a:lnTo>
                <a:pt x="1557" y="1347"/>
              </a:lnTo>
              <a:lnTo>
                <a:pt x="1605" y="1265"/>
              </a:lnTo>
              <a:lnTo>
                <a:pt x="1653" y="1185"/>
              </a:lnTo>
              <a:lnTo>
                <a:pt x="1703" y="1107"/>
              </a:lnTo>
              <a:lnTo>
                <a:pt x="1752" y="1029"/>
              </a:lnTo>
              <a:lnTo>
                <a:pt x="1801" y="956"/>
              </a:lnTo>
              <a:lnTo>
                <a:pt x="1850" y="884"/>
              </a:lnTo>
              <a:lnTo>
                <a:pt x="1899" y="814"/>
              </a:lnTo>
              <a:lnTo>
                <a:pt x="1948" y="747"/>
              </a:lnTo>
              <a:lnTo>
                <a:pt x="1996" y="683"/>
              </a:lnTo>
              <a:lnTo>
                <a:pt x="2043" y="620"/>
              </a:lnTo>
              <a:lnTo>
                <a:pt x="2089" y="560"/>
              </a:lnTo>
              <a:lnTo>
                <a:pt x="2134" y="503"/>
              </a:lnTo>
              <a:lnTo>
                <a:pt x="2178" y="448"/>
              </a:lnTo>
              <a:lnTo>
                <a:pt x="2221" y="397"/>
              </a:lnTo>
              <a:lnTo>
                <a:pt x="2262" y="348"/>
              </a:lnTo>
              <a:lnTo>
                <a:pt x="2301" y="302"/>
              </a:lnTo>
              <a:lnTo>
                <a:pt x="2338" y="259"/>
              </a:lnTo>
              <a:lnTo>
                <a:pt x="2373" y="219"/>
              </a:lnTo>
              <a:lnTo>
                <a:pt x="2406" y="183"/>
              </a:lnTo>
              <a:lnTo>
                <a:pt x="2437" y="149"/>
              </a:lnTo>
              <a:lnTo>
                <a:pt x="2465" y="119"/>
              </a:lnTo>
              <a:lnTo>
                <a:pt x="2492" y="92"/>
              </a:lnTo>
              <a:lnTo>
                <a:pt x="2514" y="67"/>
              </a:lnTo>
              <a:lnTo>
                <a:pt x="2534" y="47"/>
              </a:lnTo>
              <a:lnTo>
                <a:pt x="2550" y="30"/>
              </a:lnTo>
              <a:lnTo>
                <a:pt x="2563" y="17"/>
              </a:lnTo>
              <a:lnTo>
                <a:pt x="2573" y="7"/>
              </a:lnTo>
              <a:lnTo>
                <a:pt x="2578" y="2"/>
              </a:lnTo>
              <a:lnTo>
                <a:pt x="2580" y="0"/>
              </a:lnTo>
              <a:close/>
            </a:path>
          </a:pathLst>
        </a:custGeom>
        <a:solidFill>
          <a:srgbClr val="FFFFFF"/>
        </a:solidFill>
        <a:ln w="0">
          <a:solidFill>
            <a:srgbClr val="FFFFFF"/>
          </a:solidFill>
          <a:round/>
          <a:headEnd/>
          <a:tailEnd/>
        </a:ln>
      </xdr:spPr>
    </xdr:sp>
    <xdr:clientData/>
  </xdr:twoCellAnchor>
  <xdr:twoCellAnchor editAs="oneCell">
    <xdr:from>
      <xdr:col>8</xdr:col>
      <xdr:colOff>107950</xdr:colOff>
      <xdr:row>252</xdr:row>
      <xdr:rowOff>57150</xdr:rowOff>
    </xdr:from>
    <xdr:to>
      <xdr:col>8</xdr:col>
      <xdr:colOff>222250</xdr:colOff>
      <xdr:row>252</xdr:row>
      <xdr:rowOff>165100</xdr:rowOff>
    </xdr:to>
    <xdr:sp macro="" textlink="">
      <xdr:nvSpPr>
        <xdr:cNvPr id="3336" name="Freeform 5" descr="Used as a column header for the List table.  The column shows a blank checkbox for each item in the list, which can be checked while at the market."/>
        <xdr:cNvSpPr>
          <a:spLocks noChangeAspect="1"/>
        </xdr:cNvSpPr>
      </xdr:nvSpPr>
      <xdr:spPr bwMode="auto">
        <a:xfrm>
          <a:off x="6089650" y="51600100"/>
          <a:ext cx="114300" cy="107950"/>
        </a:xfrm>
        <a:custGeom>
          <a:avLst/>
          <a:gdLst>
            <a:gd name="T0" fmla="*/ 112079 w 3139"/>
            <a:gd name="T1" fmla="*/ 18992 h 2797"/>
            <a:gd name="T2" fmla="*/ 105561 w 3139"/>
            <a:gd name="T3" fmla="*/ 25735 h 2797"/>
            <a:gd name="T4" fmla="*/ 99225 w 3139"/>
            <a:gd name="T5" fmla="*/ 33152 h 2797"/>
            <a:gd name="T6" fmla="*/ 93144 w 3139"/>
            <a:gd name="T7" fmla="*/ 41131 h 2797"/>
            <a:gd name="T8" fmla="*/ 87282 w 3139"/>
            <a:gd name="T9" fmla="*/ 49372 h 2797"/>
            <a:gd name="T10" fmla="*/ 81820 w 3139"/>
            <a:gd name="T11" fmla="*/ 57726 h 2797"/>
            <a:gd name="T12" fmla="*/ 76758 w 3139"/>
            <a:gd name="T13" fmla="*/ 66004 h 2797"/>
            <a:gd name="T14" fmla="*/ 72097 w 3139"/>
            <a:gd name="T15" fmla="*/ 73946 h 2797"/>
            <a:gd name="T16" fmla="*/ 67946 w 3139"/>
            <a:gd name="T17" fmla="*/ 81438 h 2797"/>
            <a:gd name="T18" fmla="*/ 64342 w 3139"/>
            <a:gd name="T19" fmla="*/ 88218 h 2797"/>
            <a:gd name="T20" fmla="*/ 61319 w 3139"/>
            <a:gd name="T21" fmla="*/ 94099 h 2797"/>
            <a:gd name="T22" fmla="*/ 58952 w 3139"/>
            <a:gd name="T23" fmla="*/ 98894 h 2797"/>
            <a:gd name="T24" fmla="*/ 57277 w 3139"/>
            <a:gd name="T25" fmla="*/ 102378 h 2797"/>
            <a:gd name="T26" fmla="*/ 56367 w 3139"/>
            <a:gd name="T27" fmla="*/ 104363 h 2797"/>
            <a:gd name="T28" fmla="*/ 53964 w 3139"/>
            <a:gd name="T29" fmla="*/ 102752 h 2797"/>
            <a:gd name="T30" fmla="*/ 47082 w 3139"/>
            <a:gd name="T31" fmla="*/ 96871 h 2797"/>
            <a:gd name="T32" fmla="*/ 39981 w 3139"/>
            <a:gd name="T33" fmla="*/ 91327 h 2797"/>
            <a:gd name="T34" fmla="*/ 32881 w 3139"/>
            <a:gd name="T35" fmla="*/ 86232 h 2797"/>
            <a:gd name="T36" fmla="*/ 25890 w 3139"/>
            <a:gd name="T37" fmla="*/ 81662 h 2797"/>
            <a:gd name="T38" fmla="*/ 19372 w 3139"/>
            <a:gd name="T39" fmla="*/ 77617 h 2797"/>
            <a:gd name="T40" fmla="*/ 13436 w 3139"/>
            <a:gd name="T41" fmla="*/ 74058 h 2797"/>
            <a:gd name="T42" fmla="*/ 8339 w 3139"/>
            <a:gd name="T43" fmla="*/ 71211 h 2797"/>
            <a:gd name="T44" fmla="*/ 4297 w 3139"/>
            <a:gd name="T45" fmla="*/ 69038 h 2797"/>
            <a:gd name="T46" fmla="*/ 1457 w 3139"/>
            <a:gd name="T47" fmla="*/ 67577 h 2797"/>
            <a:gd name="T48" fmla="*/ 109 w 3139"/>
            <a:gd name="T49" fmla="*/ 66903 h 2797"/>
            <a:gd name="T50" fmla="*/ 16058 w 3139"/>
            <a:gd name="T51" fmla="*/ 44839 h 2797"/>
            <a:gd name="T52" fmla="*/ 20901 w 3139"/>
            <a:gd name="T53" fmla="*/ 47836 h 2797"/>
            <a:gd name="T54" fmla="*/ 25962 w 3139"/>
            <a:gd name="T55" fmla="*/ 51133 h 2797"/>
            <a:gd name="T56" fmla="*/ 31024 w 3139"/>
            <a:gd name="T57" fmla="*/ 54541 h 2797"/>
            <a:gd name="T58" fmla="*/ 35830 w 3139"/>
            <a:gd name="T59" fmla="*/ 57838 h 2797"/>
            <a:gd name="T60" fmla="*/ 40127 w 3139"/>
            <a:gd name="T61" fmla="*/ 60910 h 2797"/>
            <a:gd name="T62" fmla="*/ 43768 w 3139"/>
            <a:gd name="T63" fmla="*/ 63494 h 2797"/>
            <a:gd name="T64" fmla="*/ 46499 w 3139"/>
            <a:gd name="T65" fmla="*/ 65442 h 2797"/>
            <a:gd name="T66" fmla="*/ 48101 w 3139"/>
            <a:gd name="T67" fmla="*/ 66603 h 2797"/>
            <a:gd name="T68" fmla="*/ 49995 w 3139"/>
            <a:gd name="T69" fmla="*/ 63457 h 2797"/>
            <a:gd name="T70" fmla="*/ 54947 w 3139"/>
            <a:gd name="T71" fmla="*/ 53605 h 2797"/>
            <a:gd name="T72" fmla="*/ 60190 w 3139"/>
            <a:gd name="T73" fmla="*/ 44390 h 2797"/>
            <a:gd name="T74" fmla="*/ 65580 w 3139"/>
            <a:gd name="T75" fmla="*/ 35812 h 2797"/>
            <a:gd name="T76" fmla="*/ 70932 w 3139"/>
            <a:gd name="T77" fmla="*/ 27982 h 2797"/>
            <a:gd name="T78" fmla="*/ 76066 w 3139"/>
            <a:gd name="T79" fmla="*/ 20977 h 2797"/>
            <a:gd name="T80" fmla="*/ 80873 w 3139"/>
            <a:gd name="T81" fmla="*/ 14872 h 2797"/>
            <a:gd name="T82" fmla="*/ 85133 w 3139"/>
            <a:gd name="T83" fmla="*/ 9702 h 2797"/>
            <a:gd name="T84" fmla="*/ 88738 w 3139"/>
            <a:gd name="T85" fmla="*/ 5582 h 2797"/>
            <a:gd name="T86" fmla="*/ 91542 w 3139"/>
            <a:gd name="T87" fmla="*/ 2510 h 2797"/>
            <a:gd name="T88" fmla="*/ 93326 w 3139"/>
            <a:gd name="T89" fmla="*/ 637 h 2797"/>
            <a:gd name="T90" fmla="*/ 93945 w 3139"/>
            <a:gd name="T91" fmla="*/ 0 h 2797"/>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3139"/>
            <a:gd name="T139" fmla="*/ 0 h 2797"/>
            <a:gd name="T140" fmla="*/ 3139 w 3139"/>
            <a:gd name="T141" fmla="*/ 2797 h 2797"/>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3139" h="2797">
              <a:moveTo>
                <a:pt x="2580" y="0"/>
              </a:moveTo>
              <a:lnTo>
                <a:pt x="3139" y="453"/>
              </a:lnTo>
              <a:lnTo>
                <a:pt x="3078" y="507"/>
              </a:lnTo>
              <a:lnTo>
                <a:pt x="3018" y="566"/>
              </a:lnTo>
              <a:lnTo>
                <a:pt x="2958" y="625"/>
              </a:lnTo>
              <a:lnTo>
                <a:pt x="2899" y="687"/>
              </a:lnTo>
              <a:lnTo>
                <a:pt x="2840" y="752"/>
              </a:lnTo>
              <a:lnTo>
                <a:pt x="2782" y="818"/>
              </a:lnTo>
              <a:lnTo>
                <a:pt x="2725" y="885"/>
              </a:lnTo>
              <a:lnTo>
                <a:pt x="2669" y="955"/>
              </a:lnTo>
              <a:lnTo>
                <a:pt x="2613" y="1025"/>
              </a:lnTo>
              <a:lnTo>
                <a:pt x="2558" y="1098"/>
              </a:lnTo>
              <a:lnTo>
                <a:pt x="2504" y="1171"/>
              </a:lnTo>
              <a:lnTo>
                <a:pt x="2450" y="1244"/>
              </a:lnTo>
              <a:lnTo>
                <a:pt x="2397" y="1318"/>
              </a:lnTo>
              <a:lnTo>
                <a:pt x="2346" y="1392"/>
              </a:lnTo>
              <a:lnTo>
                <a:pt x="2296" y="1466"/>
              </a:lnTo>
              <a:lnTo>
                <a:pt x="2247" y="1541"/>
              </a:lnTo>
              <a:lnTo>
                <a:pt x="2199" y="1615"/>
              </a:lnTo>
              <a:lnTo>
                <a:pt x="2153" y="1689"/>
              </a:lnTo>
              <a:lnTo>
                <a:pt x="2108" y="1762"/>
              </a:lnTo>
              <a:lnTo>
                <a:pt x="2064" y="1834"/>
              </a:lnTo>
              <a:lnTo>
                <a:pt x="2021" y="1904"/>
              </a:lnTo>
              <a:lnTo>
                <a:pt x="1980" y="1974"/>
              </a:lnTo>
              <a:lnTo>
                <a:pt x="1941" y="2042"/>
              </a:lnTo>
              <a:lnTo>
                <a:pt x="1903" y="2110"/>
              </a:lnTo>
              <a:lnTo>
                <a:pt x="1866" y="2174"/>
              </a:lnTo>
              <a:lnTo>
                <a:pt x="1832" y="2237"/>
              </a:lnTo>
              <a:lnTo>
                <a:pt x="1798" y="2297"/>
              </a:lnTo>
              <a:lnTo>
                <a:pt x="1767" y="2355"/>
              </a:lnTo>
              <a:lnTo>
                <a:pt x="1738" y="2410"/>
              </a:lnTo>
              <a:lnTo>
                <a:pt x="1710" y="2462"/>
              </a:lnTo>
              <a:lnTo>
                <a:pt x="1684" y="2512"/>
              </a:lnTo>
              <a:lnTo>
                <a:pt x="1661" y="2559"/>
              </a:lnTo>
              <a:lnTo>
                <a:pt x="1639" y="2601"/>
              </a:lnTo>
              <a:lnTo>
                <a:pt x="1619" y="2640"/>
              </a:lnTo>
              <a:lnTo>
                <a:pt x="1602" y="2675"/>
              </a:lnTo>
              <a:lnTo>
                <a:pt x="1586" y="2706"/>
              </a:lnTo>
              <a:lnTo>
                <a:pt x="1573" y="2733"/>
              </a:lnTo>
              <a:lnTo>
                <a:pt x="1562" y="2756"/>
              </a:lnTo>
              <a:lnTo>
                <a:pt x="1554" y="2773"/>
              </a:lnTo>
              <a:lnTo>
                <a:pt x="1548" y="2786"/>
              </a:lnTo>
              <a:lnTo>
                <a:pt x="1544" y="2794"/>
              </a:lnTo>
              <a:lnTo>
                <a:pt x="1543" y="2797"/>
              </a:lnTo>
              <a:lnTo>
                <a:pt x="1482" y="2743"/>
              </a:lnTo>
              <a:lnTo>
                <a:pt x="1420" y="2689"/>
              </a:lnTo>
              <a:lnTo>
                <a:pt x="1357" y="2637"/>
              </a:lnTo>
              <a:lnTo>
                <a:pt x="1293" y="2586"/>
              </a:lnTo>
              <a:lnTo>
                <a:pt x="1229" y="2535"/>
              </a:lnTo>
              <a:lnTo>
                <a:pt x="1164" y="2486"/>
              </a:lnTo>
              <a:lnTo>
                <a:pt x="1098" y="2438"/>
              </a:lnTo>
              <a:lnTo>
                <a:pt x="1033" y="2391"/>
              </a:lnTo>
              <a:lnTo>
                <a:pt x="967" y="2346"/>
              </a:lnTo>
              <a:lnTo>
                <a:pt x="903" y="2302"/>
              </a:lnTo>
              <a:lnTo>
                <a:pt x="838" y="2260"/>
              </a:lnTo>
              <a:lnTo>
                <a:pt x="774" y="2219"/>
              </a:lnTo>
              <a:lnTo>
                <a:pt x="711" y="2180"/>
              </a:lnTo>
              <a:lnTo>
                <a:pt x="650" y="2142"/>
              </a:lnTo>
              <a:lnTo>
                <a:pt x="590" y="2106"/>
              </a:lnTo>
              <a:lnTo>
                <a:pt x="532" y="2072"/>
              </a:lnTo>
              <a:lnTo>
                <a:pt x="475" y="2038"/>
              </a:lnTo>
              <a:lnTo>
                <a:pt x="421" y="2007"/>
              </a:lnTo>
              <a:lnTo>
                <a:pt x="369" y="1977"/>
              </a:lnTo>
              <a:lnTo>
                <a:pt x="320" y="1950"/>
              </a:lnTo>
              <a:lnTo>
                <a:pt x="273" y="1925"/>
              </a:lnTo>
              <a:lnTo>
                <a:pt x="229" y="1901"/>
              </a:lnTo>
              <a:lnTo>
                <a:pt x="188" y="1880"/>
              </a:lnTo>
              <a:lnTo>
                <a:pt x="151" y="1860"/>
              </a:lnTo>
              <a:lnTo>
                <a:pt x="118" y="1843"/>
              </a:lnTo>
              <a:lnTo>
                <a:pt x="88" y="1828"/>
              </a:lnTo>
              <a:lnTo>
                <a:pt x="62" y="1815"/>
              </a:lnTo>
              <a:lnTo>
                <a:pt x="40" y="1804"/>
              </a:lnTo>
              <a:lnTo>
                <a:pt x="23" y="1796"/>
              </a:lnTo>
              <a:lnTo>
                <a:pt x="10" y="1790"/>
              </a:lnTo>
              <a:lnTo>
                <a:pt x="3" y="1786"/>
              </a:lnTo>
              <a:lnTo>
                <a:pt x="0" y="1785"/>
              </a:lnTo>
              <a:lnTo>
                <a:pt x="399" y="1173"/>
              </a:lnTo>
              <a:lnTo>
                <a:pt x="441" y="1197"/>
              </a:lnTo>
              <a:lnTo>
                <a:pt x="484" y="1223"/>
              </a:lnTo>
              <a:lnTo>
                <a:pt x="529" y="1250"/>
              </a:lnTo>
              <a:lnTo>
                <a:pt x="574" y="1277"/>
              </a:lnTo>
              <a:lnTo>
                <a:pt x="620" y="1306"/>
              </a:lnTo>
              <a:lnTo>
                <a:pt x="666" y="1335"/>
              </a:lnTo>
              <a:lnTo>
                <a:pt x="713" y="1365"/>
              </a:lnTo>
              <a:lnTo>
                <a:pt x="759" y="1395"/>
              </a:lnTo>
              <a:lnTo>
                <a:pt x="805" y="1425"/>
              </a:lnTo>
              <a:lnTo>
                <a:pt x="852" y="1456"/>
              </a:lnTo>
              <a:lnTo>
                <a:pt x="897" y="1485"/>
              </a:lnTo>
              <a:lnTo>
                <a:pt x="941" y="1515"/>
              </a:lnTo>
              <a:lnTo>
                <a:pt x="984" y="1544"/>
              </a:lnTo>
              <a:lnTo>
                <a:pt x="1025" y="1573"/>
              </a:lnTo>
              <a:lnTo>
                <a:pt x="1065" y="1600"/>
              </a:lnTo>
              <a:lnTo>
                <a:pt x="1102" y="1626"/>
              </a:lnTo>
              <a:lnTo>
                <a:pt x="1138" y="1650"/>
              </a:lnTo>
              <a:lnTo>
                <a:pt x="1172" y="1673"/>
              </a:lnTo>
              <a:lnTo>
                <a:pt x="1202" y="1695"/>
              </a:lnTo>
              <a:lnTo>
                <a:pt x="1230" y="1715"/>
              </a:lnTo>
              <a:lnTo>
                <a:pt x="1255" y="1732"/>
              </a:lnTo>
              <a:lnTo>
                <a:pt x="1277" y="1747"/>
              </a:lnTo>
              <a:lnTo>
                <a:pt x="1296" y="1760"/>
              </a:lnTo>
              <a:lnTo>
                <a:pt x="1310" y="1771"/>
              </a:lnTo>
              <a:lnTo>
                <a:pt x="1321" y="1778"/>
              </a:lnTo>
              <a:lnTo>
                <a:pt x="1328" y="1783"/>
              </a:lnTo>
              <a:lnTo>
                <a:pt x="1330" y="1785"/>
              </a:lnTo>
              <a:lnTo>
                <a:pt x="1373" y="1694"/>
              </a:lnTo>
              <a:lnTo>
                <a:pt x="1417" y="1605"/>
              </a:lnTo>
              <a:lnTo>
                <a:pt x="1463" y="1516"/>
              </a:lnTo>
              <a:lnTo>
                <a:pt x="1509" y="1431"/>
              </a:lnTo>
              <a:lnTo>
                <a:pt x="1557" y="1347"/>
              </a:lnTo>
              <a:lnTo>
                <a:pt x="1605" y="1265"/>
              </a:lnTo>
              <a:lnTo>
                <a:pt x="1653" y="1185"/>
              </a:lnTo>
              <a:lnTo>
                <a:pt x="1703" y="1107"/>
              </a:lnTo>
              <a:lnTo>
                <a:pt x="1752" y="1029"/>
              </a:lnTo>
              <a:lnTo>
                <a:pt x="1801" y="956"/>
              </a:lnTo>
              <a:lnTo>
                <a:pt x="1850" y="884"/>
              </a:lnTo>
              <a:lnTo>
                <a:pt x="1899" y="814"/>
              </a:lnTo>
              <a:lnTo>
                <a:pt x="1948" y="747"/>
              </a:lnTo>
              <a:lnTo>
                <a:pt x="1996" y="683"/>
              </a:lnTo>
              <a:lnTo>
                <a:pt x="2043" y="620"/>
              </a:lnTo>
              <a:lnTo>
                <a:pt x="2089" y="560"/>
              </a:lnTo>
              <a:lnTo>
                <a:pt x="2134" y="503"/>
              </a:lnTo>
              <a:lnTo>
                <a:pt x="2178" y="448"/>
              </a:lnTo>
              <a:lnTo>
                <a:pt x="2221" y="397"/>
              </a:lnTo>
              <a:lnTo>
                <a:pt x="2262" y="348"/>
              </a:lnTo>
              <a:lnTo>
                <a:pt x="2301" y="302"/>
              </a:lnTo>
              <a:lnTo>
                <a:pt x="2338" y="259"/>
              </a:lnTo>
              <a:lnTo>
                <a:pt x="2373" y="219"/>
              </a:lnTo>
              <a:lnTo>
                <a:pt x="2406" y="183"/>
              </a:lnTo>
              <a:lnTo>
                <a:pt x="2437" y="149"/>
              </a:lnTo>
              <a:lnTo>
                <a:pt x="2465" y="119"/>
              </a:lnTo>
              <a:lnTo>
                <a:pt x="2492" y="92"/>
              </a:lnTo>
              <a:lnTo>
                <a:pt x="2514" y="67"/>
              </a:lnTo>
              <a:lnTo>
                <a:pt x="2534" y="47"/>
              </a:lnTo>
              <a:lnTo>
                <a:pt x="2550" y="30"/>
              </a:lnTo>
              <a:lnTo>
                <a:pt x="2563" y="17"/>
              </a:lnTo>
              <a:lnTo>
                <a:pt x="2573" y="7"/>
              </a:lnTo>
              <a:lnTo>
                <a:pt x="2578" y="2"/>
              </a:lnTo>
              <a:lnTo>
                <a:pt x="2580" y="0"/>
              </a:lnTo>
              <a:close/>
            </a:path>
          </a:pathLst>
        </a:custGeom>
        <a:solidFill>
          <a:srgbClr val="FFFFFF"/>
        </a:solidFill>
        <a:ln w="0">
          <a:solidFill>
            <a:srgbClr val="FFFFFF"/>
          </a:solidFill>
          <a:round/>
          <a:headEnd/>
          <a:tailEnd/>
        </a:ln>
      </xdr:spPr>
    </xdr:sp>
    <xdr:clientData/>
  </xdr:twoCellAnchor>
  <xdr:twoCellAnchor editAs="oneCell">
    <xdr:from>
      <xdr:col>8</xdr:col>
      <xdr:colOff>107950</xdr:colOff>
      <xdr:row>272</xdr:row>
      <xdr:rowOff>57150</xdr:rowOff>
    </xdr:from>
    <xdr:to>
      <xdr:col>8</xdr:col>
      <xdr:colOff>222250</xdr:colOff>
      <xdr:row>272</xdr:row>
      <xdr:rowOff>165100</xdr:rowOff>
    </xdr:to>
    <xdr:sp macro="" textlink="">
      <xdr:nvSpPr>
        <xdr:cNvPr id="3337" name="Freeform 5" descr="Used as a column header for the List table.  The column shows a blank checkbox for each item in the list, which can be checked while at the market."/>
        <xdr:cNvSpPr>
          <a:spLocks noChangeAspect="1"/>
        </xdr:cNvSpPr>
      </xdr:nvSpPr>
      <xdr:spPr bwMode="auto">
        <a:xfrm>
          <a:off x="6089650" y="54095650"/>
          <a:ext cx="114300" cy="107950"/>
        </a:xfrm>
        <a:custGeom>
          <a:avLst/>
          <a:gdLst>
            <a:gd name="T0" fmla="*/ 112079 w 3139"/>
            <a:gd name="T1" fmla="*/ 18992 h 2797"/>
            <a:gd name="T2" fmla="*/ 105561 w 3139"/>
            <a:gd name="T3" fmla="*/ 25735 h 2797"/>
            <a:gd name="T4" fmla="*/ 99225 w 3139"/>
            <a:gd name="T5" fmla="*/ 33152 h 2797"/>
            <a:gd name="T6" fmla="*/ 93144 w 3139"/>
            <a:gd name="T7" fmla="*/ 41131 h 2797"/>
            <a:gd name="T8" fmla="*/ 87282 w 3139"/>
            <a:gd name="T9" fmla="*/ 49372 h 2797"/>
            <a:gd name="T10" fmla="*/ 81820 w 3139"/>
            <a:gd name="T11" fmla="*/ 57726 h 2797"/>
            <a:gd name="T12" fmla="*/ 76758 w 3139"/>
            <a:gd name="T13" fmla="*/ 66004 h 2797"/>
            <a:gd name="T14" fmla="*/ 72097 w 3139"/>
            <a:gd name="T15" fmla="*/ 73946 h 2797"/>
            <a:gd name="T16" fmla="*/ 67946 w 3139"/>
            <a:gd name="T17" fmla="*/ 81438 h 2797"/>
            <a:gd name="T18" fmla="*/ 64342 w 3139"/>
            <a:gd name="T19" fmla="*/ 88218 h 2797"/>
            <a:gd name="T20" fmla="*/ 61319 w 3139"/>
            <a:gd name="T21" fmla="*/ 94099 h 2797"/>
            <a:gd name="T22" fmla="*/ 58952 w 3139"/>
            <a:gd name="T23" fmla="*/ 98894 h 2797"/>
            <a:gd name="T24" fmla="*/ 57277 w 3139"/>
            <a:gd name="T25" fmla="*/ 102378 h 2797"/>
            <a:gd name="T26" fmla="*/ 56367 w 3139"/>
            <a:gd name="T27" fmla="*/ 104363 h 2797"/>
            <a:gd name="T28" fmla="*/ 53964 w 3139"/>
            <a:gd name="T29" fmla="*/ 102752 h 2797"/>
            <a:gd name="T30" fmla="*/ 47082 w 3139"/>
            <a:gd name="T31" fmla="*/ 96871 h 2797"/>
            <a:gd name="T32" fmla="*/ 39981 w 3139"/>
            <a:gd name="T33" fmla="*/ 91327 h 2797"/>
            <a:gd name="T34" fmla="*/ 32881 w 3139"/>
            <a:gd name="T35" fmla="*/ 86232 h 2797"/>
            <a:gd name="T36" fmla="*/ 25890 w 3139"/>
            <a:gd name="T37" fmla="*/ 81662 h 2797"/>
            <a:gd name="T38" fmla="*/ 19372 w 3139"/>
            <a:gd name="T39" fmla="*/ 77617 h 2797"/>
            <a:gd name="T40" fmla="*/ 13436 w 3139"/>
            <a:gd name="T41" fmla="*/ 74058 h 2797"/>
            <a:gd name="T42" fmla="*/ 8339 w 3139"/>
            <a:gd name="T43" fmla="*/ 71211 h 2797"/>
            <a:gd name="T44" fmla="*/ 4297 w 3139"/>
            <a:gd name="T45" fmla="*/ 69038 h 2797"/>
            <a:gd name="T46" fmla="*/ 1457 w 3139"/>
            <a:gd name="T47" fmla="*/ 67577 h 2797"/>
            <a:gd name="T48" fmla="*/ 109 w 3139"/>
            <a:gd name="T49" fmla="*/ 66903 h 2797"/>
            <a:gd name="T50" fmla="*/ 16058 w 3139"/>
            <a:gd name="T51" fmla="*/ 44839 h 2797"/>
            <a:gd name="T52" fmla="*/ 20901 w 3139"/>
            <a:gd name="T53" fmla="*/ 47836 h 2797"/>
            <a:gd name="T54" fmla="*/ 25962 w 3139"/>
            <a:gd name="T55" fmla="*/ 51133 h 2797"/>
            <a:gd name="T56" fmla="*/ 31024 w 3139"/>
            <a:gd name="T57" fmla="*/ 54541 h 2797"/>
            <a:gd name="T58" fmla="*/ 35830 w 3139"/>
            <a:gd name="T59" fmla="*/ 57838 h 2797"/>
            <a:gd name="T60" fmla="*/ 40127 w 3139"/>
            <a:gd name="T61" fmla="*/ 60910 h 2797"/>
            <a:gd name="T62" fmla="*/ 43768 w 3139"/>
            <a:gd name="T63" fmla="*/ 63494 h 2797"/>
            <a:gd name="T64" fmla="*/ 46499 w 3139"/>
            <a:gd name="T65" fmla="*/ 65442 h 2797"/>
            <a:gd name="T66" fmla="*/ 48101 w 3139"/>
            <a:gd name="T67" fmla="*/ 66603 h 2797"/>
            <a:gd name="T68" fmla="*/ 49995 w 3139"/>
            <a:gd name="T69" fmla="*/ 63457 h 2797"/>
            <a:gd name="T70" fmla="*/ 54947 w 3139"/>
            <a:gd name="T71" fmla="*/ 53605 h 2797"/>
            <a:gd name="T72" fmla="*/ 60190 w 3139"/>
            <a:gd name="T73" fmla="*/ 44390 h 2797"/>
            <a:gd name="T74" fmla="*/ 65580 w 3139"/>
            <a:gd name="T75" fmla="*/ 35812 h 2797"/>
            <a:gd name="T76" fmla="*/ 70932 w 3139"/>
            <a:gd name="T77" fmla="*/ 27982 h 2797"/>
            <a:gd name="T78" fmla="*/ 76066 w 3139"/>
            <a:gd name="T79" fmla="*/ 20977 h 2797"/>
            <a:gd name="T80" fmla="*/ 80873 w 3139"/>
            <a:gd name="T81" fmla="*/ 14872 h 2797"/>
            <a:gd name="T82" fmla="*/ 85133 w 3139"/>
            <a:gd name="T83" fmla="*/ 9702 h 2797"/>
            <a:gd name="T84" fmla="*/ 88738 w 3139"/>
            <a:gd name="T85" fmla="*/ 5582 h 2797"/>
            <a:gd name="T86" fmla="*/ 91542 w 3139"/>
            <a:gd name="T87" fmla="*/ 2510 h 2797"/>
            <a:gd name="T88" fmla="*/ 93326 w 3139"/>
            <a:gd name="T89" fmla="*/ 637 h 2797"/>
            <a:gd name="T90" fmla="*/ 93945 w 3139"/>
            <a:gd name="T91" fmla="*/ 0 h 2797"/>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3139"/>
            <a:gd name="T139" fmla="*/ 0 h 2797"/>
            <a:gd name="T140" fmla="*/ 3139 w 3139"/>
            <a:gd name="T141" fmla="*/ 2797 h 2797"/>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3139" h="2797">
              <a:moveTo>
                <a:pt x="2580" y="0"/>
              </a:moveTo>
              <a:lnTo>
                <a:pt x="3139" y="453"/>
              </a:lnTo>
              <a:lnTo>
                <a:pt x="3078" y="507"/>
              </a:lnTo>
              <a:lnTo>
                <a:pt x="3018" y="566"/>
              </a:lnTo>
              <a:lnTo>
                <a:pt x="2958" y="625"/>
              </a:lnTo>
              <a:lnTo>
                <a:pt x="2899" y="687"/>
              </a:lnTo>
              <a:lnTo>
                <a:pt x="2840" y="752"/>
              </a:lnTo>
              <a:lnTo>
                <a:pt x="2782" y="818"/>
              </a:lnTo>
              <a:lnTo>
                <a:pt x="2725" y="885"/>
              </a:lnTo>
              <a:lnTo>
                <a:pt x="2669" y="955"/>
              </a:lnTo>
              <a:lnTo>
                <a:pt x="2613" y="1025"/>
              </a:lnTo>
              <a:lnTo>
                <a:pt x="2558" y="1098"/>
              </a:lnTo>
              <a:lnTo>
                <a:pt x="2504" y="1171"/>
              </a:lnTo>
              <a:lnTo>
                <a:pt x="2450" y="1244"/>
              </a:lnTo>
              <a:lnTo>
                <a:pt x="2397" y="1318"/>
              </a:lnTo>
              <a:lnTo>
                <a:pt x="2346" y="1392"/>
              </a:lnTo>
              <a:lnTo>
                <a:pt x="2296" y="1466"/>
              </a:lnTo>
              <a:lnTo>
                <a:pt x="2247" y="1541"/>
              </a:lnTo>
              <a:lnTo>
                <a:pt x="2199" y="1615"/>
              </a:lnTo>
              <a:lnTo>
                <a:pt x="2153" y="1689"/>
              </a:lnTo>
              <a:lnTo>
                <a:pt x="2108" y="1762"/>
              </a:lnTo>
              <a:lnTo>
                <a:pt x="2064" y="1834"/>
              </a:lnTo>
              <a:lnTo>
                <a:pt x="2021" y="1904"/>
              </a:lnTo>
              <a:lnTo>
                <a:pt x="1980" y="1974"/>
              </a:lnTo>
              <a:lnTo>
                <a:pt x="1941" y="2042"/>
              </a:lnTo>
              <a:lnTo>
                <a:pt x="1903" y="2110"/>
              </a:lnTo>
              <a:lnTo>
                <a:pt x="1866" y="2174"/>
              </a:lnTo>
              <a:lnTo>
                <a:pt x="1832" y="2237"/>
              </a:lnTo>
              <a:lnTo>
                <a:pt x="1798" y="2297"/>
              </a:lnTo>
              <a:lnTo>
                <a:pt x="1767" y="2355"/>
              </a:lnTo>
              <a:lnTo>
                <a:pt x="1738" y="2410"/>
              </a:lnTo>
              <a:lnTo>
                <a:pt x="1710" y="2462"/>
              </a:lnTo>
              <a:lnTo>
                <a:pt x="1684" y="2512"/>
              </a:lnTo>
              <a:lnTo>
                <a:pt x="1661" y="2559"/>
              </a:lnTo>
              <a:lnTo>
                <a:pt x="1639" y="2601"/>
              </a:lnTo>
              <a:lnTo>
                <a:pt x="1619" y="2640"/>
              </a:lnTo>
              <a:lnTo>
                <a:pt x="1602" y="2675"/>
              </a:lnTo>
              <a:lnTo>
                <a:pt x="1586" y="2706"/>
              </a:lnTo>
              <a:lnTo>
                <a:pt x="1573" y="2733"/>
              </a:lnTo>
              <a:lnTo>
                <a:pt x="1562" y="2756"/>
              </a:lnTo>
              <a:lnTo>
                <a:pt x="1554" y="2773"/>
              </a:lnTo>
              <a:lnTo>
                <a:pt x="1548" y="2786"/>
              </a:lnTo>
              <a:lnTo>
                <a:pt x="1544" y="2794"/>
              </a:lnTo>
              <a:lnTo>
                <a:pt x="1543" y="2797"/>
              </a:lnTo>
              <a:lnTo>
                <a:pt x="1482" y="2743"/>
              </a:lnTo>
              <a:lnTo>
                <a:pt x="1420" y="2689"/>
              </a:lnTo>
              <a:lnTo>
                <a:pt x="1357" y="2637"/>
              </a:lnTo>
              <a:lnTo>
                <a:pt x="1293" y="2586"/>
              </a:lnTo>
              <a:lnTo>
                <a:pt x="1229" y="2535"/>
              </a:lnTo>
              <a:lnTo>
                <a:pt x="1164" y="2486"/>
              </a:lnTo>
              <a:lnTo>
                <a:pt x="1098" y="2438"/>
              </a:lnTo>
              <a:lnTo>
                <a:pt x="1033" y="2391"/>
              </a:lnTo>
              <a:lnTo>
                <a:pt x="967" y="2346"/>
              </a:lnTo>
              <a:lnTo>
                <a:pt x="903" y="2302"/>
              </a:lnTo>
              <a:lnTo>
                <a:pt x="838" y="2260"/>
              </a:lnTo>
              <a:lnTo>
                <a:pt x="774" y="2219"/>
              </a:lnTo>
              <a:lnTo>
                <a:pt x="711" y="2180"/>
              </a:lnTo>
              <a:lnTo>
                <a:pt x="650" y="2142"/>
              </a:lnTo>
              <a:lnTo>
                <a:pt x="590" y="2106"/>
              </a:lnTo>
              <a:lnTo>
                <a:pt x="532" y="2072"/>
              </a:lnTo>
              <a:lnTo>
                <a:pt x="475" y="2038"/>
              </a:lnTo>
              <a:lnTo>
                <a:pt x="421" y="2007"/>
              </a:lnTo>
              <a:lnTo>
                <a:pt x="369" y="1977"/>
              </a:lnTo>
              <a:lnTo>
                <a:pt x="320" y="1950"/>
              </a:lnTo>
              <a:lnTo>
                <a:pt x="273" y="1925"/>
              </a:lnTo>
              <a:lnTo>
                <a:pt x="229" y="1901"/>
              </a:lnTo>
              <a:lnTo>
                <a:pt x="188" y="1880"/>
              </a:lnTo>
              <a:lnTo>
                <a:pt x="151" y="1860"/>
              </a:lnTo>
              <a:lnTo>
                <a:pt x="118" y="1843"/>
              </a:lnTo>
              <a:lnTo>
                <a:pt x="88" y="1828"/>
              </a:lnTo>
              <a:lnTo>
                <a:pt x="62" y="1815"/>
              </a:lnTo>
              <a:lnTo>
                <a:pt x="40" y="1804"/>
              </a:lnTo>
              <a:lnTo>
                <a:pt x="23" y="1796"/>
              </a:lnTo>
              <a:lnTo>
                <a:pt x="10" y="1790"/>
              </a:lnTo>
              <a:lnTo>
                <a:pt x="3" y="1786"/>
              </a:lnTo>
              <a:lnTo>
                <a:pt x="0" y="1785"/>
              </a:lnTo>
              <a:lnTo>
                <a:pt x="399" y="1173"/>
              </a:lnTo>
              <a:lnTo>
                <a:pt x="441" y="1197"/>
              </a:lnTo>
              <a:lnTo>
                <a:pt x="484" y="1223"/>
              </a:lnTo>
              <a:lnTo>
                <a:pt x="529" y="1250"/>
              </a:lnTo>
              <a:lnTo>
                <a:pt x="574" y="1277"/>
              </a:lnTo>
              <a:lnTo>
                <a:pt x="620" y="1306"/>
              </a:lnTo>
              <a:lnTo>
                <a:pt x="666" y="1335"/>
              </a:lnTo>
              <a:lnTo>
                <a:pt x="713" y="1365"/>
              </a:lnTo>
              <a:lnTo>
                <a:pt x="759" y="1395"/>
              </a:lnTo>
              <a:lnTo>
                <a:pt x="805" y="1425"/>
              </a:lnTo>
              <a:lnTo>
                <a:pt x="852" y="1456"/>
              </a:lnTo>
              <a:lnTo>
                <a:pt x="897" y="1485"/>
              </a:lnTo>
              <a:lnTo>
                <a:pt x="941" y="1515"/>
              </a:lnTo>
              <a:lnTo>
                <a:pt x="984" y="1544"/>
              </a:lnTo>
              <a:lnTo>
                <a:pt x="1025" y="1573"/>
              </a:lnTo>
              <a:lnTo>
                <a:pt x="1065" y="1600"/>
              </a:lnTo>
              <a:lnTo>
                <a:pt x="1102" y="1626"/>
              </a:lnTo>
              <a:lnTo>
                <a:pt x="1138" y="1650"/>
              </a:lnTo>
              <a:lnTo>
                <a:pt x="1172" y="1673"/>
              </a:lnTo>
              <a:lnTo>
                <a:pt x="1202" y="1695"/>
              </a:lnTo>
              <a:lnTo>
                <a:pt x="1230" y="1715"/>
              </a:lnTo>
              <a:lnTo>
                <a:pt x="1255" y="1732"/>
              </a:lnTo>
              <a:lnTo>
                <a:pt x="1277" y="1747"/>
              </a:lnTo>
              <a:lnTo>
                <a:pt x="1296" y="1760"/>
              </a:lnTo>
              <a:lnTo>
                <a:pt x="1310" y="1771"/>
              </a:lnTo>
              <a:lnTo>
                <a:pt x="1321" y="1778"/>
              </a:lnTo>
              <a:lnTo>
                <a:pt x="1328" y="1783"/>
              </a:lnTo>
              <a:lnTo>
                <a:pt x="1330" y="1785"/>
              </a:lnTo>
              <a:lnTo>
                <a:pt x="1373" y="1694"/>
              </a:lnTo>
              <a:lnTo>
                <a:pt x="1417" y="1605"/>
              </a:lnTo>
              <a:lnTo>
                <a:pt x="1463" y="1516"/>
              </a:lnTo>
              <a:lnTo>
                <a:pt x="1509" y="1431"/>
              </a:lnTo>
              <a:lnTo>
                <a:pt x="1557" y="1347"/>
              </a:lnTo>
              <a:lnTo>
                <a:pt x="1605" y="1265"/>
              </a:lnTo>
              <a:lnTo>
                <a:pt x="1653" y="1185"/>
              </a:lnTo>
              <a:lnTo>
                <a:pt x="1703" y="1107"/>
              </a:lnTo>
              <a:lnTo>
                <a:pt x="1752" y="1029"/>
              </a:lnTo>
              <a:lnTo>
                <a:pt x="1801" y="956"/>
              </a:lnTo>
              <a:lnTo>
                <a:pt x="1850" y="884"/>
              </a:lnTo>
              <a:lnTo>
                <a:pt x="1899" y="814"/>
              </a:lnTo>
              <a:lnTo>
                <a:pt x="1948" y="747"/>
              </a:lnTo>
              <a:lnTo>
                <a:pt x="1996" y="683"/>
              </a:lnTo>
              <a:lnTo>
                <a:pt x="2043" y="620"/>
              </a:lnTo>
              <a:lnTo>
                <a:pt x="2089" y="560"/>
              </a:lnTo>
              <a:lnTo>
                <a:pt x="2134" y="503"/>
              </a:lnTo>
              <a:lnTo>
                <a:pt x="2178" y="448"/>
              </a:lnTo>
              <a:lnTo>
                <a:pt x="2221" y="397"/>
              </a:lnTo>
              <a:lnTo>
                <a:pt x="2262" y="348"/>
              </a:lnTo>
              <a:lnTo>
                <a:pt x="2301" y="302"/>
              </a:lnTo>
              <a:lnTo>
                <a:pt x="2338" y="259"/>
              </a:lnTo>
              <a:lnTo>
                <a:pt x="2373" y="219"/>
              </a:lnTo>
              <a:lnTo>
                <a:pt x="2406" y="183"/>
              </a:lnTo>
              <a:lnTo>
                <a:pt x="2437" y="149"/>
              </a:lnTo>
              <a:lnTo>
                <a:pt x="2465" y="119"/>
              </a:lnTo>
              <a:lnTo>
                <a:pt x="2492" y="92"/>
              </a:lnTo>
              <a:lnTo>
                <a:pt x="2514" y="67"/>
              </a:lnTo>
              <a:lnTo>
                <a:pt x="2534" y="47"/>
              </a:lnTo>
              <a:lnTo>
                <a:pt x="2550" y="30"/>
              </a:lnTo>
              <a:lnTo>
                <a:pt x="2563" y="17"/>
              </a:lnTo>
              <a:lnTo>
                <a:pt x="2573" y="7"/>
              </a:lnTo>
              <a:lnTo>
                <a:pt x="2578" y="2"/>
              </a:lnTo>
              <a:lnTo>
                <a:pt x="2580" y="0"/>
              </a:lnTo>
              <a:close/>
            </a:path>
          </a:pathLst>
        </a:custGeom>
        <a:solidFill>
          <a:srgbClr val="FFFFFF"/>
        </a:solidFill>
        <a:ln w="0">
          <a:solidFill>
            <a:srgbClr val="FFFFFF"/>
          </a:solidFill>
          <a:round/>
          <a:headEnd/>
          <a:tailEnd/>
        </a:ln>
      </xdr:spPr>
    </xdr:sp>
    <xdr:clientData/>
  </xdr:twoCellAnchor>
  <xdr:twoCellAnchor editAs="oneCell">
    <xdr:from>
      <xdr:col>8</xdr:col>
      <xdr:colOff>107950</xdr:colOff>
      <xdr:row>281</xdr:row>
      <xdr:rowOff>57150</xdr:rowOff>
    </xdr:from>
    <xdr:to>
      <xdr:col>8</xdr:col>
      <xdr:colOff>222250</xdr:colOff>
      <xdr:row>281</xdr:row>
      <xdr:rowOff>165100</xdr:rowOff>
    </xdr:to>
    <xdr:sp macro="" textlink="">
      <xdr:nvSpPr>
        <xdr:cNvPr id="3338" name="Freeform 5" descr="Used as a column header for the List table.  The column shows a blank checkbox for each item in the list, which can be checked while at the market."/>
        <xdr:cNvSpPr>
          <a:spLocks noChangeAspect="1"/>
        </xdr:cNvSpPr>
      </xdr:nvSpPr>
      <xdr:spPr bwMode="auto">
        <a:xfrm>
          <a:off x="6089650" y="56134000"/>
          <a:ext cx="114300" cy="107950"/>
        </a:xfrm>
        <a:custGeom>
          <a:avLst/>
          <a:gdLst>
            <a:gd name="T0" fmla="*/ 112079 w 3139"/>
            <a:gd name="T1" fmla="*/ 18992 h 2797"/>
            <a:gd name="T2" fmla="*/ 105561 w 3139"/>
            <a:gd name="T3" fmla="*/ 25735 h 2797"/>
            <a:gd name="T4" fmla="*/ 99225 w 3139"/>
            <a:gd name="T5" fmla="*/ 33152 h 2797"/>
            <a:gd name="T6" fmla="*/ 93144 w 3139"/>
            <a:gd name="T7" fmla="*/ 41131 h 2797"/>
            <a:gd name="T8" fmla="*/ 87282 w 3139"/>
            <a:gd name="T9" fmla="*/ 49372 h 2797"/>
            <a:gd name="T10" fmla="*/ 81820 w 3139"/>
            <a:gd name="T11" fmla="*/ 57726 h 2797"/>
            <a:gd name="T12" fmla="*/ 76758 w 3139"/>
            <a:gd name="T13" fmla="*/ 66004 h 2797"/>
            <a:gd name="T14" fmla="*/ 72097 w 3139"/>
            <a:gd name="T15" fmla="*/ 73946 h 2797"/>
            <a:gd name="T16" fmla="*/ 67946 w 3139"/>
            <a:gd name="T17" fmla="*/ 81438 h 2797"/>
            <a:gd name="T18" fmla="*/ 64342 w 3139"/>
            <a:gd name="T19" fmla="*/ 88218 h 2797"/>
            <a:gd name="T20" fmla="*/ 61319 w 3139"/>
            <a:gd name="T21" fmla="*/ 94099 h 2797"/>
            <a:gd name="T22" fmla="*/ 58952 w 3139"/>
            <a:gd name="T23" fmla="*/ 98894 h 2797"/>
            <a:gd name="T24" fmla="*/ 57277 w 3139"/>
            <a:gd name="T25" fmla="*/ 102378 h 2797"/>
            <a:gd name="T26" fmla="*/ 56367 w 3139"/>
            <a:gd name="T27" fmla="*/ 104363 h 2797"/>
            <a:gd name="T28" fmla="*/ 53964 w 3139"/>
            <a:gd name="T29" fmla="*/ 102752 h 2797"/>
            <a:gd name="T30" fmla="*/ 47082 w 3139"/>
            <a:gd name="T31" fmla="*/ 96871 h 2797"/>
            <a:gd name="T32" fmla="*/ 39981 w 3139"/>
            <a:gd name="T33" fmla="*/ 91327 h 2797"/>
            <a:gd name="T34" fmla="*/ 32881 w 3139"/>
            <a:gd name="T35" fmla="*/ 86232 h 2797"/>
            <a:gd name="T36" fmla="*/ 25890 w 3139"/>
            <a:gd name="T37" fmla="*/ 81662 h 2797"/>
            <a:gd name="T38" fmla="*/ 19372 w 3139"/>
            <a:gd name="T39" fmla="*/ 77617 h 2797"/>
            <a:gd name="T40" fmla="*/ 13436 w 3139"/>
            <a:gd name="T41" fmla="*/ 74058 h 2797"/>
            <a:gd name="T42" fmla="*/ 8339 w 3139"/>
            <a:gd name="T43" fmla="*/ 71211 h 2797"/>
            <a:gd name="T44" fmla="*/ 4297 w 3139"/>
            <a:gd name="T45" fmla="*/ 69038 h 2797"/>
            <a:gd name="T46" fmla="*/ 1457 w 3139"/>
            <a:gd name="T47" fmla="*/ 67577 h 2797"/>
            <a:gd name="T48" fmla="*/ 109 w 3139"/>
            <a:gd name="T49" fmla="*/ 66903 h 2797"/>
            <a:gd name="T50" fmla="*/ 16058 w 3139"/>
            <a:gd name="T51" fmla="*/ 44839 h 2797"/>
            <a:gd name="T52" fmla="*/ 20901 w 3139"/>
            <a:gd name="T53" fmla="*/ 47836 h 2797"/>
            <a:gd name="T54" fmla="*/ 25962 w 3139"/>
            <a:gd name="T55" fmla="*/ 51133 h 2797"/>
            <a:gd name="T56" fmla="*/ 31024 w 3139"/>
            <a:gd name="T57" fmla="*/ 54541 h 2797"/>
            <a:gd name="T58" fmla="*/ 35830 w 3139"/>
            <a:gd name="T59" fmla="*/ 57838 h 2797"/>
            <a:gd name="T60" fmla="*/ 40127 w 3139"/>
            <a:gd name="T61" fmla="*/ 60910 h 2797"/>
            <a:gd name="T62" fmla="*/ 43768 w 3139"/>
            <a:gd name="T63" fmla="*/ 63494 h 2797"/>
            <a:gd name="T64" fmla="*/ 46499 w 3139"/>
            <a:gd name="T65" fmla="*/ 65442 h 2797"/>
            <a:gd name="T66" fmla="*/ 48101 w 3139"/>
            <a:gd name="T67" fmla="*/ 66603 h 2797"/>
            <a:gd name="T68" fmla="*/ 49995 w 3139"/>
            <a:gd name="T69" fmla="*/ 63457 h 2797"/>
            <a:gd name="T70" fmla="*/ 54947 w 3139"/>
            <a:gd name="T71" fmla="*/ 53605 h 2797"/>
            <a:gd name="T72" fmla="*/ 60190 w 3139"/>
            <a:gd name="T73" fmla="*/ 44390 h 2797"/>
            <a:gd name="T74" fmla="*/ 65580 w 3139"/>
            <a:gd name="T75" fmla="*/ 35812 h 2797"/>
            <a:gd name="T76" fmla="*/ 70932 w 3139"/>
            <a:gd name="T77" fmla="*/ 27982 h 2797"/>
            <a:gd name="T78" fmla="*/ 76066 w 3139"/>
            <a:gd name="T79" fmla="*/ 20977 h 2797"/>
            <a:gd name="T80" fmla="*/ 80873 w 3139"/>
            <a:gd name="T81" fmla="*/ 14872 h 2797"/>
            <a:gd name="T82" fmla="*/ 85133 w 3139"/>
            <a:gd name="T83" fmla="*/ 9702 h 2797"/>
            <a:gd name="T84" fmla="*/ 88738 w 3139"/>
            <a:gd name="T85" fmla="*/ 5582 h 2797"/>
            <a:gd name="T86" fmla="*/ 91542 w 3139"/>
            <a:gd name="T87" fmla="*/ 2510 h 2797"/>
            <a:gd name="T88" fmla="*/ 93326 w 3139"/>
            <a:gd name="T89" fmla="*/ 637 h 2797"/>
            <a:gd name="T90" fmla="*/ 93945 w 3139"/>
            <a:gd name="T91" fmla="*/ 0 h 2797"/>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3139"/>
            <a:gd name="T139" fmla="*/ 0 h 2797"/>
            <a:gd name="T140" fmla="*/ 3139 w 3139"/>
            <a:gd name="T141" fmla="*/ 2797 h 2797"/>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3139" h="2797">
              <a:moveTo>
                <a:pt x="2580" y="0"/>
              </a:moveTo>
              <a:lnTo>
                <a:pt x="3139" y="453"/>
              </a:lnTo>
              <a:lnTo>
                <a:pt x="3078" y="507"/>
              </a:lnTo>
              <a:lnTo>
                <a:pt x="3018" y="566"/>
              </a:lnTo>
              <a:lnTo>
                <a:pt x="2958" y="625"/>
              </a:lnTo>
              <a:lnTo>
                <a:pt x="2899" y="687"/>
              </a:lnTo>
              <a:lnTo>
                <a:pt x="2840" y="752"/>
              </a:lnTo>
              <a:lnTo>
                <a:pt x="2782" y="818"/>
              </a:lnTo>
              <a:lnTo>
                <a:pt x="2725" y="885"/>
              </a:lnTo>
              <a:lnTo>
                <a:pt x="2669" y="955"/>
              </a:lnTo>
              <a:lnTo>
                <a:pt x="2613" y="1025"/>
              </a:lnTo>
              <a:lnTo>
                <a:pt x="2558" y="1098"/>
              </a:lnTo>
              <a:lnTo>
                <a:pt x="2504" y="1171"/>
              </a:lnTo>
              <a:lnTo>
                <a:pt x="2450" y="1244"/>
              </a:lnTo>
              <a:lnTo>
                <a:pt x="2397" y="1318"/>
              </a:lnTo>
              <a:lnTo>
                <a:pt x="2346" y="1392"/>
              </a:lnTo>
              <a:lnTo>
                <a:pt x="2296" y="1466"/>
              </a:lnTo>
              <a:lnTo>
                <a:pt x="2247" y="1541"/>
              </a:lnTo>
              <a:lnTo>
                <a:pt x="2199" y="1615"/>
              </a:lnTo>
              <a:lnTo>
                <a:pt x="2153" y="1689"/>
              </a:lnTo>
              <a:lnTo>
                <a:pt x="2108" y="1762"/>
              </a:lnTo>
              <a:lnTo>
                <a:pt x="2064" y="1834"/>
              </a:lnTo>
              <a:lnTo>
                <a:pt x="2021" y="1904"/>
              </a:lnTo>
              <a:lnTo>
                <a:pt x="1980" y="1974"/>
              </a:lnTo>
              <a:lnTo>
                <a:pt x="1941" y="2042"/>
              </a:lnTo>
              <a:lnTo>
                <a:pt x="1903" y="2110"/>
              </a:lnTo>
              <a:lnTo>
                <a:pt x="1866" y="2174"/>
              </a:lnTo>
              <a:lnTo>
                <a:pt x="1832" y="2237"/>
              </a:lnTo>
              <a:lnTo>
                <a:pt x="1798" y="2297"/>
              </a:lnTo>
              <a:lnTo>
                <a:pt x="1767" y="2355"/>
              </a:lnTo>
              <a:lnTo>
                <a:pt x="1738" y="2410"/>
              </a:lnTo>
              <a:lnTo>
                <a:pt x="1710" y="2462"/>
              </a:lnTo>
              <a:lnTo>
                <a:pt x="1684" y="2512"/>
              </a:lnTo>
              <a:lnTo>
                <a:pt x="1661" y="2559"/>
              </a:lnTo>
              <a:lnTo>
                <a:pt x="1639" y="2601"/>
              </a:lnTo>
              <a:lnTo>
                <a:pt x="1619" y="2640"/>
              </a:lnTo>
              <a:lnTo>
                <a:pt x="1602" y="2675"/>
              </a:lnTo>
              <a:lnTo>
                <a:pt x="1586" y="2706"/>
              </a:lnTo>
              <a:lnTo>
                <a:pt x="1573" y="2733"/>
              </a:lnTo>
              <a:lnTo>
                <a:pt x="1562" y="2756"/>
              </a:lnTo>
              <a:lnTo>
                <a:pt x="1554" y="2773"/>
              </a:lnTo>
              <a:lnTo>
                <a:pt x="1548" y="2786"/>
              </a:lnTo>
              <a:lnTo>
                <a:pt x="1544" y="2794"/>
              </a:lnTo>
              <a:lnTo>
                <a:pt x="1543" y="2797"/>
              </a:lnTo>
              <a:lnTo>
                <a:pt x="1482" y="2743"/>
              </a:lnTo>
              <a:lnTo>
                <a:pt x="1420" y="2689"/>
              </a:lnTo>
              <a:lnTo>
                <a:pt x="1357" y="2637"/>
              </a:lnTo>
              <a:lnTo>
                <a:pt x="1293" y="2586"/>
              </a:lnTo>
              <a:lnTo>
                <a:pt x="1229" y="2535"/>
              </a:lnTo>
              <a:lnTo>
                <a:pt x="1164" y="2486"/>
              </a:lnTo>
              <a:lnTo>
                <a:pt x="1098" y="2438"/>
              </a:lnTo>
              <a:lnTo>
                <a:pt x="1033" y="2391"/>
              </a:lnTo>
              <a:lnTo>
                <a:pt x="967" y="2346"/>
              </a:lnTo>
              <a:lnTo>
                <a:pt x="903" y="2302"/>
              </a:lnTo>
              <a:lnTo>
                <a:pt x="838" y="2260"/>
              </a:lnTo>
              <a:lnTo>
                <a:pt x="774" y="2219"/>
              </a:lnTo>
              <a:lnTo>
                <a:pt x="711" y="2180"/>
              </a:lnTo>
              <a:lnTo>
                <a:pt x="650" y="2142"/>
              </a:lnTo>
              <a:lnTo>
                <a:pt x="590" y="2106"/>
              </a:lnTo>
              <a:lnTo>
                <a:pt x="532" y="2072"/>
              </a:lnTo>
              <a:lnTo>
                <a:pt x="475" y="2038"/>
              </a:lnTo>
              <a:lnTo>
                <a:pt x="421" y="2007"/>
              </a:lnTo>
              <a:lnTo>
                <a:pt x="369" y="1977"/>
              </a:lnTo>
              <a:lnTo>
                <a:pt x="320" y="1950"/>
              </a:lnTo>
              <a:lnTo>
                <a:pt x="273" y="1925"/>
              </a:lnTo>
              <a:lnTo>
                <a:pt x="229" y="1901"/>
              </a:lnTo>
              <a:lnTo>
                <a:pt x="188" y="1880"/>
              </a:lnTo>
              <a:lnTo>
                <a:pt x="151" y="1860"/>
              </a:lnTo>
              <a:lnTo>
                <a:pt x="118" y="1843"/>
              </a:lnTo>
              <a:lnTo>
                <a:pt x="88" y="1828"/>
              </a:lnTo>
              <a:lnTo>
                <a:pt x="62" y="1815"/>
              </a:lnTo>
              <a:lnTo>
                <a:pt x="40" y="1804"/>
              </a:lnTo>
              <a:lnTo>
                <a:pt x="23" y="1796"/>
              </a:lnTo>
              <a:lnTo>
                <a:pt x="10" y="1790"/>
              </a:lnTo>
              <a:lnTo>
                <a:pt x="3" y="1786"/>
              </a:lnTo>
              <a:lnTo>
                <a:pt x="0" y="1785"/>
              </a:lnTo>
              <a:lnTo>
                <a:pt x="399" y="1173"/>
              </a:lnTo>
              <a:lnTo>
                <a:pt x="441" y="1197"/>
              </a:lnTo>
              <a:lnTo>
                <a:pt x="484" y="1223"/>
              </a:lnTo>
              <a:lnTo>
                <a:pt x="529" y="1250"/>
              </a:lnTo>
              <a:lnTo>
                <a:pt x="574" y="1277"/>
              </a:lnTo>
              <a:lnTo>
                <a:pt x="620" y="1306"/>
              </a:lnTo>
              <a:lnTo>
                <a:pt x="666" y="1335"/>
              </a:lnTo>
              <a:lnTo>
                <a:pt x="713" y="1365"/>
              </a:lnTo>
              <a:lnTo>
                <a:pt x="759" y="1395"/>
              </a:lnTo>
              <a:lnTo>
                <a:pt x="805" y="1425"/>
              </a:lnTo>
              <a:lnTo>
                <a:pt x="852" y="1456"/>
              </a:lnTo>
              <a:lnTo>
                <a:pt x="897" y="1485"/>
              </a:lnTo>
              <a:lnTo>
                <a:pt x="941" y="1515"/>
              </a:lnTo>
              <a:lnTo>
                <a:pt x="984" y="1544"/>
              </a:lnTo>
              <a:lnTo>
                <a:pt x="1025" y="1573"/>
              </a:lnTo>
              <a:lnTo>
                <a:pt x="1065" y="1600"/>
              </a:lnTo>
              <a:lnTo>
                <a:pt x="1102" y="1626"/>
              </a:lnTo>
              <a:lnTo>
                <a:pt x="1138" y="1650"/>
              </a:lnTo>
              <a:lnTo>
                <a:pt x="1172" y="1673"/>
              </a:lnTo>
              <a:lnTo>
                <a:pt x="1202" y="1695"/>
              </a:lnTo>
              <a:lnTo>
                <a:pt x="1230" y="1715"/>
              </a:lnTo>
              <a:lnTo>
                <a:pt x="1255" y="1732"/>
              </a:lnTo>
              <a:lnTo>
                <a:pt x="1277" y="1747"/>
              </a:lnTo>
              <a:lnTo>
                <a:pt x="1296" y="1760"/>
              </a:lnTo>
              <a:lnTo>
                <a:pt x="1310" y="1771"/>
              </a:lnTo>
              <a:lnTo>
                <a:pt x="1321" y="1778"/>
              </a:lnTo>
              <a:lnTo>
                <a:pt x="1328" y="1783"/>
              </a:lnTo>
              <a:lnTo>
                <a:pt x="1330" y="1785"/>
              </a:lnTo>
              <a:lnTo>
                <a:pt x="1373" y="1694"/>
              </a:lnTo>
              <a:lnTo>
                <a:pt x="1417" y="1605"/>
              </a:lnTo>
              <a:lnTo>
                <a:pt x="1463" y="1516"/>
              </a:lnTo>
              <a:lnTo>
                <a:pt x="1509" y="1431"/>
              </a:lnTo>
              <a:lnTo>
                <a:pt x="1557" y="1347"/>
              </a:lnTo>
              <a:lnTo>
                <a:pt x="1605" y="1265"/>
              </a:lnTo>
              <a:lnTo>
                <a:pt x="1653" y="1185"/>
              </a:lnTo>
              <a:lnTo>
                <a:pt x="1703" y="1107"/>
              </a:lnTo>
              <a:lnTo>
                <a:pt x="1752" y="1029"/>
              </a:lnTo>
              <a:lnTo>
                <a:pt x="1801" y="956"/>
              </a:lnTo>
              <a:lnTo>
                <a:pt x="1850" y="884"/>
              </a:lnTo>
              <a:lnTo>
                <a:pt x="1899" y="814"/>
              </a:lnTo>
              <a:lnTo>
                <a:pt x="1948" y="747"/>
              </a:lnTo>
              <a:lnTo>
                <a:pt x="1996" y="683"/>
              </a:lnTo>
              <a:lnTo>
                <a:pt x="2043" y="620"/>
              </a:lnTo>
              <a:lnTo>
                <a:pt x="2089" y="560"/>
              </a:lnTo>
              <a:lnTo>
                <a:pt x="2134" y="503"/>
              </a:lnTo>
              <a:lnTo>
                <a:pt x="2178" y="448"/>
              </a:lnTo>
              <a:lnTo>
                <a:pt x="2221" y="397"/>
              </a:lnTo>
              <a:lnTo>
                <a:pt x="2262" y="348"/>
              </a:lnTo>
              <a:lnTo>
                <a:pt x="2301" y="302"/>
              </a:lnTo>
              <a:lnTo>
                <a:pt x="2338" y="259"/>
              </a:lnTo>
              <a:lnTo>
                <a:pt x="2373" y="219"/>
              </a:lnTo>
              <a:lnTo>
                <a:pt x="2406" y="183"/>
              </a:lnTo>
              <a:lnTo>
                <a:pt x="2437" y="149"/>
              </a:lnTo>
              <a:lnTo>
                <a:pt x="2465" y="119"/>
              </a:lnTo>
              <a:lnTo>
                <a:pt x="2492" y="92"/>
              </a:lnTo>
              <a:lnTo>
                <a:pt x="2514" y="67"/>
              </a:lnTo>
              <a:lnTo>
                <a:pt x="2534" y="47"/>
              </a:lnTo>
              <a:lnTo>
                <a:pt x="2550" y="30"/>
              </a:lnTo>
              <a:lnTo>
                <a:pt x="2563" y="17"/>
              </a:lnTo>
              <a:lnTo>
                <a:pt x="2573" y="7"/>
              </a:lnTo>
              <a:lnTo>
                <a:pt x="2578" y="2"/>
              </a:lnTo>
              <a:lnTo>
                <a:pt x="2580" y="0"/>
              </a:lnTo>
              <a:close/>
            </a:path>
          </a:pathLst>
        </a:custGeom>
        <a:solidFill>
          <a:srgbClr val="FFFFFF"/>
        </a:solidFill>
        <a:ln w="0">
          <a:solidFill>
            <a:srgbClr val="FFFFFF"/>
          </a:solidFill>
          <a:round/>
          <a:headEnd/>
          <a:tailEnd/>
        </a:ln>
      </xdr:spPr>
    </xdr:sp>
    <xdr:clientData/>
  </xdr:twoCellAnchor>
  <xdr:twoCellAnchor editAs="oneCell">
    <xdr:from>
      <xdr:col>8</xdr:col>
      <xdr:colOff>107950</xdr:colOff>
      <xdr:row>296</xdr:row>
      <xdr:rowOff>57150</xdr:rowOff>
    </xdr:from>
    <xdr:to>
      <xdr:col>8</xdr:col>
      <xdr:colOff>222250</xdr:colOff>
      <xdr:row>296</xdr:row>
      <xdr:rowOff>165100</xdr:rowOff>
    </xdr:to>
    <xdr:sp macro="" textlink="">
      <xdr:nvSpPr>
        <xdr:cNvPr id="3339" name="Freeform 5" descr="Used as a column header for the List table.  The column shows a blank checkbox for each item in the list, which can be checked while at the market."/>
        <xdr:cNvSpPr>
          <a:spLocks noChangeAspect="1"/>
        </xdr:cNvSpPr>
      </xdr:nvSpPr>
      <xdr:spPr bwMode="auto">
        <a:xfrm>
          <a:off x="6089650" y="59543950"/>
          <a:ext cx="114300" cy="107950"/>
        </a:xfrm>
        <a:custGeom>
          <a:avLst/>
          <a:gdLst>
            <a:gd name="T0" fmla="*/ 112079 w 3139"/>
            <a:gd name="T1" fmla="*/ 18992 h 2797"/>
            <a:gd name="T2" fmla="*/ 105561 w 3139"/>
            <a:gd name="T3" fmla="*/ 25735 h 2797"/>
            <a:gd name="T4" fmla="*/ 99225 w 3139"/>
            <a:gd name="T5" fmla="*/ 33152 h 2797"/>
            <a:gd name="T6" fmla="*/ 93144 w 3139"/>
            <a:gd name="T7" fmla="*/ 41131 h 2797"/>
            <a:gd name="T8" fmla="*/ 87282 w 3139"/>
            <a:gd name="T9" fmla="*/ 49372 h 2797"/>
            <a:gd name="T10" fmla="*/ 81820 w 3139"/>
            <a:gd name="T11" fmla="*/ 57726 h 2797"/>
            <a:gd name="T12" fmla="*/ 76758 w 3139"/>
            <a:gd name="T13" fmla="*/ 66004 h 2797"/>
            <a:gd name="T14" fmla="*/ 72097 w 3139"/>
            <a:gd name="T15" fmla="*/ 73946 h 2797"/>
            <a:gd name="T16" fmla="*/ 67946 w 3139"/>
            <a:gd name="T17" fmla="*/ 81438 h 2797"/>
            <a:gd name="T18" fmla="*/ 64342 w 3139"/>
            <a:gd name="T19" fmla="*/ 88218 h 2797"/>
            <a:gd name="T20" fmla="*/ 61319 w 3139"/>
            <a:gd name="T21" fmla="*/ 94099 h 2797"/>
            <a:gd name="T22" fmla="*/ 58952 w 3139"/>
            <a:gd name="T23" fmla="*/ 98894 h 2797"/>
            <a:gd name="T24" fmla="*/ 57277 w 3139"/>
            <a:gd name="T25" fmla="*/ 102378 h 2797"/>
            <a:gd name="T26" fmla="*/ 56367 w 3139"/>
            <a:gd name="T27" fmla="*/ 104363 h 2797"/>
            <a:gd name="T28" fmla="*/ 53964 w 3139"/>
            <a:gd name="T29" fmla="*/ 102752 h 2797"/>
            <a:gd name="T30" fmla="*/ 47082 w 3139"/>
            <a:gd name="T31" fmla="*/ 96871 h 2797"/>
            <a:gd name="T32" fmla="*/ 39981 w 3139"/>
            <a:gd name="T33" fmla="*/ 91327 h 2797"/>
            <a:gd name="T34" fmla="*/ 32881 w 3139"/>
            <a:gd name="T35" fmla="*/ 86232 h 2797"/>
            <a:gd name="T36" fmla="*/ 25890 w 3139"/>
            <a:gd name="T37" fmla="*/ 81662 h 2797"/>
            <a:gd name="T38" fmla="*/ 19372 w 3139"/>
            <a:gd name="T39" fmla="*/ 77617 h 2797"/>
            <a:gd name="T40" fmla="*/ 13436 w 3139"/>
            <a:gd name="T41" fmla="*/ 74058 h 2797"/>
            <a:gd name="T42" fmla="*/ 8339 w 3139"/>
            <a:gd name="T43" fmla="*/ 71211 h 2797"/>
            <a:gd name="T44" fmla="*/ 4297 w 3139"/>
            <a:gd name="T45" fmla="*/ 69038 h 2797"/>
            <a:gd name="T46" fmla="*/ 1457 w 3139"/>
            <a:gd name="T47" fmla="*/ 67577 h 2797"/>
            <a:gd name="T48" fmla="*/ 109 w 3139"/>
            <a:gd name="T49" fmla="*/ 66903 h 2797"/>
            <a:gd name="T50" fmla="*/ 16058 w 3139"/>
            <a:gd name="T51" fmla="*/ 44839 h 2797"/>
            <a:gd name="T52" fmla="*/ 20901 w 3139"/>
            <a:gd name="T53" fmla="*/ 47836 h 2797"/>
            <a:gd name="T54" fmla="*/ 25962 w 3139"/>
            <a:gd name="T55" fmla="*/ 51133 h 2797"/>
            <a:gd name="T56" fmla="*/ 31024 w 3139"/>
            <a:gd name="T57" fmla="*/ 54541 h 2797"/>
            <a:gd name="T58" fmla="*/ 35830 w 3139"/>
            <a:gd name="T59" fmla="*/ 57838 h 2797"/>
            <a:gd name="T60" fmla="*/ 40127 w 3139"/>
            <a:gd name="T61" fmla="*/ 60910 h 2797"/>
            <a:gd name="T62" fmla="*/ 43768 w 3139"/>
            <a:gd name="T63" fmla="*/ 63494 h 2797"/>
            <a:gd name="T64" fmla="*/ 46499 w 3139"/>
            <a:gd name="T65" fmla="*/ 65442 h 2797"/>
            <a:gd name="T66" fmla="*/ 48101 w 3139"/>
            <a:gd name="T67" fmla="*/ 66603 h 2797"/>
            <a:gd name="T68" fmla="*/ 49995 w 3139"/>
            <a:gd name="T69" fmla="*/ 63457 h 2797"/>
            <a:gd name="T70" fmla="*/ 54947 w 3139"/>
            <a:gd name="T71" fmla="*/ 53605 h 2797"/>
            <a:gd name="T72" fmla="*/ 60190 w 3139"/>
            <a:gd name="T73" fmla="*/ 44390 h 2797"/>
            <a:gd name="T74" fmla="*/ 65580 w 3139"/>
            <a:gd name="T75" fmla="*/ 35812 h 2797"/>
            <a:gd name="T76" fmla="*/ 70932 w 3139"/>
            <a:gd name="T77" fmla="*/ 27982 h 2797"/>
            <a:gd name="T78" fmla="*/ 76066 w 3139"/>
            <a:gd name="T79" fmla="*/ 20977 h 2797"/>
            <a:gd name="T80" fmla="*/ 80873 w 3139"/>
            <a:gd name="T81" fmla="*/ 14872 h 2797"/>
            <a:gd name="T82" fmla="*/ 85133 w 3139"/>
            <a:gd name="T83" fmla="*/ 9702 h 2797"/>
            <a:gd name="T84" fmla="*/ 88738 w 3139"/>
            <a:gd name="T85" fmla="*/ 5582 h 2797"/>
            <a:gd name="T86" fmla="*/ 91542 w 3139"/>
            <a:gd name="T87" fmla="*/ 2510 h 2797"/>
            <a:gd name="T88" fmla="*/ 93326 w 3139"/>
            <a:gd name="T89" fmla="*/ 637 h 2797"/>
            <a:gd name="T90" fmla="*/ 93945 w 3139"/>
            <a:gd name="T91" fmla="*/ 0 h 2797"/>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3139"/>
            <a:gd name="T139" fmla="*/ 0 h 2797"/>
            <a:gd name="T140" fmla="*/ 3139 w 3139"/>
            <a:gd name="T141" fmla="*/ 2797 h 2797"/>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3139" h="2797">
              <a:moveTo>
                <a:pt x="2580" y="0"/>
              </a:moveTo>
              <a:lnTo>
                <a:pt x="3139" y="453"/>
              </a:lnTo>
              <a:lnTo>
                <a:pt x="3078" y="507"/>
              </a:lnTo>
              <a:lnTo>
                <a:pt x="3018" y="566"/>
              </a:lnTo>
              <a:lnTo>
                <a:pt x="2958" y="625"/>
              </a:lnTo>
              <a:lnTo>
                <a:pt x="2899" y="687"/>
              </a:lnTo>
              <a:lnTo>
                <a:pt x="2840" y="752"/>
              </a:lnTo>
              <a:lnTo>
                <a:pt x="2782" y="818"/>
              </a:lnTo>
              <a:lnTo>
                <a:pt x="2725" y="885"/>
              </a:lnTo>
              <a:lnTo>
                <a:pt x="2669" y="955"/>
              </a:lnTo>
              <a:lnTo>
                <a:pt x="2613" y="1025"/>
              </a:lnTo>
              <a:lnTo>
                <a:pt x="2558" y="1098"/>
              </a:lnTo>
              <a:lnTo>
                <a:pt x="2504" y="1171"/>
              </a:lnTo>
              <a:lnTo>
                <a:pt x="2450" y="1244"/>
              </a:lnTo>
              <a:lnTo>
                <a:pt x="2397" y="1318"/>
              </a:lnTo>
              <a:lnTo>
                <a:pt x="2346" y="1392"/>
              </a:lnTo>
              <a:lnTo>
                <a:pt x="2296" y="1466"/>
              </a:lnTo>
              <a:lnTo>
                <a:pt x="2247" y="1541"/>
              </a:lnTo>
              <a:lnTo>
                <a:pt x="2199" y="1615"/>
              </a:lnTo>
              <a:lnTo>
                <a:pt x="2153" y="1689"/>
              </a:lnTo>
              <a:lnTo>
                <a:pt x="2108" y="1762"/>
              </a:lnTo>
              <a:lnTo>
                <a:pt x="2064" y="1834"/>
              </a:lnTo>
              <a:lnTo>
                <a:pt x="2021" y="1904"/>
              </a:lnTo>
              <a:lnTo>
                <a:pt x="1980" y="1974"/>
              </a:lnTo>
              <a:lnTo>
                <a:pt x="1941" y="2042"/>
              </a:lnTo>
              <a:lnTo>
                <a:pt x="1903" y="2110"/>
              </a:lnTo>
              <a:lnTo>
                <a:pt x="1866" y="2174"/>
              </a:lnTo>
              <a:lnTo>
                <a:pt x="1832" y="2237"/>
              </a:lnTo>
              <a:lnTo>
                <a:pt x="1798" y="2297"/>
              </a:lnTo>
              <a:lnTo>
                <a:pt x="1767" y="2355"/>
              </a:lnTo>
              <a:lnTo>
                <a:pt x="1738" y="2410"/>
              </a:lnTo>
              <a:lnTo>
                <a:pt x="1710" y="2462"/>
              </a:lnTo>
              <a:lnTo>
                <a:pt x="1684" y="2512"/>
              </a:lnTo>
              <a:lnTo>
                <a:pt x="1661" y="2559"/>
              </a:lnTo>
              <a:lnTo>
                <a:pt x="1639" y="2601"/>
              </a:lnTo>
              <a:lnTo>
                <a:pt x="1619" y="2640"/>
              </a:lnTo>
              <a:lnTo>
                <a:pt x="1602" y="2675"/>
              </a:lnTo>
              <a:lnTo>
                <a:pt x="1586" y="2706"/>
              </a:lnTo>
              <a:lnTo>
                <a:pt x="1573" y="2733"/>
              </a:lnTo>
              <a:lnTo>
                <a:pt x="1562" y="2756"/>
              </a:lnTo>
              <a:lnTo>
                <a:pt x="1554" y="2773"/>
              </a:lnTo>
              <a:lnTo>
                <a:pt x="1548" y="2786"/>
              </a:lnTo>
              <a:lnTo>
                <a:pt x="1544" y="2794"/>
              </a:lnTo>
              <a:lnTo>
                <a:pt x="1543" y="2797"/>
              </a:lnTo>
              <a:lnTo>
                <a:pt x="1482" y="2743"/>
              </a:lnTo>
              <a:lnTo>
                <a:pt x="1420" y="2689"/>
              </a:lnTo>
              <a:lnTo>
                <a:pt x="1357" y="2637"/>
              </a:lnTo>
              <a:lnTo>
                <a:pt x="1293" y="2586"/>
              </a:lnTo>
              <a:lnTo>
                <a:pt x="1229" y="2535"/>
              </a:lnTo>
              <a:lnTo>
                <a:pt x="1164" y="2486"/>
              </a:lnTo>
              <a:lnTo>
                <a:pt x="1098" y="2438"/>
              </a:lnTo>
              <a:lnTo>
                <a:pt x="1033" y="2391"/>
              </a:lnTo>
              <a:lnTo>
                <a:pt x="967" y="2346"/>
              </a:lnTo>
              <a:lnTo>
                <a:pt x="903" y="2302"/>
              </a:lnTo>
              <a:lnTo>
                <a:pt x="838" y="2260"/>
              </a:lnTo>
              <a:lnTo>
                <a:pt x="774" y="2219"/>
              </a:lnTo>
              <a:lnTo>
                <a:pt x="711" y="2180"/>
              </a:lnTo>
              <a:lnTo>
                <a:pt x="650" y="2142"/>
              </a:lnTo>
              <a:lnTo>
                <a:pt x="590" y="2106"/>
              </a:lnTo>
              <a:lnTo>
                <a:pt x="532" y="2072"/>
              </a:lnTo>
              <a:lnTo>
                <a:pt x="475" y="2038"/>
              </a:lnTo>
              <a:lnTo>
                <a:pt x="421" y="2007"/>
              </a:lnTo>
              <a:lnTo>
                <a:pt x="369" y="1977"/>
              </a:lnTo>
              <a:lnTo>
                <a:pt x="320" y="1950"/>
              </a:lnTo>
              <a:lnTo>
                <a:pt x="273" y="1925"/>
              </a:lnTo>
              <a:lnTo>
                <a:pt x="229" y="1901"/>
              </a:lnTo>
              <a:lnTo>
                <a:pt x="188" y="1880"/>
              </a:lnTo>
              <a:lnTo>
                <a:pt x="151" y="1860"/>
              </a:lnTo>
              <a:lnTo>
                <a:pt x="118" y="1843"/>
              </a:lnTo>
              <a:lnTo>
                <a:pt x="88" y="1828"/>
              </a:lnTo>
              <a:lnTo>
                <a:pt x="62" y="1815"/>
              </a:lnTo>
              <a:lnTo>
                <a:pt x="40" y="1804"/>
              </a:lnTo>
              <a:lnTo>
                <a:pt x="23" y="1796"/>
              </a:lnTo>
              <a:lnTo>
                <a:pt x="10" y="1790"/>
              </a:lnTo>
              <a:lnTo>
                <a:pt x="3" y="1786"/>
              </a:lnTo>
              <a:lnTo>
                <a:pt x="0" y="1785"/>
              </a:lnTo>
              <a:lnTo>
                <a:pt x="399" y="1173"/>
              </a:lnTo>
              <a:lnTo>
                <a:pt x="441" y="1197"/>
              </a:lnTo>
              <a:lnTo>
                <a:pt x="484" y="1223"/>
              </a:lnTo>
              <a:lnTo>
                <a:pt x="529" y="1250"/>
              </a:lnTo>
              <a:lnTo>
                <a:pt x="574" y="1277"/>
              </a:lnTo>
              <a:lnTo>
                <a:pt x="620" y="1306"/>
              </a:lnTo>
              <a:lnTo>
                <a:pt x="666" y="1335"/>
              </a:lnTo>
              <a:lnTo>
                <a:pt x="713" y="1365"/>
              </a:lnTo>
              <a:lnTo>
                <a:pt x="759" y="1395"/>
              </a:lnTo>
              <a:lnTo>
                <a:pt x="805" y="1425"/>
              </a:lnTo>
              <a:lnTo>
                <a:pt x="852" y="1456"/>
              </a:lnTo>
              <a:lnTo>
                <a:pt x="897" y="1485"/>
              </a:lnTo>
              <a:lnTo>
                <a:pt x="941" y="1515"/>
              </a:lnTo>
              <a:lnTo>
                <a:pt x="984" y="1544"/>
              </a:lnTo>
              <a:lnTo>
                <a:pt x="1025" y="1573"/>
              </a:lnTo>
              <a:lnTo>
                <a:pt x="1065" y="1600"/>
              </a:lnTo>
              <a:lnTo>
                <a:pt x="1102" y="1626"/>
              </a:lnTo>
              <a:lnTo>
                <a:pt x="1138" y="1650"/>
              </a:lnTo>
              <a:lnTo>
                <a:pt x="1172" y="1673"/>
              </a:lnTo>
              <a:lnTo>
                <a:pt x="1202" y="1695"/>
              </a:lnTo>
              <a:lnTo>
                <a:pt x="1230" y="1715"/>
              </a:lnTo>
              <a:lnTo>
                <a:pt x="1255" y="1732"/>
              </a:lnTo>
              <a:lnTo>
                <a:pt x="1277" y="1747"/>
              </a:lnTo>
              <a:lnTo>
                <a:pt x="1296" y="1760"/>
              </a:lnTo>
              <a:lnTo>
                <a:pt x="1310" y="1771"/>
              </a:lnTo>
              <a:lnTo>
                <a:pt x="1321" y="1778"/>
              </a:lnTo>
              <a:lnTo>
                <a:pt x="1328" y="1783"/>
              </a:lnTo>
              <a:lnTo>
                <a:pt x="1330" y="1785"/>
              </a:lnTo>
              <a:lnTo>
                <a:pt x="1373" y="1694"/>
              </a:lnTo>
              <a:lnTo>
                <a:pt x="1417" y="1605"/>
              </a:lnTo>
              <a:lnTo>
                <a:pt x="1463" y="1516"/>
              </a:lnTo>
              <a:lnTo>
                <a:pt x="1509" y="1431"/>
              </a:lnTo>
              <a:lnTo>
                <a:pt x="1557" y="1347"/>
              </a:lnTo>
              <a:lnTo>
                <a:pt x="1605" y="1265"/>
              </a:lnTo>
              <a:lnTo>
                <a:pt x="1653" y="1185"/>
              </a:lnTo>
              <a:lnTo>
                <a:pt x="1703" y="1107"/>
              </a:lnTo>
              <a:lnTo>
                <a:pt x="1752" y="1029"/>
              </a:lnTo>
              <a:lnTo>
                <a:pt x="1801" y="956"/>
              </a:lnTo>
              <a:lnTo>
                <a:pt x="1850" y="884"/>
              </a:lnTo>
              <a:lnTo>
                <a:pt x="1899" y="814"/>
              </a:lnTo>
              <a:lnTo>
                <a:pt x="1948" y="747"/>
              </a:lnTo>
              <a:lnTo>
                <a:pt x="1996" y="683"/>
              </a:lnTo>
              <a:lnTo>
                <a:pt x="2043" y="620"/>
              </a:lnTo>
              <a:lnTo>
                <a:pt x="2089" y="560"/>
              </a:lnTo>
              <a:lnTo>
                <a:pt x="2134" y="503"/>
              </a:lnTo>
              <a:lnTo>
                <a:pt x="2178" y="448"/>
              </a:lnTo>
              <a:lnTo>
                <a:pt x="2221" y="397"/>
              </a:lnTo>
              <a:lnTo>
                <a:pt x="2262" y="348"/>
              </a:lnTo>
              <a:lnTo>
                <a:pt x="2301" y="302"/>
              </a:lnTo>
              <a:lnTo>
                <a:pt x="2338" y="259"/>
              </a:lnTo>
              <a:lnTo>
                <a:pt x="2373" y="219"/>
              </a:lnTo>
              <a:lnTo>
                <a:pt x="2406" y="183"/>
              </a:lnTo>
              <a:lnTo>
                <a:pt x="2437" y="149"/>
              </a:lnTo>
              <a:lnTo>
                <a:pt x="2465" y="119"/>
              </a:lnTo>
              <a:lnTo>
                <a:pt x="2492" y="92"/>
              </a:lnTo>
              <a:lnTo>
                <a:pt x="2514" y="67"/>
              </a:lnTo>
              <a:lnTo>
                <a:pt x="2534" y="47"/>
              </a:lnTo>
              <a:lnTo>
                <a:pt x="2550" y="30"/>
              </a:lnTo>
              <a:lnTo>
                <a:pt x="2563" y="17"/>
              </a:lnTo>
              <a:lnTo>
                <a:pt x="2573" y="7"/>
              </a:lnTo>
              <a:lnTo>
                <a:pt x="2578" y="2"/>
              </a:lnTo>
              <a:lnTo>
                <a:pt x="2580" y="0"/>
              </a:lnTo>
              <a:close/>
            </a:path>
          </a:pathLst>
        </a:custGeom>
        <a:solidFill>
          <a:srgbClr val="FFFFFF"/>
        </a:solidFill>
        <a:ln w="0">
          <a:solidFill>
            <a:srgbClr val="FFFFFF"/>
          </a:solidFill>
          <a:round/>
          <a:headEnd/>
          <a:tailEnd/>
        </a:ln>
      </xdr:spPr>
    </xdr:sp>
    <xdr:clientData/>
  </xdr:twoCellAnchor>
  <xdr:twoCellAnchor editAs="oneCell">
    <xdr:from>
      <xdr:col>8</xdr:col>
      <xdr:colOff>107950</xdr:colOff>
      <xdr:row>313</xdr:row>
      <xdr:rowOff>57150</xdr:rowOff>
    </xdr:from>
    <xdr:to>
      <xdr:col>8</xdr:col>
      <xdr:colOff>222250</xdr:colOff>
      <xdr:row>313</xdr:row>
      <xdr:rowOff>165100</xdr:rowOff>
    </xdr:to>
    <xdr:sp macro="" textlink="">
      <xdr:nvSpPr>
        <xdr:cNvPr id="3340" name="Freeform 5" descr="Used as a column header for the List table.  The column shows a blank checkbox for each item in the list, which can be checked while at the market."/>
        <xdr:cNvSpPr>
          <a:spLocks noChangeAspect="1"/>
        </xdr:cNvSpPr>
      </xdr:nvSpPr>
      <xdr:spPr bwMode="auto">
        <a:xfrm>
          <a:off x="6089650" y="63411100"/>
          <a:ext cx="114300" cy="107950"/>
        </a:xfrm>
        <a:custGeom>
          <a:avLst/>
          <a:gdLst>
            <a:gd name="T0" fmla="*/ 112079 w 3139"/>
            <a:gd name="T1" fmla="*/ 18992 h 2797"/>
            <a:gd name="T2" fmla="*/ 105561 w 3139"/>
            <a:gd name="T3" fmla="*/ 25735 h 2797"/>
            <a:gd name="T4" fmla="*/ 99225 w 3139"/>
            <a:gd name="T5" fmla="*/ 33152 h 2797"/>
            <a:gd name="T6" fmla="*/ 93144 w 3139"/>
            <a:gd name="T7" fmla="*/ 41131 h 2797"/>
            <a:gd name="T8" fmla="*/ 87282 w 3139"/>
            <a:gd name="T9" fmla="*/ 49372 h 2797"/>
            <a:gd name="T10" fmla="*/ 81820 w 3139"/>
            <a:gd name="T11" fmla="*/ 57726 h 2797"/>
            <a:gd name="T12" fmla="*/ 76758 w 3139"/>
            <a:gd name="T13" fmla="*/ 66004 h 2797"/>
            <a:gd name="T14" fmla="*/ 72097 w 3139"/>
            <a:gd name="T15" fmla="*/ 73946 h 2797"/>
            <a:gd name="T16" fmla="*/ 67946 w 3139"/>
            <a:gd name="T17" fmla="*/ 81438 h 2797"/>
            <a:gd name="T18" fmla="*/ 64342 w 3139"/>
            <a:gd name="T19" fmla="*/ 88218 h 2797"/>
            <a:gd name="T20" fmla="*/ 61319 w 3139"/>
            <a:gd name="T21" fmla="*/ 94099 h 2797"/>
            <a:gd name="T22" fmla="*/ 58952 w 3139"/>
            <a:gd name="T23" fmla="*/ 98894 h 2797"/>
            <a:gd name="T24" fmla="*/ 57277 w 3139"/>
            <a:gd name="T25" fmla="*/ 102378 h 2797"/>
            <a:gd name="T26" fmla="*/ 56367 w 3139"/>
            <a:gd name="T27" fmla="*/ 104363 h 2797"/>
            <a:gd name="T28" fmla="*/ 53964 w 3139"/>
            <a:gd name="T29" fmla="*/ 102752 h 2797"/>
            <a:gd name="T30" fmla="*/ 47082 w 3139"/>
            <a:gd name="T31" fmla="*/ 96871 h 2797"/>
            <a:gd name="T32" fmla="*/ 39981 w 3139"/>
            <a:gd name="T33" fmla="*/ 91327 h 2797"/>
            <a:gd name="T34" fmla="*/ 32881 w 3139"/>
            <a:gd name="T35" fmla="*/ 86232 h 2797"/>
            <a:gd name="T36" fmla="*/ 25890 w 3139"/>
            <a:gd name="T37" fmla="*/ 81662 h 2797"/>
            <a:gd name="T38" fmla="*/ 19372 w 3139"/>
            <a:gd name="T39" fmla="*/ 77617 h 2797"/>
            <a:gd name="T40" fmla="*/ 13436 w 3139"/>
            <a:gd name="T41" fmla="*/ 74058 h 2797"/>
            <a:gd name="T42" fmla="*/ 8339 w 3139"/>
            <a:gd name="T43" fmla="*/ 71211 h 2797"/>
            <a:gd name="T44" fmla="*/ 4297 w 3139"/>
            <a:gd name="T45" fmla="*/ 69038 h 2797"/>
            <a:gd name="T46" fmla="*/ 1457 w 3139"/>
            <a:gd name="T47" fmla="*/ 67577 h 2797"/>
            <a:gd name="T48" fmla="*/ 109 w 3139"/>
            <a:gd name="T49" fmla="*/ 66903 h 2797"/>
            <a:gd name="T50" fmla="*/ 16058 w 3139"/>
            <a:gd name="T51" fmla="*/ 44839 h 2797"/>
            <a:gd name="T52" fmla="*/ 20901 w 3139"/>
            <a:gd name="T53" fmla="*/ 47836 h 2797"/>
            <a:gd name="T54" fmla="*/ 25962 w 3139"/>
            <a:gd name="T55" fmla="*/ 51133 h 2797"/>
            <a:gd name="T56" fmla="*/ 31024 w 3139"/>
            <a:gd name="T57" fmla="*/ 54541 h 2797"/>
            <a:gd name="T58" fmla="*/ 35830 w 3139"/>
            <a:gd name="T59" fmla="*/ 57838 h 2797"/>
            <a:gd name="T60" fmla="*/ 40127 w 3139"/>
            <a:gd name="T61" fmla="*/ 60910 h 2797"/>
            <a:gd name="T62" fmla="*/ 43768 w 3139"/>
            <a:gd name="T63" fmla="*/ 63494 h 2797"/>
            <a:gd name="T64" fmla="*/ 46499 w 3139"/>
            <a:gd name="T65" fmla="*/ 65442 h 2797"/>
            <a:gd name="T66" fmla="*/ 48101 w 3139"/>
            <a:gd name="T67" fmla="*/ 66603 h 2797"/>
            <a:gd name="T68" fmla="*/ 49995 w 3139"/>
            <a:gd name="T69" fmla="*/ 63457 h 2797"/>
            <a:gd name="T70" fmla="*/ 54947 w 3139"/>
            <a:gd name="T71" fmla="*/ 53605 h 2797"/>
            <a:gd name="T72" fmla="*/ 60190 w 3139"/>
            <a:gd name="T73" fmla="*/ 44390 h 2797"/>
            <a:gd name="T74" fmla="*/ 65580 w 3139"/>
            <a:gd name="T75" fmla="*/ 35812 h 2797"/>
            <a:gd name="T76" fmla="*/ 70932 w 3139"/>
            <a:gd name="T77" fmla="*/ 27982 h 2797"/>
            <a:gd name="T78" fmla="*/ 76066 w 3139"/>
            <a:gd name="T79" fmla="*/ 20977 h 2797"/>
            <a:gd name="T80" fmla="*/ 80873 w 3139"/>
            <a:gd name="T81" fmla="*/ 14872 h 2797"/>
            <a:gd name="T82" fmla="*/ 85133 w 3139"/>
            <a:gd name="T83" fmla="*/ 9702 h 2797"/>
            <a:gd name="T84" fmla="*/ 88738 w 3139"/>
            <a:gd name="T85" fmla="*/ 5582 h 2797"/>
            <a:gd name="T86" fmla="*/ 91542 w 3139"/>
            <a:gd name="T87" fmla="*/ 2510 h 2797"/>
            <a:gd name="T88" fmla="*/ 93326 w 3139"/>
            <a:gd name="T89" fmla="*/ 637 h 2797"/>
            <a:gd name="T90" fmla="*/ 93945 w 3139"/>
            <a:gd name="T91" fmla="*/ 0 h 2797"/>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3139"/>
            <a:gd name="T139" fmla="*/ 0 h 2797"/>
            <a:gd name="T140" fmla="*/ 3139 w 3139"/>
            <a:gd name="T141" fmla="*/ 2797 h 2797"/>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3139" h="2797">
              <a:moveTo>
                <a:pt x="2580" y="0"/>
              </a:moveTo>
              <a:lnTo>
                <a:pt x="3139" y="453"/>
              </a:lnTo>
              <a:lnTo>
                <a:pt x="3078" y="507"/>
              </a:lnTo>
              <a:lnTo>
                <a:pt x="3018" y="566"/>
              </a:lnTo>
              <a:lnTo>
                <a:pt x="2958" y="625"/>
              </a:lnTo>
              <a:lnTo>
                <a:pt x="2899" y="687"/>
              </a:lnTo>
              <a:lnTo>
                <a:pt x="2840" y="752"/>
              </a:lnTo>
              <a:lnTo>
                <a:pt x="2782" y="818"/>
              </a:lnTo>
              <a:lnTo>
                <a:pt x="2725" y="885"/>
              </a:lnTo>
              <a:lnTo>
                <a:pt x="2669" y="955"/>
              </a:lnTo>
              <a:lnTo>
                <a:pt x="2613" y="1025"/>
              </a:lnTo>
              <a:lnTo>
                <a:pt x="2558" y="1098"/>
              </a:lnTo>
              <a:lnTo>
                <a:pt x="2504" y="1171"/>
              </a:lnTo>
              <a:lnTo>
                <a:pt x="2450" y="1244"/>
              </a:lnTo>
              <a:lnTo>
                <a:pt x="2397" y="1318"/>
              </a:lnTo>
              <a:lnTo>
                <a:pt x="2346" y="1392"/>
              </a:lnTo>
              <a:lnTo>
                <a:pt x="2296" y="1466"/>
              </a:lnTo>
              <a:lnTo>
                <a:pt x="2247" y="1541"/>
              </a:lnTo>
              <a:lnTo>
                <a:pt x="2199" y="1615"/>
              </a:lnTo>
              <a:lnTo>
                <a:pt x="2153" y="1689"/>
              </a:lnTo>
              <a:lnTo>
                <a:pt x="2108" y="1762"/>
              </a:lnTo>
              <a:lnTo>
                <a:pt x="2064" y="1834"/>
              </a:lnTo>
              <a:lnTo>
                <a:pt x="2021" y="1904"/>
              </a:lnTo>
              <a:lnTo>
                <a:pt x="1980" y="1974"/>
              </a:lnTo>
              <a:lnTo>
                <a:pt x="1941" y="2042"/>
              </a:lnTo>
              <a:lnTo>
                <a:pt x="1903" y="2110"/>
              </a:lnTo>
              <a:lnTo>
                <a:pt x="1866" y="2174"/>
              </a:lnTo>
              <a:lnTo>
                <a:pt x="1832" y="2237"/>
              </a:lnTo>
              <a:lnTo>
                <a:pt x="1798" y="2297"/>
              </a:lnTo>
              <a:lnTo>
                <a:pt x="1767" y="2355"/>
              </a:lnTo>
              <a:lnTo>
                <a:pt x="1738" y="2410"/>
              </a:lnTo>
              <a:lnTo>
                <a:pt x="1710" y="2462"/>
              </a:lnTo>
              <a:lnTo>
                <a:pt x="1684" y="2512"/>
              </a:lnTo>
              <a:lnTo>
                <a:pt x="1661" y="2559"/>
              </a:lnTo>
              <a:lnTo>
                <a:pt x="1639" y="2601"/>
              </a:lnTo>
              <a:lnTo>
                <a:pt x="1619" y="2640"/>
              </a:lnTo>
              <a:lnTo>
                <a:pt x="1602" y="2675"/>
              </a:lnTo>
              <a:lnTo>
                <a:pt x="1586" y="2706"/>
              </a:lnTo>
              <a:lnTo>
                <a:pt x="1573" y="2733"/>
              </a:lnTo>
              <a:lnTo>
                <a:pt x="1562" y="2756"/>
              </a:lnTo>
              <a:lnTo>
                <a:pt x="1554" y="2773"/>
              </a:lnTo>
              <a:lnTo>
                <a:pt x="1548" y="2786"/>
              </a:lnTo>
              <a:lnTo>
                <a:pt x="1544" y="2794"/>
              </a:lnTo>
              <a:lnTo>
                <a:pt x="1543" y="2797"/>
              </a:lnTo>
              <a:lnTo>
                <a:pt x="1482" y="2743"/>
              </a:lnTo>
              <a:lnTo>
                <a:pt x="1420" y="2689"/>
              </a:lnTo>
              <a:lnTo>
                <a:pt x="1357" y="2637"/>
              </a:lnTo>
              <a:lnTo>
                <a:pt x="1293" y="2586"/>
              </a:lnTo>
              <a:lnTo>
                <a:pt x="1229" y="2535"/>
              </a:lnTo>
              <a:lnTo>
                <a:pt x="1164" y="2486"/>
              </a:lnTo>
              <a:lnTo>
                <a:pt x="1098" y="2438"/>
              </a:lnTo>
              <a:lnTo>
                <a:pt x="1033" y="2391"/>
              </a:lnTo>
              <a:lnTo>
                <a:pt x="967" y="2346"/>
              </a:lnTo>
              <a:lnTo>
                <a:pt x="903" y="2302"/>
              </a:lnTo>
              <a:lnTo>
                <a:pt x="838" y="2260"/>
              </a:lnTo>
              <a:lnTo>
                <a:pt x="774" y="2219"/>
              </a:lnTo>
              <a:lnTo>
                <a:pt x="711" y="2180"/>
              </a:lnTo>
              <a:lnTo>
                <a:pt x="650" y="2142"/>
              </a:lnTo>
              <a:lnTo>
                <a:pt x="590" y="2106"/>
              </a:lnTo>
              <a:lnTo>
                <a:pt x="532" y="2072"/>
              </a:lnTo>
              <a:lnTo>
                <a:pt x="475" y="2038"/>
              </a:lnTo>
              <a:lnTo>
                <a:pt x="421" y="2007"/>
              </a:lnTo>
              <a:lnTo>
                <a:pt x="369" y="1977"/>
              </a:lnTo>
              <a:lnTo>
                <a:pt x="320" y="1950"/>
              </a:lnTo>
              <a:lnTo>
                <a:pt x="273" y="1925"/>
              </a:lnTo>
              <a:lnTo>
                <a:pt x="229" y="1901"/>
              </a:lnTo>
              <a:lnTo>
                <a:pt x="188" y="1880"/>
              </a:lnTo>
              <a:lnTo>
                <a:pt x="151" y="1860"/>
              </a:lnTo>
              <a:lnTo>
                <a:pt x="118" y="1843"/>
              </a:lnTo>
              <a:lnTo>
                <a:pt x="88" y="1828"/>
              </a:lnTo>
              <a:lnTo>
                <a:pt x="62" y="1815"/>
              </a:lnTo>
              <a:lnTo>
                <a:pt x="40" y="1804"/>
              </a:lnTo>
              <a:lnTo>
                <a:pt x="23" y="1796"/>
              </a:lnTo>
              <a:lnTo>
                <a:pt x="10" y="1790"/>
              </a:lnTo>
              <a:lnTo>
                <a:pt x="3" y="1786"/>
              </a:lnTo>
              <a:lnTo>
                <a:pt x="0" y="1785"/>
              </a:lnTo>
              <a:lnTo>
                <a:pt x="399" y="1173"/>
              </a:lnTo>
              <a:lnTo>
                <a:pt x="441" y="1197"/>
              </a:lnTo>
              <a:lnTo>
                <a:pt x="484" y="1223"/>
              </a:lnTo>
              <a:lnTo>
                <a:pt x="529" y="1250"/>
              </a:lnTo>
              <a:lnTo>
                <a:pt x="574" y="1277"/>
              </a:lnTo>
              <a:lnTo>
                <a:pt x="620" y="1306"/>
              </a:lnTo>
              <a:lnTo>
                <a:pt x="666" y="1335"/>
              </a:lnTo>
              <a:lnTo>
                <a:pt x="713" y="1365"/>
              </a:lnTo>
              <a:lnTo>
                <a:pt x="759" y="1395"/>
              </a:lnTo>
              <a:lnTo>
                <a:pt x="805" y="1425"/>
              </a:lnTo>
              <a:lnTo>
                <a:pt x="852" y="1456"/>
              </a:lnTo>
              <a:lnTo>
                <a:pt x="897" y="1485"/>
              </a:lnTo>
              <a:lnTo>
                <a:pt x="941" y="1515"/>
              </a:lnTo>
              <a:lnTo>
                <a:pt x="984" y="1544"/>
              </a:lnTo>
              <a:lnTo>
                <a:pt x="1025" y="1573"/>
              </a:lnTo>
              <a:lnTo>
                <a:pt x="1065" y="1600"/>
              </a:lnTo>
              <a:lnTo>
                <a:pt x="1102" y="1626"/>
              </a:lnTo>
              <a:lnTo>
                <a:pt x="1138" y="1650"/>
              </a:lnTo>
              <a:lnTo>
                <a:pt x="1172" y="1673"/>
              </a:lnTo>
              <a:lnTo>
                <a:pt x="1202" y="1695"/>
              </a:lnTo>
              <a:lnTo>
                <a:pt x="1230" y="1715"/>
              </a:lnTo>
              <a:lnTo>
                <a:pt x="1255" y="1732"/>
              </a:lnTo>
              <a:lnTo>
                <a:pt x="1277" y="1747"/>
              </a:lnTo>
              <a:lnTo>
                <a:pt x="1296" y="1760"/>
              </a:lnTo>
              <a:lnTo>
                <a:pt x="1310" y="1771"/>
              </a:lnTo>
              <a:lnTo>
                <a:pt x="1321" y="1778"/>
              </a:lnTo>
              <a:lnTo>
                <a:pt x="1328" y="1783"/>
              </a:lnTo>
              <a:lnTo>
                <a:pt x="1330" y="1785"/>
              </a:lnTo>
              <a:lnTo>
                <a:pt x="1373" y="1694"/>
              </a:lnTo>
              <a:lnTo>
                <a:pt x="1417" y="1605"/>
              </a:lnTo>
              <a:lnTo>
                <a:pt x="1463" y="1516"/>
              </a:lnTo>
              <a:lnTo>
                <a:pt x="1509" y="1431"/>
              </a:lnTo>
              <a:lnTo>
                <a:pt x="1557" y="1347"/>
              </a:lnTo>
              <a:lnTo>
                <a:pt x="1605" y="1265"/>
              </a:lnTo>
              <a:lnTo>
                <a:pt x="1653" y="1185"/>
              </a:lnTo>
              <a:lnTo>
                <a:pt x="1703" y="1107"/>
              </a:lnTo>
              <a:lnTo>
                <a:pt x="1752" y="1029"/>
              </a:lnTo>
              <a:lnTo>
                <a:pt x="1801" y="956"/>
              </a:lnTo>
              <a:lnTo>
                <a:pt x="1850" y="884"/>
              </a:lnTo>
              <a:lnTo>
                <a:pt x="1899" y="814"/>
              </a:lnTo>
              <a:lnTo>
                <a:pt x="1948" y="747"/>
              </a:lnTo>
              <a:lnTo>
                <a:pt x="1996" y="683"/>
              </a:lnTo>
              <a:lnTo>
                <a:pt x="2043" y="620"/>
              </a:lnTo>
              <a:lnTo>
                <a:pt x="2089" y="560"/>
              </a:lnTo>
              <a:lnTo>
                <a:pt x="2134" y="503"/>
              </a:lnTo>
              <a:lnTo>
                <a:pt x="2178" y="448"/>
              </a:lnTo>
              <a:lnTo>
                <a:pt x="2221" y="397"/>
              </a:lnTo>
              <a:lnTo>
                <a:pt x="2262" y="348"/>
              </a:lnTo>
              <a:lnTo>
                <a:pt x="2301" y="302"/>
              </a:lnTo>
              <a:lnTo>
                <a:pt x="2338" y="259"/>
              </a:lnTo>
              <a:lnTo>
                <a:pt x="2373" y="219"/>
              </a:lnTo>
              <a:lnTo>
                <a:pt x="2406" y="183"/>
              </a:lnTo>
              <a:lnTo>
                <a:pt x="2437" y="149"/>
              </a:lnTo>
              <a:lnTo>
                <a:pt x="2465" y="119"/>
              </a:lnTo>
              <a:lnTo>
                <a:pt x="2492" y="92"/>
              </a:lnTo>
              <a:lnTo>
                <a:pt x="2514" y="67"/>
              </a:lnTo>
              <a:lnTo>
                <a:pt x="2534" y="47"/>
              </a:lnTo>
              <a:lnTo>
                <a:pt x="2550" y="30"/>
              </a:lnTo>
              <a:lnTo>
                <a:pt x="2563" y="17"/>
              </a:lnTo>
              <a:lnTo>
                <a:pt x="2573" y="7"/>
              </a:lnTo>
              <a:lnTo>
                <a:pt x="2578" y="2"/>
              </a:lnTo>
              <a:lnTo>
                <a:pt x="2580" y="0"/>
              </a:lnTo>
              <a:close/>
            </a:path>
          </a:pathLst>
        </a:custGeom>
        <a:solidFill>
          <a:srgbClr val="FFFFFF"/>
        </a:solidFill>
        <a:ln w="0">
          <a:solidFill>
            <a:srgbClr val="FFFFFF"/>
          </a:solidFill>
          <a:round/>
          <a:headEnd/>
          <a:tailEnd/>
        </a:ln>
      </xdr:spPr>
    </xdr:sp>
    <xdr:clientData/>
  </xdr:twoCellAnchor>
  <xdr:twoCellAnchor editAs="oneCell">
    <xdr:from>
      <xdr:col>8</xdr:col>
      <xdr:colOff>107950</xdr:colOff>
      <xdr:row>332</xdr:row>
      <xdr:rowOff>57150</xdr:rowOff>
    </xdr:from>
    <xdr:to>
      <xdr:col>8</xdr:col>
      <xdr:colOff>222250</xdr:colOff>
      <xdr:row>332</xdr:row>
      <xdr:rowOff>165100</xdr:rowOff>
    </xdr:to>
    <xdr:sp macro="" textlink="">
      <xdr:nvSpPr>
        <xdr:cNvPr id="3341" name="Freeform 5" descr="Used as a column header for the List table.  The column shows a blank checkbox for each item in the list, which can be checked while at the market."/>
        <xdr:cNvSpPr>
          <a:spLocks noChangeAspect="1"/>
        </xdr:cNvSpPr>
      </xdr:nvSpPr>
      <xdr:spPr bwMode="auto">
        <a:xfrm>
          <a:off x="6089650" y="67735450"/>
          <a:ext cx="114300" cy="107950"/>
        </a:xfrm>
        <a:custGeom>
          <a:avLst/>
          <a:gdLst>
            <a:gd name="T0" fmla="*/ 112079 w 3139"/>
            <a:gd name="T1" fmla="*/ 18992 h 2797"/>
            <a:gd name="T2" fmla="*/ 105561 w 3139"/>
            <a:gd name="T3" fmla="*/ 25735 h 2797"/>
            <a:gd name="T4" fmla="*/ 99225 w 3139"/>
            <a:gd name="T5" fmla="*/ 33152 h 2797"/>
            <a:gd name="T6" fmla="*/ 93144 w 3139"/>
            <a:gd name="T7" fmla="*/ 41131 h 2797"/>
            <a:gd name="T8" fmla="*/ 87282 w 3139"/>
            <a:gd name="T9" fmla="*/ 49372 h 2797"/>
            <a:gd name="T10" fmla="*/ 81820 w 3139"/>
            <a:gd name="T11" fmla="*/ 57726 h 2797"/>
            <a:gd name="T12" fmla="*/ 76758 w 3139"/>
            <a:gd name="T13" fmla="*/ 66004 h 2797"/>
            <a:gd name="T14" fmla="*/ 72097 w 3139"/>
            <a:gd name="T15" fmla="*/ 73946 h 2797"/>
            <a:gd name="T16" fmla="*/ 67946 w 3139"/>
            <a:gd name="T17" fmla="*/ 81438 h 2797"/>
            <a:gd name="T18" fmla="*/ 64342 w 3139"/>
            <a:gd name="T19" fmla="*/ 88218 h 2797"/>
            <a:gd name="T20" fmla="*/ 61319 w 3139"/>
            <a:gd name="T21" fmla="*/ 94099 h 2797"/>
            <a:gd name="T22" fmla="*/ 58952 w 3139"/>
            <a:gd name="T23" fmla="*/ 98894 h 2797"/>
            <a:gd name="T24" fmla="*/ 57277 w 3139"/>
            <a:gd name="T25" fmla="*/ 102378 h 2797"/>
            <a:gd name="T26" fmla="*/ 56367 w 3139"/>
            <a:gd name="T27" fmla="*/ 104363 h 2797"/>
            <a:gd name="T28" fmla="*/ 53964 w 3139"/>
            <a:gd name="T29" fmla="*/ 102752 h 2797"/>
            <a:gd name="T30" fmla="*/ 47082 w 3139"/>
            <a:gd name="T31" fmla="*/ 96871 h 2797"/>
            <a:gd name="T32" fmla="*/ 39981 w 3139"/>
            <a:gd name="T33" fmla="*/ 91327 h 2797"/>
            <a:gd name="T34" fmla="*/ 32881 w 3139"/>
            <a:gd name="T35" fmla="*/ 86232 h 2797"/>
            <a:gd name="T36" fmla="*/ 25890 w 3139"/>
            <a:gd name="T37" fmla="*/ 81662 h 2797"/>
            <a:gd name="T38" fmla="*/ 19372 w 3139"/>
            <a:gd name="T39" fmla="*/ 77617 h 2797"/>
            <a:gd name="T40" fmla="*/ 13436 w 3139"/>
            <a:gd name="T41" fmla="*/ 74058 h 2797"/>
            <a:gd name="T42" fmla="*/ 8339 w 3139"/>
            <a:gd name="T43" fmla="*/ 71211 h 2797"/>
            <a:gd name="T44" fmla="*/ 4297 w 3139"/>
            <a:gd name="T45" fmla="*/ 69038 h 2797"/>
            <a:gd name="T46" fmla="*/ 1457 w 3139"/>
            <a:gd name="T47" fmla="*/ 67577 h 2797"/>
            <a:gd name="T48" fmla="*/ 109 w 3139"/>
            <a:gd name="T49" fmla="*/ 66903 h 2797"/>
            <a:gd name="T50" fmla="*/ 16058 w 3139"/>
            <a:gd name="T51" fmla="*/ 44839 h 2797"/>
            <a:gd name="T52" fmla="*/ 20901 w 3139"/>
            <a:gd name="T53" fmla="*/ 47836 h 2797"/>
            <a:gd name="T54" fmla="*/ 25962 w 3139"/>
            <a:gd name="T55" fmla="*/ 51133 h 2797"/>
            <a:gd name="T56" fmla="*/ 31024 w 3139"/>
            <a:gd name="T57" fmla="*/ 54541 h 2797"/>
            <a:gd name="T58" fmla="*/ 35830 w 3139"/>
            <a:gd name="T59" fmla="*/ 57838 h 2797"/>
            <a:gd name="T60" fmla="*/ 40127 w 3139"/>
            <a:gd name="T61" fmla="*/ 60910 h 2797"/>
            <a:gd name="T62" fmla="*/ 43768 w 3139"/>
            <a:gd name="T63" fmla="*/ 63494 h 2797"/>
            <a:gd name="T64" fmla="*/ 46499 w 3139"/>
            <a:gd name="T65" fmla="*/ 65442 h 2797"/>
            <a:gd name="T66" fmla="*/ 48101 w 3139"/>
            <a:gd name="T67" fmla="*/ 66603 h 2797"/>
            <a:gd name="T68" fmla="*/ 49995 w 3139"/>
            <a:gd name="T69" fmla="*/ 63457 h 2797"/>
            <a:gd name="T70" fmla="*/ 54947 w 3139"/>
            <a:gd name="T71" fmla="*/ 53605 h 2797"/>
            <a:gd name="T72" fmla="*/ 60190 w 3139"/>
            <a:gd name="T73" fmla="*/ 44390 h 2797"/>
            <a:gd name="T74" fmla="*/ 65580 w 3139"/>
            <a:gd name="T75" fmla="*/ 35812 h 2797"/>
            <a:gd name="T76" fmla="*/ 70932 w 3139"/>
            <a:gd name="T77" fmla="*/ 27982 h 2797"/>
            <a:gd name="T78" fmla="*/ 76066 w 3139"/>
            <a:gd name="T79" fmla="*/ 20977 h 2797"/>
            <a:gd name="T80" fmla="*/ 80873 w 3139"/>
            <a:gd name="T81" fmla="*/ 14872 h 2797"/>
            <a:gd name="T82" fmla="*/ 85133 w 3139"/>
            <a:gd name="T83" fmla="*/ 9702 h 2797"/>
            <a:gd name="T84" fmla="*/ 88738 w 3139"/>
            <a:gd name="T85" fmla="*/ 5582 h 2797"/>
            <a:gd name="T86" fmla="*/ 91542 w 3139"/>
            <a:gd name="T87" fmla="*/ 2510 h 2797"/>
            <a:gd name="T88" fmla="*/ 93326 w 3139"/>
            <a:gd name="T89" fmla="*/ 637 h 2797"/>
            <a:gd name="T90" fmla="*/ 93945 w 3139"/>
            <a:gd name="T91" fmla="*/ 0 h 2797"/>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3139"/>
            <a:gd name="T139" fmla="*/ 0 h 2797"/>
            <a:gd name="T140" fmla="*/ 3139 w 3139"/>
            <a:gd name="T141" fmla="*/ 2797 h 2797"/>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3139" h="2797">
              <a:moveTo>
                <a:pt x="2580" y="0"/>
              </a:moveTo>
              <a:lnTo>
                <a:pt x="3139" y="453"/>
              </a:lnTo>
              <a:lnTo>
                <a:pt x="3078" y="507"/>
              </a:lnTo>
              <a:lnTo>
                <a:pt x="3018" y="566"/>
              </a:lnTo>
              <a:lnTo>
                <a:pt x="2958" y="625"/>
              </a:lnTo>
              <a:lnTo>
                <a:pt x="2899" y="687"/>
              </a:lnTo>
              <a:lnTo>
                <a:pt x="2840" y="752"/>
              </a:lnTo>
              <a:lnTo>
                <a:pt x="2782" y="818"/>
              </a:lnTo>
              <a:lnTo>
                <a:pt x="2725" y="885"/>
              </a:lnTo>
              <a:lnTo>
                <a:pt x="2669" y="955"/>
              </a:lnTo>
              <a:lnTo>
                <a:pt x="2613" y="1025"/>
              </a:lnTo>
              <a:lnTo>
                <a:pt x="2558" y="1098"/>
              </a:lnTo>
              <a:lnTo>
                <a:pt x="2504" y="1171"/>
              </a:lnTo>
              <a:lnTo>
                <a:pt x="2450" y="1244"/>
              </a:lnTo>
              <a:lnTo>
                <a:pt x="2397" y="1318"/>
              </a:lnTo>
              <a:lnTo>
                <a:pt x="2346" y="1392"/>
              </a:lnTo>
              <a:lnTo>
                <a:pt x="2296" y="1466"/>
              </a:lnTo>
              <a:lnTo>
                <a:pt x="2247" y="1541"/>
              </a:lnTo>
              <a:lnTo>
                <a:pt x="2199" y="1615"/>
              </a:lnTo>
              <a:lnTo>
                <a:pt x="2153" y="1689"/>
              </a:lnTo>
              <a:lnTo>
                <a:pt x="2108" y="1762"/>
              </a:lnTo>
              <a:lnTo>
                <a:pt x="2064" y="1834"/>
              </a:lnTo>
              <a:lnTo>
                <a:pt x="2021" y="1904"/>
              </a:lnTo>
              <a:lnTo>
                <a:pt x="1980" y="1974"/>
              </a:lnTo>
              <a:lnTo>
                <a:pt x="1941" y="2042"/>
              </a:lnTo>
              <a:lnTo>
                <a:pt x="1903" y="2110"/>
              </a:lnTo>
              <a:lnTo>
                <a:pt x="1866" y="2174"/>
              </a:lnTo>
              <a:lnTo>
                <a:pt x="1832" y="2237"/>
              </a:lnTo>
              <a:lnTo>
                <a:pt x="1798" y="2297"/>
              </a:lnTo>
              <a:lnTo>
                <a:pt x="1767" y="2355"/>
              </a:lnTo>
              <a:lnTo>
                <a:pt x="1738" y="2410"/>
              </a:lnTo>
              <a:lnTo>
                <a:pt x="1710" y="2462"/>
              </a:lnTo>
              <a:lnTo>
                <a:pt x="1684" y="2512"/>
              </a:lnTo>
              <a:lnTo>
                <a:pt x="1661" y="2559"/>
              </a:lnTo>
              <a:lnTo>
                <a:pt x="1639" y="2601"/>
              </a:lnTo>
              <a:lnTo>
                <a:pt x="1619" y="2640"/>
              </a:lnTo>
              <a:lnTo>
                <a:pt x="1602" y="2675"/>
              </a:lnTo>
              <a:lnTo>
                <a:pt x="1586" y="2706"/>
              </a:lnTo>
              <a:lnTo>
                <a:pt x="1573" y="2733"/>
              </a:lnTo>
              <a:lnTo>
                <a:pt x="1562" y="2756"/>
              </a:lnTo>
              <a:lnTo>
                <a:pt x="1554" y="2773"/>
              </a:lnTo>
              <a:lnTo>
                <a:pt x="1548" y="2786"/>
              </a:lnTo>
              <a:lnTo>
                <a:pt x="1544" y="2794"/>
              </a:lnTo>
              <a:lnTo>
                <a:pt x="1543" y="2797"/>
              </a:lnTo>
              <a:lnTo>
                <a:pt x="1482" y="2743"/>
              </a:lnTo>
              <a:lnTo>
                <a:pt x="1420" y="2689"/>
              </a:lnTo>
              <a:lnTo>
                <a:pt x="1357" y="2637"/>
              </a:lnTo>
              <a:lnTo>
                <a:pt x="1293" y="2586"/>
              </a:lnTo>
              <a:lnTo>
                <a:pt x="1229" y="2535"/>
              </a:lnTo>
              <a:lnTo>
                <a:pt x="1164" y="2486"/>
              </a:lnTo>
              <a:lnTo>
                <a:pt x="1098" y="2438"/>
              </a:lnTo>
              <a:lnTo>
                <a:pt x="1033" y="2391"/>
              </a:lnTo>
              <a:lnTo>
                <a:pt x="967" y="2346"/>
              </a:lnTo>
              <a:lnTo>
                <a:pt x="903" y="2302"/>
              </a:lnTo>
              <a:lnTo>
                <a:pt x="838" y="2260"/>
              </a:lnTo>
              <a:lnTo>
                <a:pt x="774" y="2219"/>
              </a:lnTo>
              <a:lnTo>
                <a:pt x="711" y="2180"/>
              </a:lnTo>
              <a:lnTo>
                <a:pt x="650" y="2142"/>
              </a:lnTo>
              <a:lnTo>
                <a:pt x="590" y="2106"/>
              </a:lnTo>
              <a:lnTo>
                <a:pt x="532" y="2072"/>
              </a:lnTo>
              <a:lnTo>
                <a:pt x="475" y="2038"/>
              </a:lnTo>
              <a:lnTo>
                <a:pt x="421" y="2007"/>
              </a:lnTo>
              <a:lnTo>
                <a:pt x="369" y="1977"/>
              </a:lnTo>
              <a:lnTo>
                <a:pt x="320" y="1950"/>
              </a:lnTo>
              <a:lnTo>
                <a:pt x="273" y="1925"/>
              </a:lnTo>
              <a:lnTo>
                <a:pt x="229" y="1901"/>
              </a:lnTo>
              <a:lnTo>
                <a:pt x="188" y="1880"/>
              </a:lnTo>
              <a:lnTo>
                <a:pt x="151" y="1860"/>
              </a:lnTo>
              <a:lnTo>
                <a:pt x="118" y="1843"/>
              </a:lnTo>
              <a:lnTo>
                <a:pt x="88" y="1828"/>
              </a:lnTo>
              <a:lnTo>
                <a:pt x="62" y="1815"/>
              </a:lnTo>
              <a:lnTo>
                <a:pt x="40" y="1804"/>
              </a:lnTo>
              <a:lnTo>
                <a:pt x="23" y="1796"/>
              </a:lnTo>
              <a:lnTo>
                <a:pt x="10" y="1790"/>
              </a:lnTo>
              <a:lnTo>
                <a:pt x="3" y="1786"/>
              </a:lnTo>
              <a:lnTo>
                <a:pt x="0" y="1785"/>
              </a:lnTo>
              <a:lnTo>
                <a:pt x="399" y="1173"/>
              </a:lnTo>
              <a:lnTo>
                <a:pt x="441" y="1197"/>
              </a:lnTo>
              <a:lnTo>
                <a:pt x="484" y="1223"/>
              </a:lnTo>
              <a:lnTo>
                <a:pt x="529" y="1250"/>
              </a:lnTo>
              <a:lnTo>
                <a:pt x="574" y="1277"/>
              </a:lnTo>
              <a:lnTo>
                <a:pt x="620" y="1306"/>
              </a:lnTo>
              <a:lnTo>
                <a:pt x="666" y="1335"/>
              </a:lnTo>
              <a:lnTo>
                <a:pt x="713" y="1365"/>
              </a:lnTo>
              <a:lnTo>
                <a:pt x="759" y="1395"/>
              </a:lnTo>
              <a:lnTo>
                <a:pt x="805" y="1425"/>
              </a:lnTo>
              <a:lnTo>
                <a:pt x="852" y="1456"/>
              </a:lnTo>
              <a:lnTo>
                <a:pt x="897" y="1485"/>
              </a:lnTo>
              <a:lnTo>
                <a:pt x="941" y="1515"/>
              </a:lnTo>
              <a:lnTo>
                <a:pt x="984" y="1544"/>
              </a:lnTo>
              <a:lnTo>
                <a:pt x="1025" y="1573"/>
              </a:lnTo>
              <a:lnTo>
                <a:pt x="1065" y="1600"/>
              </a:lnTo>
              <a:lnTo>
                <a:pt x="1102" y="1626"/>
              </a:lnTo>
              <a:lnTo>
                <a:pt x="1138" y="1650"/>
              </a:lnTo>
              <a:lnTo>
                <a:pt x="1172" y="1673"/>
              </a:lnTo>
              <a:lnTo>
                <a:pt x="1202" y="1695"/>
              </a:lnTo>
              <a:lnTo>
                <a:pt x="1230" y="1715"/>
              </a:lnTo>
              <a:lnTo>
                <a:pt x="1255" y="1732"/>
              </a:lnTo>
              <a:lnTo>
                <a:pt x="1277" y="1747"/>
              </a:lnTo>
              <a:lnTo>
                <a:pt x="1296" y="1760"/>
              </a:lnTo>
              <a:lnTo>
                <a:pt x="1310" y="1771"/>
              </a:lnTo>
              <a:lnTo>
                <a:pt x="1321" y="1778"/>
              </a:lnTo>
              <a:lnTo>
                <a:pt x="1328" y="1783"/>
              </a:lnTo>
              <a:lnTo>
                <a:pt x="1330" y="1785"/>
              </a:lnTo>
              <a:lnTo>
                <a:pt x="1373" y="1694"/>
              </a:lnTo>
              <a:lnTo>
                <a:pt x="1417" y="1605"/>
              </a:lnTo>
              <a:lnTo>
                <a:pt x="1463" y="1516"/>
              </a:lnTo>
              <a:lnTo>
                <a:pt x="1509" y="1431"/>
              </a:lnTo>
              <a:lnTo>
                <a:pt x="1557" y="1347"/>
              </a:lnTo>
              <a:lnTo>
                <a:pt x="1605" y="1265"/>
              </a:lnTo>
              <a:lnTo>
                <a:pt x="1653" y="1185"/>
              </a:lnTo>
              <a:lnTo>
                <a:pt x="1703" y="1107"/>
              </a:lnTo>
              <a:lnTo>
                <a:pt x="1752" y="1029"/>
              </a:lnTo>
              <a:lnTo>
                <a:pt x="1801" y="956"/>
              </a:lnTo>
              <a:lnTo>
                <a:pt x="1850" y="884"/>
              </a:lnTo>
              <a:lnTo>
                <a:pt x="1899" y="814"/>
              </a:lnTo>
              <a:lnTo>
                <a:pt x="1948" y="747"/>
              </a:lnTo>
              <a:lnTo>
                <a:pt x="1996" y="683"/>
              </a:lnTo>
              <a:lnTo>
                <a:pt x="2043" y="620"/>
              </a:lnTo>
              <a:lnTo>
                <a:pt x="2089" y="560"/>
              </a:lnTo>
              <a:lnTo>
                <a:pt x="2134" y="503"/>
              </a:lnTo>
              <a:lnTo>
                <a:pt x="2178" y="448"/>
              </a:lnTo>
              <a:lnTo>
                <a:pt x="2221" y="397"/>
              </a:lnTo>
              <a:lnTo>
                <a:pt x="2262" y="348"/>
              </a:lnTo>
              <a:lnTo>
                <a:pt x="2301" y="302"/>
              </a:lnTo>
              <a:lnTo>
                <a:pt x="2338" y="259"/>
              </a:lnTo>
              <a:lnTo>
                <a:pt x="2373" y="219"/>
              </a:lnTo>
              <a:lnTo>
                <a:pt x="2406" y="183"/>
              </a:lnTo>
              <a:lnTo>
                <a:pt x="2437" y="149"/>
              </a:lnTo>
              <a:lnTo>
                <a:pt x="2465" y="119"/>
              </a:lnTo>
              <a:lnTo>
                <a:pt x="2492" y="92"/>
              </a:lnTo>
              <a:lnTo>
                <a:pt x="2514" y="67"/>
              </a:lnTo>
              <a:lnTo>
                <a:pt x="2534" y="47"/>
              </a:lnTo>
              <a:lnTo>
                <a:pt x="2550" y="30"/>
              </a:lnTo>
              <a:lnTo>
                <a:pt x="2563" y="17"/>
              </a:lnTo>
              <a:lnTo>
                <a:pt x="2573" y="7"/>
              </a:lnTo>
              <a:lnTo>
                <a:pt x="2578" y="2"/>
              </a:lnTo>
              <a:lnTo>
                <a:pt x="2580" y="0"/>
              </a:lnTo>
              <a:close/>
            </a:path>
          </a:pathLst>
        </a:custGeom>
        <a:solidFill>
          <a:srgbClr val="FFFFFF"/>
        </a:solidFill>
        <a:ln w="0">
          <a:solidFill>
            <a:srgbClr val="FFFFFF"/>
          </a:solidFill>
          <a:round/>
          <a:headEnd/>
          <a:tailEnd/>
        </a:ln>
      </xdr:spPr>
    </xdr:sp>
    <xdr:clientData/>
  </xdr:twoCellAnchor>
  <xdr:twoCellAnchor editAs="oneCell">
    <xdr:from>
      <xdr:col>8</xdr:col>
      <xdr:colOff>107950</xdr:colOff>
      <xdr:row>341</xdr:row>
      <xdr:rowOff>57150</xdr:rowOff>
    </xdr:from>
    <xdr:to>
      <xdr:col>8</xdr:col>
      <xdr:colOff>222250</xdr:colOff>
      <xdr:row>341</xdr:row>
      <xdr:rowOff>165100</xdr:rowOff>
    </xdr:to>
    <xdr:sp macro="" textlink="">
      <xdr:nvSpPr>
        <xdr:cNvPr id="3342" name="Freeform 5" descr="Used as a column header for the List table.  The column shows a blank checkbox for each item in the list, which can be checked while at the market."/>
        <xdr:cNvSpPr>
          <a:spLocks noChangeAspect="1"/>
        </xdr:cNvSpPr>
      </xdr:nvSpPr>
      <xdr:spPr bwMode="auto">
        <a:xfrm>
          <a:off x="6089650" y="69773800"/>
          <a:ext cx="114300" cy="107950"/>
        </a:xfrm>
        <a:custGeom>
          <a:avLst/>
          <a:gdLst>
            <a:gd name="T0" fmla="*/ 112079 w 3139"/>
            <a:gd name="T1" fmla="*/ 18992 h 2797"/>
            <a:gd name="T2" fmla="*/ 105561 w 3139"/>
            <a:gd name="T3" fmla="*/ 25735 h 2797"/>
            <a:gd name="T4" fmla="*/ 99225 w 3139"/>
            <a:gd name="T5" fmla="*/ 33152 h 2797"/>
            <a:gd name="T6" fmla="*/ 93144 w 3139"/>
            <a:gd name="T7" fmla="*/ 41131 h 2797"/>
            <a:gd name="T8" fmla="*/ 87282 w 3139"/>
            <a:gd name="T9" fmla="*/ 49372 h 2797"/>
            <a:gd name="T10" fmla="*/ 81820 w 3139"/>
            <a:gd name="T11" fmla="*/ 57726 h 2797"/>
            <a:gd name="T12" fmla="*/ 76758 w 3139"/>
            <a:gd name="T13" fmla="*/ 66004 h 2797"/>
            <a:gd name="T14" fmla="*/ 72097 w 3139"/>
            <a:gd name="T15" fmla="*/ 73946 h 2797"/>
            <a:gd name="T16" fmla="*/ 67946 w 3139"/>
            <a:gd name="T17" fmla="*/ 81438 h 2797"/>
            <a:gd name="T18" fmla="*/ 64342 w 3139"/>
            <a:gd name="T19" fmla="*/ 88218 h 2797"/>
            <a:gd name="T20" fmla="*/ 61319 w 3139"/>
            <a:gd name="T21" fmla="*/ 94099 h 2797"/>
            <a:gd name="T22" fmla="*/ 58952 w 3139"/>
            <a:gd name="T23" fmla="*/ 98894 h 2797"/>
            <a:gd name="T24" fmla="*/ 57277 w 3139"/>
            <a:gd name="T25" fmla="*/ 102378 h 2797"/>
            <a:gd name="T26" fmla="*/ 56367 w 3139"/>
            <a:gd name="T27" fmla="*/ 104363 h 2797"/>
            <a:gd name="T28" fmla="*/ 53964 w 3139"/>
            <a:gd name="T29" fmla="*/ 102752 h 2797"/>
            <a:gd name="T30" fmla="*/ 47082 w 3139"/>
            <a:gd name="T31" fmla="*/ 96871 h 2797"/>
            <a:gd name="T32" fmla="*/ 39981 w 3139"/>
            <a:gd name="T33" fmla="*/ 91327 h 2797"/>
            <a:gd name="T34" fmla="*/ 32881 w 3139"/>
            <a:gd name="T35" fmla="*/ 86232 h 2797"/>
            <a:gd name="T36" fmla="*/ 25890 w 3139"/>
            <a:gd name="T37" fmla="*/ 81662 h 2797"/>
            <a:gd name="T38" fmla="*/ 19372 w 3139"/>
            <a:gd name="T39" fmla="*/ 77617 h 2797"/>
            <a:gd name="T40" fmla="*/ 13436 w 3139"/>
            <a:gd name="T41" fmla="*/ 74058 h 2797"/>
            <a:gd name="T42" fmla="*/ 8339 w 3139"/>
            <a:gd name="T43" fmla="*/ 71211 h 2797"/>
            <a:gd name="T44" fmla="*/ 4297 w 3139"/>
            <a:gd name="T45" fmla="*/ 69038 h 2797"/>
            <a:gd name="T46" fmla="*/ 1457 w 3139"/>
            <a:gd name="T47" fmla="*/ 67577 h 2797"/>
            <a:gd name="T48" fmla="*/ 109 w 3139"/>
            <a:gd name="T49" fmla="*/ 66903 h 2797"/>
            <a:gd name="T50" fmla="*/ 16058 w 3139"/>
            <a:gd name="T51" fmla="*/ 44839 h 2797"/>
            <a:gd name="T52" fmla="*/ 20901 w 3139"/>
            <a:gd name="T53" fmla="*/ 47836 h 2797"/>
            <a:gd name="T54" fmla="*/ 25962 w 3139"/>
            <a:gd name="T55" fmla="*/ 51133 h 2797"/>
            <a:gd name="T56" fmla="*/ 31024 w 3139"/>
            <a:gd name="T57" fmla="*/ 54541 h 2797"/>
            <a:gd name="T58" fmla="*/ 35830 w 3139"/>
            <a:gd name="T59" fmla="*/ 57838 h 2797"/>
            <a:gd name="T60" fmla="*/ 40127 w 3139"/>
            <a:gd name="T61" fmla="*/ 60910 h 2797"/>
            <a:gd name="T62" fmla="*/ 43768 w 3139"/>
            <a:gd name="T63" fmla="*/ 63494 h 2797"/>
            <a:gd name="T64" fmla="*/ 46499 w 3139"/>
            <a:gd name="T65" fmla="*/ 65442 h 2797"/>
            <a:gd name="T66" fmla="*/ 48101 w 3139"/>
            <a:gd name="T67" fmla="*/ 66603 h 2797"/>
            <a:gd name="T68" fmla="*/ 49995 w 3139"/>
            <a:gd name="T69" fmla="*/ 63457 h 2797"/>
            <a:gd name="T70" fmla="*/ 54947 w 3139"/>
            <a:gd name="T71" fmla="*/ 53605 h 2797"/>
            <a:gd name="T72" fmla="*/ 60190 w 3139"/>
            <a:gd name="T73" fmla="*/ 44390 h 2797"/>
            <a:gd name="T74" fmla="*/ 65580 w 3139"/>
            <a:gd name="T75" fmla="*/ 35812 h 2797"/>
            <a:gd name="T76" fmla="*/ 70932 w 3139"/>
            <a:gd name="T77" fmla="*/ 27982 h 2797"/>
            <a:gd name="T78" fmla="*/ 76066 w 3139"/>
            <a:gd name="T79" fmla="*/ 20977 h 2797"/>
            <a:gd name="T80" fmla="*/ 80873 w 3139"/>
            <a:gd name="T81" fmla="*/ 14872 h 2797"/>
            <a:gd name="T82" fmla="*/ 85133 w 3139"/>
            <a:gd name="T83" fmla="*/ 9702 h 2797"/>
            <a:gd name="T84" fmla="*/ 88738 w 3139"/>
            <a:gd name="T85" fmla="*/ 5582 h 2797"/>
            <a:gd name="T86" fmla="*/ 91542 w 3139"/>
            <a:gd name="T87" fmla="*/ 2510 h 2797"/>
            <a:gd name="T88" fmla="*/ 93326 w 3139"/>
            <a:gd name="T89" fmla="*/ 637 h 2797"/>
            <a:gd name="T90" fmla="*/ 93945 w 3139"/>
            <a:gd name="T91" fmla="*/ 0 h 2797"/>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3139"/>
            <a:gd name="T139" fmla="*/ 0 h 2797"/>
            <a:gd name="T140" fmla="*/ 3139 w 3139"/>
            <a:gd name="T141" fmla="*/ 2797 h 2797"/>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3139" h="2797">
              <a:moveTo>
                <a:pt x="2580" y="0"/>
              </a:moveTo>
              <a:lnTo>
                <a:pt x="3139" y="453"/>
              </a:lnTo>
              <a:lnTo>
                <a:pt x="3078" y="507"/>
              </a:lnTo>
              <a:lnTo>
                <a:pt x="3018" y="566"/>
              </a:lnTo>
              <a:lnTo>
                <a:pt x="2958" y="625"/>
              </a:lnTo>
              <a:lnTo>
                <a:pt x="2899" y="687"/>
              </a:lnTo>
              <a:lnTo>
                <a:pt x="2840" y="752"/>
              </a:lnTo>
              <a:lnTo>
                <a:pt x="2782" y="818"/>
              </a:lnTo>
              <a:lnTo>
                <a:pt x="2725" y="885"/>
              </a:lnTo>
              <a:lnTo>
                <a:pt x="2669" y="955"/>
              </a:lnTo>
              <a:lnTo>
                <a:pt x="2613" y="1025"/>
              </a:lnTo>
              <a:lnTo>
                <a:pt x="2558" y="1098"/>
              </a:lnTo>
              <a:lnTo>
                <a:pt x="2504" y="1171"/>
              </a:lnTo>
              <a:lnTo>
                <a:pt x="2450" y="1244"/>
              </a:lnTo>
              <a:lnTo>
                <a:pt x="2397" y="1318"/>
              </a:lnTo>
              <a:lnTo>
                <a:pt x="2346" y="1392"/>
              </a:lnTo>
              <a:lnTo>
                <a:pt x="2296" y="1466"/>
              </a:lnTo>
              <a:lnTo>
                <a:pt x="2247" y="1541"/>
              </a:lnTo>
              <a:lnTo>
                <a:pt x="2199" y="1615"/>
              </a:lnTo>
              <a:lnTo>
                <a:pt x="2153" y="1689"/>
              </a:lnTo>
              <a:lnTo>
                <a:pt x="2108" y="1762"/>
              </a:lnTo>
              <a:lnTo>
                <a:pt x="2064" y="1834"/>
              </a:lnTo>
              <a:lnTo>
                <a:pt x="2021" y="1904"/>
              </a:lnTo>
              <a:lnTo>
                <a:pt x="1980" y="1974"/>
              </a:lnTo>
              <a:lnTo>
                <a:pt x="1941" y="2042"/>
              </a:lnTo>
              <a:lnTo>
                <a:pt x="1903" y="2110"/>
              </a:lnTo>
              <a:lnTo>
                <a:pt x="1866" y="2174"/>
              </a:lnTo>
              <a:lnTo>
                <a:pt x="1832" y="2237"/>
              </a:lnTo>
              <a:lnTo>
                <a:pt x="1798" y="2297"/>
              </a:lnTo>
              <a:lnTo>
                <a:pt x="1767" y="2355"/>
              </a:lnTo>
              <a:lnTo>
                <a:pt x="1738" y="2410"/>
              </a:lnTo>
              <a:lnTo>
                <a:pt x="1710" y="2462"/>
              </a:lnTo>
              <a:lnTo>
                <a:pt x="1684" y="2512"/>
              </a:lnTo>
              <a:lnTo>
                <a:pt x="1661" y="2559"/>
              </a:lnTo>
              <a:lnTo>
                <a:pt x="1639" y="2601"/>
              </a:lnTo>
              <a:lnTo>
                <a:pt x="1619" y="2640"/>
              </a:lnTo>
              <a:lnTo>
                <a:pt x="1602" y="2675"/>
              </a:lnTo>
              <a:lnTo>
                <a:pt x="1586" y="2706"/>
              </a:lnTo>
              <a:lnTo>
                <a:pt x="1573" y="2733"/>
              </a:lnTo>
              <a:lnTo>
                <a:pt x="1562" y="2756"/>
              </a:lnTo>
              <a:lnTo>
                <a:pt x="1554" y="2773"/>
              </a:lnTo>
              <a:lnTo>
                <a:pt x="1548" y="2786"/>
              </a:lnTo>
              <a:lnTo>
                <a:pt x="1544" y="2794"/>
              </a:lnTo>
              <a:lnTo>
                <a:pt x="1543" y="2797"/>
              </a:lnTo>
              <a:lnTo>
                <a:pt x="1482" y="2743"/>
              </a:lnTo>
              <a:lnTo>
                <a:pt x="1420" y="2689"/>
              </a:lnTo>
              <a:lnTo>
                <a:pt x="1357" y="2637"/>
              </a:lnTo>
              <a:lnTo>
                <a:pt x="1293" y="2586"/>
              </a:lnTo>
              <a:lnTo>
                <a:pt x="1229" y="2535"/>
              </a:lnTo>
              <a:lnTo>
                <a:pt x="1164" y="2486"/>
              </a:lnTo>
              <a:lnTo>
                <a:pt x="1098" y="2438"/>
              </a:lnTo>
              <a:lnTo>
                <a:pt x="1033" y="2391"/>
              </a:lnTo>
              <a:lnTo>
                <a:pt x="967" y="2346"/>
              </a:lnTo>
              <a:lnTo>
                <a:pt x="903" y="2302"/>
              </a:lnTo>
              <a:lnTo>
                <a:pt x="838" y="2260"/>
              </a:lnTo>
              <a:lnTo>
                <a:pt x="774" y="2219"/>
              </a:lnTo>
              <a:lnTo>
                <a:pt x="711" y="2180"/>
              </a:lnTo>
              <a:lnTo>
                <a:pt x="650" y="2142"/>
              </a:lnTo>
              <a:lnTo>
                <a:pt x="590" y="2106"/>
              </a:lnTo>
              <a:lnTo>
                <a:pt x="532" y="2072"/>
              </a:lnTo>
              <a:lnTo>
                <a:pt x="475" y="2038"/>
              </a:lnTo>
              <a:lnTo>
                <a:pt x="421" y="2007"/>
              </a:lnTo>
              <a:lnTo>
                <a:pt x="369" y="1977"/>
              </a:lnTo>
              <a:lnTo>
                <a:pt x="320" y="1950"/>
              </a:lnTo>
              <a:lnTo>
                <a:pt x="273" y="1925"/>
              </a:lnTo>
              <a:lnTo>
                <a:pt x="229" y="1901"/>
              </a:lnTo>
              <a:lnTo>
                <a:pt x="188" y="1880"/>
              </a:lnTo>
              <a:lnTo>
                <a:pt x="151" y="1860"/>
              </a:lnTo>
              <a:lnTo>
                <a:pt x="118" y="1843"/>
              </a:lnTo>
              <a:lnTo>
                <a:pt x="88" y="1828"/>
              </a:lnTo>
              <a:lnTo>
                <a:pt x="62" y="1815"/>
              </a:lnTo>
              <a:lnTo>
                <a:pt x="40" y="1804"/>
              </a:lnTo>
              <a:lnTo>
                <a:pt x="23" y="1796"/>
              </a:lnTo>
              <a:lnTo>
                <a:pt x="10" y="1790"/>
              </a:lnTo>
              <a:lnTo>
                <a:pt x="3" y="1786"/>
              </a:lnTo>
              <a:lnTo>
                <a:pt x="0" y="1785"/>
              </a:lnTo>
              <a:lnTo>
                <a:pt x="399" y="1173"/>
              </a:lnTo>
              <a:lnTo>
                <a:pt x="441" y="1197"/>
              </a:lnTo>
              <a:lnTo>
                <a:pt x="484" y="1223"/>
              </a:lnTo>
              <a:lnTo>
                <a:pt x="529" y="1250"/>
              </a:lnTo>
              <a:lnTo>
                <a:pt x="574" y="1277"/>
              </a:lnTo>
              <a:lnTo>
                <a:pt x="620" y="1306"/>
              </a:lnTo>
              <a:lnTo>
                <a:pt x="666" y="1335"/>
              </a:lnTo>
              <a:lnTo>
                <a:pt x="713" y="1365"/>
              </a:lnTo>
              <a:lnTo>
                <a:pt x="759" y="1395"/>
              </a:lnTo>
              <a:lnTo>
                <a:pt x="805" y="1425"/>
              </a:lnTo>
              <a:lnTo>
                <a:pt x="852" y="1456"/>
              </a:lnTo>
              <a:lnTo>
                <a:pt x="897" y="1485"/>
              </a:lnTo>
              <a:lnTo>
                <a:pt x="941" y="1515"/>
              </a:lnTo>
              <a:lnTo>
                <a:pt x="984" y="1544"/>
              </a:lnTo>
              <a:lnTo>
                <a:pt x="1025" y="1573"/>
              </a:lnTo>
              <a:lnTo>
                <a:pt x="1065" y="1600"/>
              </a:lnTo>
              <a:lnTo>
                <a:pt x="1102" y="1626"/>
              </a:lnTo>
              <a:lnTo>
                <a:pt x="1138" y="1650"/>
              </a:lnTo>
              <a:lnTo>
                <a:pt x="1172" y="1673"/>
              </a:lnTo>
              <a:lnTo>
                <a:pt x="1202" y="1695"/>
              </a:lnTo>
              <a:lnTo>
                <a:pt x="1230" y="1715"/>
              </a:lnTo>
              <a:lnTo>
                <a:pt x="1255" y="1732"/>
              </a:lnTo>
              <a:lnTo>
                <a:pt x="1277" y="1747"/>
              </a:lnTo>
              <a:lnTo>
                <a:pt x="1296" y="1760"/>
              </a:lnTo>
              <a:lnTo>
                <a:pt x="1310" y="1771"/>
              </a:lnTo>
              <a:lnTo>
                <a:pt x="1321" y="1778"/>
              </a:lnTo>
              <a:lnTo>
                <a:pt x="1328" y="1783"/>
              </a:lnTo>
              <a:lnTo>
                <a:pt x="1330" y="1785"/>
              </a:lnTo>
              <a:lnTo>
                <a:pt x="1373" y="1694"/>
              </a:lnTo>
              <a:lnTo>
                <a:pt x="1417" y="1605"/>
              </a:lnTo>
              <a:lnTo>
                <a:pt x="1463" y="1516"/>
              </a:lnTo>
              <a:lnTo>
                <a:pt x="1509" y="1431"/>
              </a:lnTo>
              <a:lnTo>
                <a:pt x="1557" y="1347"/>
              </a:lnTo>
              <a:lnTo>
                <a:pt x="1605" y="1265"/>
              </a:lnTo>
              <a:lnTo>
                <a:pt x="1653" y="1185"/>
              </a:lnTo>
              <a:lnTo>
                <a:pt x="1703" y="1107"/>
              </a:lnTo>
              <a:lnTo>
                <a:pt x="1752" y="1029"/>
              </a:lnTo>
              <a:lnTo>
                <a:pt x="1801" y="956"/>
              </a:lnTo>
              <a:lnTo>
                <a:pt x="1850" y="884"/>
              </a:lnTo>
              <a:lnTo>
                <a:pt x="1899" y="814"/>
              </a:lnTo>
              <a:lnTo>
                <a:pt x="1948" y="747"/>
              </a:lnTo>
              <a:lnTo>
                <a:pt x="1996" y="683"/>
              </a:lnTo>
              <a:lnTo>
                <a:pt x="2043" y="620"/>
              </a:lnTo>
              <a:lnTo>
                <a:pt x="2089" y="560"/>
              </a:lnTo>
              <a:lnTo>
                <a:pt x="2134" y="503"/>
              </a:lnTo>
              <a:lnTo>
                <a:pt x="2178" y="448"/>
              </a:lnTo>
              <a:lnTo>
                <a:pt x="2221" y="397"/>
              </a:lnTo>
              <a:lnTo>
                <a:pt x="2262" y="348"/>
              </a:lnTo>
              <a:lnTo>
                <a:pt x="2301" y="302"/>
              </a:lnTo>
              <a:lnTo>
                <a:pt x="2338" y="259"/>
              </a:lnTo>
              <a:lnTo>
                <a:pt x="2373" y="219"/>
              </a:lnTo>
              <a:lnTo>
                <a:pt x="2406" y="183"/>
              </a:lnTo>
              <a:lnTo>
                <a:pt x="2437" y="149"/>
              </a:lnTo>
              <a:lnTo>
                <a:pt x="2465" y="119"/>
              </a:lnTo>
              <a:lnTo>
                <a:pt x="2492" y="92"/>
              </a:lnTo>
              <a:lnTo>
                <a:pt x="2514" y="67"/>
              </a:lnTo>
              <a:lnTo>
                <a:pt x="2534" y="47"/>
              </a:lnTo>
              <a:lnTo>
                <a:pt x="2550" y="30"/>
              </a:lnTo>
              <a:lnTo>
                <a:pt x="2563" y="17"/>
              </a:lnTo>
              <a:lnTo>
                <a:pt x="2573" y="7"/>
              </a:lnTo>
              <a:lnTo>
                <a:pt x="2578" y="2"/>
              </a:lnTo>
              <a:lnTo>
                <a:pt x="2580" y="0"/>
              </a:lnTo>
              <a:close/>
            </a:path>
          </a:pathLst>
        </a:custGeom>
        <a:solidFill>
          <a:srgbClr val="FFFFFF"/>
        </a:solidFill>
        <a:ln w="0">
          <a:solidFill>
            <a:srgbClr val="FFFFFF"/>
          </a:solidFill>
          <a:round/>
          <a:headEnd/>
          <a:tailEnd/>
        </a:ln>
      </xdr:spPr>
    </xdr:sp>
    <xdr:clientData/>
  </xdr:twoCellAnchor>
  <xdr:twoCellAnchor>
    <xdr:from>
      <xdr:col>11</xdr:col>
      <xdr:colOff>107950</xdr:colOff>
      <xdr:row>10</xdr:row>
      <xdr:rowOff>12700</xdr:rowOff>
    </xdr:from>
    <xdr:to>
      <xdr:col>17</xdr:col>
      <xdr:colOff>457200</xdr:colOff>
      <xdr:row>96</xdr:row>
      <xdr:rowOff>57150</xdr:rowOff>
    </xdr:to>
    <xdr:grpSp>
      <xdr:nvGrpSpPr>
        <xdr:cNvPr id="3343" name="Group 53"/>
        <xdr:cNvGrpSpPr>
          <a:grpSpLocks/>
        </xdr:cNvGrpSpPr>
      </xdr:nvGrpSpPr>
      <xdr:grpSpPr bwMode="auto">
        <a:xfrm>
          <a:off x="7359650" y="2641600"/>
          <a:ext cx="4006850" cy="19208750"/>
          <a:chOff x="7372350" y="2647951"/>
          <a:chExt cx="4010025" cy="10772774"/>
        </a:xfrm>
      </xdr:grpSpPr>
      <xdr:sp macro="" textlink="">
        <xdr:nvSpPr>
          <xdr:cNvPr id="21" name="Rectangle 20"/>
          <xdr:cNvSpPr/>
        </xdr:nvSpPr>
        <xdr:spPr>
          <a:xfrm>
            <a:off x="7372350" y="2647951"/>
            <a:ext cx="4010025" cy="10772774"/>
          </a:xfrm>
          <a:prstGeom prst="rect">
            <a:avLst/>
          </a:prstGeom>
          <a:solidFill>
            <a:schemeClr val="bg1"/>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800">
                <a:solidFill>
                  <a:schemeClr val="accent6">
                    <a:lumMod val="50000"/>
                  </a:schemeClr>
                </a:solidFill>
              </a:rPr>
              <a:t>Instruction of use</a:t>
            </a:r>
          </a:p>
          <a:p>
            <a:pPr algn="l"/>
            <a:endParaRPr lang="en-GB" sz="1100">
              <a:solidFill>
                <a:sysClr val="windowText" lastClr="000000"/>
              </a:solidFill>
            </a:endParaRPr>
          </a:p>
          <a:p>
            <a:pPr algn="l"/>
            <a:r>
              <a:rPr lang="en-GB" sz="1500">
                <a:solidFill>
                  <a:schemeClr val="accent6">
                    <a:lumMod val="50000"/>
                  </a:schemeClr>
                </a:solidFill>
              </a:rPr>
              <a:t>Setting</a:t>
            </a:r>
          </a:p>
          <a:p>
            <a:pPr algn="l"/>
            <a:r>
              <a:rPr lang="en-GB" sz="1100">
                <a:solidFill>
                  <a:sysClr val="windowText" lastClr="000000"/>
                </a:solidFill>
              </a:rPr>
              <a:t>Select the currency symbol relevant to your country of residence using settings tab. You can select your currency using drop-down list, but if required symbol isn't there, then enter it into the cell specifically provided for this.</a:t>
            </a:r>
          </a:p>
          <a:p>
            <a:pPr algn="l"/>
            <a:endParaRPr lang="en-GB" sz="1100">
              <a:solidFill>
                <a:sysClr val="windowText" lastClr="000000"/>
              </a:solidFill>
            </a:endParaRPr>
          </a:p>
          <a:p>
            <a:pPr algn="l"/>
            <a:r>
              <a:rPr lang="en-GB" sz="1100">
                <a:solidFill>
                  <a:sysClr val="windowText" lastClr="000000"/>
                </a:solidFill>
              </a:rPr>
              <a:t>A. Create a list of all items that you commonly buy and place them in the desired category.</a:t>
            </a:r>
          </a:p>
          <a:p>
            <a:pPr algn="l"/>
            <a:r>
              <a:rPr lang="en-GB" sz="1100">
                <a:solidFill>
                  <a:sysClr val="windowText" lastClr="000000"/>
                </a:solidFill>
              </a:rPr>
              <a:t>B. Select the store from the drop-down list, which appears when you select the cells in the column labelled STORE. You can add more or amend existing list of stores using settings tab.</a:t>
            </a:r>
          </a:p>
          <a:p>
            <a:pPr algn="l"/>
            <a:r>
              <a:rPr lang="en-GB" sz="1100">
                <a:solidFill>
                  <a:sysClr val="windowText" lastClr="000000"/>
                </a:solidFill>
              </a:rPr>
              <a:t>C. Enter the units, this can be either for loose items or pre-packed items.</a:t>
            </a:r>
          </a:p>
          <a:p>
            <a:pPr algn="l"/>
            <a:r>
              <a:rPr lang="en-GB" sz="1100">
                <a:solidFill>
                  <a:sysClr val="windowText" lastClr="000000"/>
                </a:solidFill>
              </a:rPr>
              <a:t>D. Enter the price of your item, as per unit set in C.</a:t>
            </a:r>
          </a:p>
          <a:p>
            <a:pPr algn="l"/>
            <a:r>
              <a:rPr lang="en-GB" sz="1100">
                <a:solidFill>
                  <a:sysClr val="windowText" lastClr="000000"/>
                </a:solidFill>
              </a:rPr>
              <a:t>E. Place letter "x" in the column </a:t>
            </a:r>
            <a:r>
              <a:rPr lang="en-GB" sz="1100" baseline="0">
                <a:solidFill>
                  <a:sysClr val="windowText" lastClr="000000"/>
                </a:solidFill>
              </a:rPr>
              <a:t>     </a:t>
            </a:r>
            <a:r>
              <a:rPr lang="en-GB" sz="1100">
                <a:solidFill>
                  <a:sysClr val="windowText" lastClr="000000"/>
                </a:solidFill>
              </a:rPr>
              <a:t> next to the items that you want to show in your shopping list. </a:t>
            </a:r>
          </a:p>
          <a:p>
            <a:pPr algn="l"/>
            <a:endParaRPr lang="en-GB" sz="1100">
              <a:solidFill>
                <a:sysClr val="windowText" lastClr="000000"/>
              </a:solidFill>
            </a:endParaRPr>
          </a:p>
          <a:p>
            <a:pPr algn="l"/>
            <a:r>
              <a:rPr lang="en-GB" sz="1500">
                <a:solidFill>
                  <a:schemeClr val="accent6">
                    <a:lumMod val="50000"/>
                  </a:schemeClr>
                </a:solidFill>
              </a:rPr>
              <a:t>Adding more rows</a:t>
            </a:r>
          </a:p>
          <a:p>
            <a:pPr algn="l"/>
            <a:r>
              <a:rPr lang="en-GB" sz="1100">
                <a:solidFill>
                  <a:sysClr val="windowText" lastClr="000000"/>
                </a:solidFill>
              </a:rPr>
              <a:t>You can change, amend, add or delete items from the pre-set list, in accordance with your requirements. You can also add additional rows for adding more products, provided that you are doing so as indicated on the grey bar below the category. When you add more rows you also need to copy formulas into them. This is super simple. You can do this using 3 different methods, all depends on your knowledge of Excel.</a:t>
            </a:r>
          </a:p>
          <a:p>
            <a:pPr algn="l"/>
            <a:endParaRPr lang="en-GB" sz="1100">
              <a:solidFill>
                <a:sysClr val="windowText" lastClr="000000"/>
              </a:solidFill>
            </a:endParaRPr>
          </a:p>
          <a:p>
            <a:pPr algn="l"/>
            <a:r>
              <a:rPr lang="en-GB" sz="1100">
                <a:solidFill>
                  <a:sysClr val="windowText" lastClr="000000"/>
                </a:solidFill>
              </a:rPr>
              <a:t>1. Select any of the old rows, that already contains formulas by clicking on the row ID, copy (shortcut </a:t>
            </a:r>
            <a:r>
              <a:rPr lang="en-GB" sz="1100" b="1">
                <a:solidFill>
                  <a:sysClr val="windowText" lastClr="000000"/>
                </a:solidFill>
              </a:rPr>
              <a:t>Ctrl + C</a:t>
            </a:r>
            <a:r>
              <a:rPr lang="en-GB" sz="1100">
                <a:solidFill>
                  <a:sysClr val="windowText" lastClr="000000"/>
                </a:solidFill>
              </a:rPr>
              <a:t>) then select all rows where you need to paste the formulas, using the same principal and click paste (shortcut </a:t>
            </a:r>
            <a:r>
              <a:rPr lang="en-GB" sz="1100" b="1">
                <a:solidFill>
                  <a:sysClr val="windowText" lastClr="000000"/>
                </a:solidFill>
              </a:rPr>
              <a:t>Ctrl + V</a:t>
            </a:r>
            <a:r>
              <a:rPr lang="en-GB" sz="1100">
                <a:solidFill>
                  <a:sysClr val="windowText" lastClr="000000"/>
                </a:solidFill>
              </a:rPr>
              <a:t>).</a:t>
            </a:r>
          </a:p>
          <a:p>
            <a:pPr algn="l"/>
            <a:endParaRPr lang="en-GB" sz="1100">
              <a:solidFill>
                <a:sysClr val="windowText" lastClr="000000"/>
              </a:solidFill>
            </a:endParaRPr>
          </a:p>
          <a:p>
            <a:pPr algn="l"/>
            <a:r>
              <a:rPr lang="en-GB" sz="1100">
                <a:solidFill>
                  <a:sysClr val="windowText" lastClr="000000"/>
                </a:solidFill>
              </a:rPr>
              <a:t>2. Select any of the old rows, that already contains formulas by clicking on the row ID, copy (shortcut </a:t>
            </a:r>
            <a:r>
              <a:rPr lang="en-GB" sz="1100" b="1">
                <a:solidFill>
                  <a:sysClr val="windowText" lastClr="000000"/>
                </a:solidFill>
              </a:rPr>
              <a:t>Ctrl + C</a:t>
            </a:r>
            <a:r>
              <a:rPr lang="en-GB" sz="1100">
                <a:solidFill>
                  <a:sysClr val="windowText" lastClr="000000"/>
                </a:solidFill>
              </a:rPr>
              <a:t>) then right click of the mouse on the row ID section and select "Insert Copied Cells" from the menu.</a:t>
            </a:r>
          </a:p>
          <a:p>
            <a:pPr algn="l"/>
            <a:endParaRPr lang="en-GB" sz="1100">
              <a:solidFill>
                <a:sysClr val="windowText" lastClr="000000"/>
              </a:solidFill>
            </a:endParaRPr>
          </a:p>
          <a:p>
            <a:pPr algn="l"/>
            <a:r>
              <a:rPr lang="en-GB" sz="1100">
                <a:solidFill>
                  <a:sysClr val="windowText" lastClr="000000"/>
                </a:solidFill>
              </a:rPr>
              <a:t>3. Add new rows above the grey bar below the category, using same selection method as described above, begin selecting all new rows, but first include one row above those, which you have just added, then use shortcut </a:t>
            </a:r>
            <a:r>
              <a:rPr lang="en-GB" sz="1100" b="1">
                <a:solidFill>
                  <a:sysClr val="windowText" lastClr="000000"/>
                </a:solidFill>
              </a:rPr>
              <a:t>Ctrl + D </a:t>
            </a:r>
            <a:r>
              <a:rPr lang="en-GB" sz="1100">
                <a:solidFill>
                  <a:sysClr val="windowText" lastClr="000000"/>
                </a:solidFill>
              </a:rPr>
              <a:t>using your keyboard. This will automatically apply all formulas into the new rows you selected, preventing the rest of the spreadsheet to be accidentally corrupted.</a:t>
            </a:r>
          </a:p>
          <a:p>
            <a:pPr algn="l"/>
            <a:endParaRPr lang="en-GB" sz="1200">
              <a:solidFill>
                <a:schemeClr val="accent6">
                  <a:lumMod val="50000"/>
                </a:schemeClr>
              </a:solidFill>
            </a:endParaRPr>
          </a:p>
          <a:p>
            <a:pPr algn="l"/>
            <a:r>
              <a:rPr lang="en-GB" sz="1500">
                <a:solidFill>
                  <a:schemeClr val="accent6">
                    <a:lumMod val="50000"/>
                  </a:schemeClr>
                </a:solidFill>
              </a:rPr>
              <a:t>Adding new category</a:t>
            </a:r>
          </a:p>
          <a:p>
            <a:pPr algn="l"/>
            <a:r>
              <a:rPr lang="en-GB" sz="1100">
                <a:solidFill>
                  <a:sysClr val="windowText" lastClr="000000"/>
                </a:solidFill>
              </a:rPr>
              <a:t>To add a new category, you can select any one of the existing categories and use almost same method as the one described above. Select entire category by first clicking on the row ID, which contains category heading, then hold down the Shift key on your keyboard and keep pressing down arrow until you reach the end of the category you are trying to select. When the category is selected simply copy it by clicking copy icon in the ribbon or use shortcut </a:t>
            </a:r>
            <a:r>
              <a:rPr lang="en-GB" sz="1100" b="1">
                <a:solidFill>
                  <a:sysClr val="windowText" lastClr="000000"/>
                </a:solidFill>
              </a:rPr>
              <a:t>Ctrl + C</a:t>
            </a:r>
            <a:r>
              <a:rPr lang="en-GB" sz="1100">
                <a:solidFill>
                  <a:sysClr val="windowText" lastClr="000000"/>
                </a:solidFill>
              </a:rPr>
              <a:t>, then use your mouse to right click on the row ID where you want to paste your new category and select "Insert Copied Cells". Once everything is copied successfully, you can make changes to the category heading and all items contained as required.</a:t>
            </a:r>
          </a:p>
        </xdr:txBody>
      </xdr:sp>
      <xdr:sp macro="" textlink="">
        <xdr:nvSpPr>
          <xdr:cNvPr id="3345" name="Freeform 5" descr="Used as a column header for the List table.  The column shows a blank checkbox for each item in the list, which can be checked while at the market."/>
          <xdr:cNvSpPr>
            <a:spLocks noChangeAspect="1"/>
          </xdr:cNvSpPr>
        </xdr:nvSpPr>
        <xdr:spPr bwMode="auto">
          <a:xfrm>
            <a:off x="9315450" y="5791201"/>
            <a:ext cx="114300" cy="104775"/>
          </a:xfrm>
          <a:custGeom>
            <a:avLst/>
            <a:gdLst>
              <a:gd name="T0" fmla="*/ 112079 w 3139"/>
              <a:gd name="T1" fmla="*/ 18992 h 2797"/>
              <a:gd name="T2" fmla="*/ 105561 w 3139"/>
              <a:gd name="T3" fmla="*/ 25735 h 2797"/>
              <a:gd name="T4" fmla="*/ 99225 w 3139"/>
              <a:gd name="T5" fmla="*/ 33152 h 2797"/>
              <a:gd name="T6" fmla="*/ 93144 w 3139"/>
              <a:gd name="T7" fmla="*/ 41131 h 2797"/>
              <a:gd name="T8" fmla="*/ 87282 w 3139"/>
              <a:gd name="T9" fmla="*/ 49372 h 2797"/>
              <a:gd name="T10" fmla="*/ 81820 w 3139"/>
              <a:gd name="T11" fmla="*/ 57726 h 2797"/>
              <a:gd name="T12" fmla="*/ 76758 w 3139"/>
              <a:gd name="T13" fmla="*/ 66004 h 2797"/>
              <a:gd name="T14" fmla="*/ 72097 w 3139"/>
              <a:gd name="T15" fmla="*/ 73946 h 2797"/>
              <a:gd name="T16" fmla="*/ 67946 w 3139"/>
              <a:gd name="T17" fmla="*/ 81438 h 2797"/>
              <a:gd name="T18" fmla="*/ 64342 w 3139"/>
              <a:gd name="T19" fmla="*/ 88218 h 2797"/>
              <a:gd name="T20" fmla="*/ 61319 w 3139"/>
              <a:gd name="T21" fmla="*/ 94099 h 2797"/>
              <a:gd name="T22" fmla="*/ 58952 w 3139"/>
              <a:gd name="T23" fmla="*/ 98894 h 2797"/>
              <a:gd name="T24" fmla="*/ 57277 w 3139"/>
              <a:gd name="T25" fmla="*/ 102378 h 2797"/>
              <a:gd name="T26" fmla="*/ 56367 w 3139"/>
              <a:gd name="T27" fmla="*/ 104363 h 2797"/>
              <a:gd name="T28" fmla="*/ 53964 w 3139"/>
              <a:gd name="T29" fmla="*/ 102752 h 2797"/>
              <a:gd name="T30" fmla="*/ 47082 w 3139"/>
              <a:gd name="T31" fmla="*/ 96871 h 2797"/>
              <a:gd name="T32" fmla="*/ 39981 w 3139"/>
              <a:gd name="T33" fmla="*/ 91327 h 2797"/>
              <a:gd name="T34" fmla="*/ 32881 w 3139"/>
              <a:gd name="T35" fmla="*/ 86232 h 2797"/>
              <a:gd name="T36" fmla="*/ 25890 w 3139"/>
              <a:gd name="T37" fmla="*/ 81662 h 2797"/>
              <a:gd name="T38" fmla="*/ 19372 w 3139"/>
              <a:gd name="T39" fmla="*/ 77617 h 2797"/>
              <a:gd name="T40" fmla="*/ 13436 w 3139"/>
              <a:gd name="T41" fmla="*/ 74058 h 2797"/>
              <a:gd name="T42" fmla="*/ 8339 w 3139"/>
              <a:gd name="T43" fmla="*/ 71211 h 2797"/>
              <a:gd name="T44" fmla="*/ 4297 w 3139"/>
              <a:gd name="T45" fmla="*/ 69038 h 2797"/>
              <a:gd name="T46" fmla="*/ 1457 w 3139"/>
              <a:gd name="T47" fmla="*/ 67577 h 2797"/>
              <a:gd name="T48" fmla="*/ 109 w 3139"/>
              <a:gd name="T49" fmla="*/ 66903 h 2797"/>
              <a:gd name="T50" fmla="*/ 16058 w 3139"/>
              <a:gd name="T51" fmla="*/ 44839 h 2797"/>
              <a:gd name="T52" fmla="*/ 20901 w 3139"/>
              <a:gd name="T53" fmla="*/ 47836 h 2797"/>
              <a:gd name="T54" fmla="*/ 25962 w 3139"/>
              <a:gd name="T55" fmla="*/ 51133 h 2797"/>
              <a:gd name="T56" fmla="*/ 31024 w 3139"/>
              <a:gd name="T57" fmla="*/ 54541 h 2797"/>
              <a:gd name="T58" fmla="*/ 35830 w 3139"/>
              <a:gd name="T59" fmla="*/ 57838 h 2797"/>
              <a:gd name="T60" fmla="*/ 40127 w 3139"/>
              <a:gd name="T61" fmla="*/ 60910 h 2797"/>
              <a:gd name="T62" fmla="*/ 43768 w 3139"/>
              <a:gd name="T63" fmla="*/ 63494 h 2797"/>
              <a:gd name="T64" fmla="*/ 46499 w 3139"/>
              <a:gd name="T65" fmla="*/ 65442 h 2797"/>
              <a:gd name="T66" fmla="*/ 48101 w 3139"/>
              <a:gd name="T67" fmla="*/ 66603 h 2797"/>
              <a:gd name="T68" fmla="*/ 49995 w 3139"/>
              <a:gd name="T69" fmla="*/ 63457 h 2797"/>
              <a:gd name="T70" fmla="*/ 54947 w 3139"/>
              <a:gd name="T71" fmla="*/ 53605 h 2797"/>
              <a:gd name="T72" fmla="*/ 60190 w 3139"/>
              <a:gd name="T73" fmla="*/ 44390 h 2797"/>
              <a:gd name="T74" fmla="*/ 65580 w 3139"/>
              <a:gd name="T75" fmla="*/ 35812 h 2797"/>
              <a:gd name="T76" fmla="*/ 70932 w 3139"/>
              <a:gd name="T77" fmla="*/ 27982 h 2797"/>
              <a:gd name="T78" fmla="*/ 76066 w 3139"/>
              <a:gd name="T79" fmla="*/ 20977 h 2797"/>
              <a:gd name="T80" fmla="*/ 80873 w 3139"/>
              <a:gd name="T81" fmla="*/ 14872 h 2797"/>
              <a:gd name="T82" fmla="*/ 85133 w 3139"/>
              <a:gd name="T83" fmla="*/ 9702 h 2797"/>
              <a:gd name="T84" fmla="*/ 88738 w 3139"/>
              <a:gd name="T85" fmla="*/ 5582 h 2797"/>
              <a:gd name="T86" fmla="*/ 91542 w 3139"/>
              <a:gd name="T87" fmla="*/ 2510 h 2797"/>
              <a:gd name="T88" fmla="*/ 93326 w 3139"/>
              <a:gd name="T89" fmla="*/ 637 h 2797"/>
              <a:gd name="T90" fmla="*/ 93945 w 3139"/>
              <a:gd name="T91" fmla="*/ 0 h 2797"/>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3139"/>
              <a:gd name="T139" fmla="*/ 0 h 2797"/>
              <a:gd name="T140" fmla="*/ 3139 w 3139"/>
              <a:gd name="T141" fmla="*/ 2797 h 2797"/>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3139" h="2797">
                <a:moveTo>
                  <a:pt x="2580" y="0"/>
                </a:moveTo>
                <a:lnTo>
                  <a:pt x="3139" y="453"/>
                </a:lnTo>
                <a:lnTo>
                  <a:pt x="3078" y="507"/>
                </a:lnTo>
                <a:lnTo>
                  <a:pt x="3018" y="566"/>
                </a:lnTo>
                <a:lnTo>
                  <a:pt x="2958" y="625"/>
                </a:lnTo>
                <a:lnTo>
                  <a:pt x="2899" y="687"/>
                </a:lnTo>
                <a:lnTo>
                  <a:pt x="2840" y="752"/>
                </a:lnTo>
                <a:lnTo>
                  <a:pt x="2782" y="818"/>
                </a:lnTo>
                <a:lnTo>
                  <a:pt x="2725" y="885"/>
                </a:lnTo>
                <a:lnTo>
                  <a:pt x="2669" y="955"/>
                </a:lnTo>
                <a:lnTo>
                  <a:pt x="2613" y="1025"/>
                </a:lnTo>
                <a:lnTo>
                  <a:pt x="2558" y="1098"/>
                </a:lnTo>
                <a:lnTo>
                  <a:pt x="2504" y="1171"/>
                </a:lnTo>
                <a:lnTo>
                  <a:pt x="2450" y="1244"/>
                </a:lnTo>
                <a:lnTo>
                  <a:pt x="2397" y="1318"/>
                </a:lnTo>
                <a:lnTo>
                  <a:pt x="2346" y="1392"/>
                </a:lnTo>
                <a:lnTo>
                  <a:pt x="2296" y="1466"/>
                </a:lnTo>
                <a:lnTo>
                  <a:pt x="2247" y="1541"/>
                </a:lnTo>
                <a:lnTo>
                  <a:pt x="2199" y="1615"/>
                </a:lnTo>
                <a:lnTo>
                  <a:pt x="2153" y="1689"/>
                </a:lnTo>
                <a:lnTo>
                  <a:pt x="2108" y="1762"/>
                </a:lnTo>
                <a:lnTo>
                  <a:pt x="2064" y="1834"/>
                </a:lnTo>
                <a:lnTo>
                  <a:pt x="2021" y="1904"/>
                </a:lnTo>
                <a:lnTo>
                  <a:pt x="1980" y="1974"/>
                </a:lnTo>
                <a:lnTo>
                  <a:pt x="1941" y="2042"/>
                </a:lnTo>
                <a:lnTo>
                  <a:pt x="1903" y="2110"/>
                </a:lnTo>
                <a:lnTo>
                  <a:pt x="1866" y="2174"/>
                </a:lnTo>
                <a:lnTo>
                  <a:pt x="1832" y="2237"/>
                </a:lnTo>
                <a:lnTo>
                  <a:pt x="1798" y="2297"/>
                </a:lnTo>
                <a:lnTo>
                  <a:pt x="1767" y="2355"/>
                </a:lnTo>
                <a:lnTo>
                  <a:pt x="1738" y="2410"/>
                </a:lnTo>
                <a:lnTo>
                  <a:pt x="1710" y="2462"/>
                </a:lnTo>
                <a:lnTo>
                  <a:pt x="1684" y="2512"/>
                </a:lnTo>
                <a:lnTo>
                  <a:pt x="1661" y="2559"/>
                </a:lnTo>
                <a:lnTo>
                  <a:pt x="1639" y="2601"/>
                </a:lnTo>
                <a:lnTo>
                  <a:pt x="1619" y="2640"/>
                </a:lnTo>
                <a:lnTo>
                  <a:pt x="1602" y="2675"/>
                </a:lnTo>
                <a:lnTo>
                  <a:pt x="1586" y="2706"/>
                </a:lnTo>
                <a:lnTo>
                  <a:pt x="1573" y="2733"/>
                </a:lnTo>
                <a:lnTo>
                  <a:pt x="1562" y="2756"/>
                </a:lnTo>
                <a:lnTo>
                  <a:pt x="1554" y="2773"/>
                </a:lnTo>
                <a:lnTo>
                  <a:pt x="1548" y="2786"/>
                </a:lnTo>
                <a:lnTo>
                  <a:pt x="1544" y="2794"/>
                </a:lnTo>
                <a:lnTo>
                  <a:pt x="1543" y="2797"/>
                </a:lnTo>
                <a:lnTo>
                  <a:pt x="1482" y="2743"/>
                </a:lnTo>
                <a:lnTo>
                  <a:pt x="1420" y="2689"/>
                </a:lnTo>
                <a:lnTo>
                  <a:pt x="1357" y="2637"/>
                </a:lnTo>
                <a:lnTo>
                  <a:pt x="1293" y="2586"/>
                </a:lnTo>
                <a:lnTo>
                  <a:pt x="1229" y="2535"/>
                </a:lnTo>
                <a:lnTo>
                  <a:pt x="1164" y="2486"/>
                </a:lnTo>
                <a:lnTo>
                  <a:pt x="1098" y="2438"/>
                </a:lnTo>
                <a:lnTo>
                  <a:pt x="1033" y="2391"/>
                </a:lnTo>
                <a:lnTo>
                  <a:pt x="967" y="2346"/>
                </a:lnTo>
                <a:lnTo>
                  <a:pt x="903" y="2302"/>
                </a:lnTo>
                <a:lnTo>
                  <a:pt x="838" y="2260"/>
                </a:lnTo>
                <a:lnTo>
                  <a:pt x="774" y="2219"/>
                </a:lnTo>
                <a:lnTo>
                  <a:pt x="711" y="2180"/>
                </a:lnTo>
                <a:lnTo>
                  <a:pt x="650" y="2142"/>
                </a:lnTo>
                <a:lnTo>
                  <a:pt x="590" y="2106"/>
                </a:lnTo>
                <a:lnTo>
                  <a:pt x="532" y="2072"/>
                </a:lnTo>
                <a:lnTo>
                  <a:pt x="475" y="2038"/>
                </a:lnTo>
                <a:lnTo>
                  <a:pt x="421" y="2007"/>
                </a:lnTo>
                <a:lnTo>
                  <a:pt x="369" y="1977"/>
                </a:lnTo>
                <a:lnTo>
                  <a:pt x="320" y="1950"/>
                </a:lnTo>
                <a:lnTo>
                  <a:pt x="273" y="1925"/>
                </a:lnTo>
                <a:lnTo>
                  <a:pt x="229" y="1901"/>
                </a:lnTo>
                <a:lnTo>
                  <a:pt x="188" y="1880"/>
                </a:lnTo>
                <a:lnTo>
                  <a:pt x="151" y="1860"/>
                </a:lnTo>
                <a:lnTo>
                  <a:pt x="118" y="1843"/>
                </a:lnTo>
                <a:lnTo>
                  <a:pt x="88" y="1828"/>
                </a:lnTo>
                <a:lnTo>
                  <a:pt x="62" y="1815"/>
                </a:lnTo>
                <a:lnTo>
                  <a:pt x="40" y="1804"/>
                </a:lnTo>
                <a:lnTo>
                  <a:pt x="23" y="1796"/>
                </a:lnTo>
                <a:lnTo>
                  <a:pt x="10" y="1790"/>
                </a:lnTo>
                <a:lnTo>
                  <a:pt x="3" y="1786"/>
                </a:lnTo>
                <a:lnTo>
                  <a:pt x="0" y="1785"/>
                </a:lnTo>
                <a:lnTo>
                  <a:pt x="399" y="1173"/>
                </a:lnTo>
                <a:lnTo>
                  <a:pt x="441" y="1197"/>
                </a:lnTo>
                <a:lnTo>
                  <a:pt x="484" y="1223"/>
                </a:lnTo>
                <a:lnTo>
                  <a:pt x="529" y="1250"/>
                </a:lnTo>
                <a:lnTo>
                  <a:pt x="574" y="1277"/>
                </a:lnTo>
                <a:lnTo>
                  <a:pt x="620" y="1306"/>
                </a:lnTo>
                <a:lnTo>
                  <a:pt x="666" y="1335"/>
                </a:lnTo>
                <a:lnTo>
                  <a:pt x="713" y="1365"/>
                </a:lnTo>
                <a:lnTo>
                  <a:pt x="759" y="1395"/>
                </a:lnTo>
                <a:lnTo>
                  <a:pt x="805" y="1425"/>
                </a:lnTo>
                <a:lnTo>
                  <a:pt x="852" y="1456"/>
                </a:lnTo>
                <a:lnTo>
                  <a:pt x="897" y="1485"/>
                </a:lnTo>
                <a:lnTo>
                  <a:pt x="941" y="1515"/>
                </a:lnTo>
                <a:lnTo>
                  <a:pt x="984" y="1544"/>
                </a:lnTo>
                <a:lnTo>
                  <a:pt x="1025" y="1573"/>
                </a:lnTo>
                <a:lnTo>
                  <a:pt x="1065" y="1600"/>
                </a:lnTo>
                <a:lnTo>
                  <a:pt x="1102" y="1626"/>
                </a:lnTo>
                <a:lnTo>
                  <a:pt x="1138" y="1650"/>
                </a:lnTo>
                <a:lnTo>
                  <a:pt x="1172" y="1673"/>
                </a:lnTo>
                <a:lnTo>
                  <a:pt x="1202" y="1695"/>
                </a:lnTo>
                <a:lnTo>
                  <a:pt x="1230" y="1715"/>
                </a:lnTo>
                <a:lnTo>
                  <a:pt x="1255" y="1732"/>
                </a:lnTo>
                <a:lnTo>
                  <a:pt x="1277" y="1747"/>
                </a:lnTo>
                <a:lnTo>
                  <a:pt x="1296" y="1760"/>
                </a:lnTo>
                <a:lnTo>
                  <a:pt x="1310" y="1771"/>
                </a:lnTo>
                <a:lnTo>
                  <a:pt x="1321" y="1778"/>
                </a:lnTo>
                <a:lnTo>
                  <a:pt x="1328" y="1783"/>
                </a:lnTo>
                <a:lnTo>
                  <a:pt x="1330" y="1785"/>
                </a:lnTo>
                <a:lnTo>
                  <a:pt x="1373" y="1694"/>
                </a:lnTo>
                <a:lnTo>
                  <a:pt x="1417" y="1605"/>
                </a:lnTo>
                <a:lnTo>
                  <a:pt x="1463" y="1516"/>
                </a:lnTo>
                <a:lnTo>
                  <a:pt x="1509" y="1431"/>
                </a:lnTo>
                <a:lnTo>
                  <a:pt x="1557" y="1347"/>
                </a:lnTo>
                <a:lnTo>
                  <a:pt x="1605" y="1265"/>
                </a:lnTo>
                <a:lnTo>
                  <a:pt x="1653" y="1185"/>
                </a:lnTo>
                <a:lnTo>
                  <a:pt x="1703" y="1107"/>
                </a:lnTo>
                <a:lnTo>
                  <a:pt x="1752" y="1029"/>
                </a:lnTo>
                <a:lnTo>
                  <a:pt x="1801" y="956"/>
                </a:lnTo>
                <a:lnTo>
                  <a:pt x="1850" y="884"/>
                </a:lnTo>
                <a:lnTo>
                  <a:pt x="1899" y="814"/>
                </a:lnTo>
                <a:lnTo>
                  <a:pt x="1948" y="747"/>
                </a:lnTo>
                <a:lnTo>
                  <a:pt x="1996" y="683"/>
                </a:lnTo>
                <a:lnTo>
                  <a:pt x="2043" y="620"/>
                </a:lnTo>
                <a:lnTo>
                  <a:pt x="2089" y="560"/>
                </a:lnTo>
                <a:lnTo>
                  <a:pt x="2134" y="503"/>
                </a:lnTo>
                <a:lnTo>
                  <a:pt x="2178" y="448"/>
                </a:lnTo>
                <a:lnTo>
                  <a:pt x="2221" y="397"/>
                </a:lnTo>
                <a:lnTo>
                  <a:pt x="2262" y="348"/>
                </a:lnTo>
                <a:lnTo>
                  <a:pt x="2301" y="302"/>
                </a:lnTo>
                <a:lnTo>
                  <a:pt x="2338" y="259"/>
                </a:lnTo>
                <a:lnTo>
                  <a:pt x="2373" y="219"/>
                </a:lnTo>
                <a:lnTo>
                  <a:pt x="2406" y="183"/>
                </a:lnTo>
                <a:lnTo>
                  <a:pt x="2437" y="149"/>
                </a:lnTo>
                <a:lnTo>
                  <a:pt x="2465" y="119"/>
                </a:lnTo>
                <a:lnTo>
                  <a:pt x="2492" y="92"/>
                </a:lnTo>
                <a:lnTo>
                  <a:pt x="2514" y="67"/>
                </a:lnTo>
                <a:lnTo>
                  <a:pt x="2534" y="47"/>
                </a:lnTo>
                <a:lnTo>
                  <a:pt x="2550" y="30"/>
                </a:lnTo>
                <a:lnTo>
                  <a:pt x="2563" y="17"/>
                </a:lnTo>
                <a:lnTo>
                  <a:pt x="2573" y="7"/>
                </a:lnTo>
                <a:lnTo>
                  <a:pt x="2578" y="2"/>
                </a:lnTo>
                <a:lnTo>
                  <a:pt x="2580" y="0"/>
                </a:lnTo>
                <a:close/>
              </a:path>
            </a:pathLst>
          </a:custGeom>
          <a:solidFill>
            <a:srgbClr val="548235"/>
          </a:solidFill>
          <a:ln w="0">
            <a:solidFill>
              <a:srgbClr val="548235"/>
            </a:solidFill>
            <a:round/>
            <a:headEnd/>
            <a:tailEnd/>
          </a:ln>
        </xdr:spPr>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9</xdr:row>
      <xdr:rowOff>95250</xdr:rowOff>
    </xdr:from>
    <xdr:to>
      <xdr:col>1</xdr:col>
      <xdr:colOff>228600</xdr:colOff>
      <xdr:row>9</xdr:row>
      <xdr:rowOff>203200</xdr:rowOff>
    </xdr:to>
    <xdr:sp macro="" textlink="">
      <xdr:nvSpPr>
        <xdr:cNvPr id="2082" name="Freeform 5" descr="Used as a column header for the List table.  The column shows a blank checkbox for each item in the list, which can be checked while at the market."/>
        <xdr:cNvSpPr>
          <a:spLocks noChangeAspect="1"/>
        </xdr:cNvSpPr>
      </xdr:nvSpPr>
      <xdr:spPr bwMode="auto">
        <a:xfrm>
          <a:off x="304800" y="2647950"/>
          <a:ext cx="114300" cy="107950"/>
        </a:xfrm>
        <a:custGeom>
          <a:avLst/>
          <a:gdLst>
            <a:gd name="T0" fmla="*/ 112079 w 3139"/>
            <a:gd name="T1" fmla="*/ 18992 h 2797"/>
            <a:gd name="T2" fmla="*/ 105561 w 3139"/>
            <a:gd name="T3" fmla="*/ 25735 h 2797"/>
            <a:gd name="T4" fmla="*/ 99225 w 3139"/>
            <a:gd name="T5" fmla="*/ 33152 h 2797"/>
            <a:gd name="T6" fmla="*/ 93144 w 3139"/>
            <a:gd name="T7" fmla="*/ 41131 h 2797"/>
            <a:gd name="T8" fmla="*/ 87282 w 3139"/>
            <a:gd name="T9" fmla="*/ 49372 h 2797"/>
            <a:gd name="T10" fmla="*/ 81820 w 3139"/>
            <a:gd name="T11" fmla="*/ 57726 h 2797"/>
            <a:gd name="T12" fmla="*/ 76758 w 3139"/>
            <a:gd name="T13" fmla="*/ 66004 h 2797"/>
            <a:gd name="T14" fmla="*/ 72097 w 3139"/>
            <a:gd name="T15" fmla="*/ 73946 h 2797"/>
            <a:gd name="T16" fmla="*/ 67946 w 3139"/>
            <a:gd name="T17" fmla="*/ 81438 h 2797"/>
            <a:gd name="T18" fmla="*/ 64342 w 3139"/>
            <a:gd name="T19" fmla="*/ 88218 h 2797"/>
            <a:gd name="T20" fmla="*/ 61319 w 3139"/>
            <a:gd name="T21" fmla="*/ 94099 h 2797"/>
            <a:gd name="T22" fmla="*/ 58952 w 3139"/>
            <a:gd name="T23" fmla="*/ 98894 h 2797"/>
            <a:gd name="T24" fmla="*/ 57277 w 3139"/>
            <a:gd name="T25" fmla="*/ 102378 h 2797"/>
            <a:gd name="T26" fmla="*/ 56367 w 3139"/>
            <a:gd name="T27" fmla="*/ 104363 h 2797"/>
            <a:gd name="T28" fmla="*/ 53964 w 3139"/>
            <a:gd name="T29" fmla="*/ 102752 h 2797"/>
            <a:gd name="T30" fmla="*/ 47082 w 3139"/>
            <a:gd name="T31" fmla="*/ 96871 h 2797"/>
            <a:gd name="T32" fmla="*/ 39981 w 3139"/>
            <a:gd name="T33" fmla="*/ 91327 h 2797"/>
            <a:gd name="T34" fmla="*/ 32881 w 3139"/>
            <a:gd name="T35" fmla="*/ 86232 h 2797"/>
            <a:gd name="T36" fmla="*/ 25890 w 3139"/>
            <a:gd name="T37" fmla="*/ 81662 h 2797"/>
            <a:gd name="T38" fmla="*/ 19372 w 3139"/>
            <a:gd name="T39" fmla="*/ 77617 h 2797"/>
            <a:gd name="T40" fmla="*/ 13436 w 3139"/>
            <a:gd name="T41" fmla="*/ 74058 h 2797"/>
            <a:gd name="T42" fmla="*/ 8339 w 3139"/>
            <a:gd name="T43" fmla="*/ 71211 h 2797"/>
            <a:gd name="T44" fmla="*/ 4297 w 3139"/>
            <a:gd name="T45" fmla="*/ 69038 h 2797"/>
            <a:gd name="T46" fmla="*/ 1457 w 3139"/>
            <a:gd name="T47" fmla="*/ 67577 h 2797"/>
            <a:gd name="T48" fmla="*/ 109 w 3139"/>
            <a:gd name="T49" fmla="*/ 66903 h 2797"/>
            <a:gd name="T50" fmla="*/ 16058 w 3139"/>
            <a:gd name="T51" fmla="*/ 44839 h 2797"/>
            <a:gd name="T52" fmla="*/ 20901 w 3139"/>
            <a:gd name="T53" fmla="*/ 47836 h 2797"/>
            <a:gd name="T54" fmla="*/ 25962 w 3139"/>
            <a:gd name="T55" fmla="*/ 51133 h 2797"/>
            <a:gd name="T56" fmla="*/ 31024 w 3139"/>
            <a:gd name="T57" fmla="*/ 54541 h 2797"/>
            <a:gd name="T58" fmla="*/ 35830 w 3139"/>
            <a:gd name="T59" fmla="*/ 57838 h 2797"/>
            <a:gd name="T60" fmla="*/ 40127 w 3139"/>
            <a:gd name="T61" fmla="*/ 60910 h 2797"/>
            <a:gd name="T62" fmla="*/ 43768 w 3139"/>
            <a:gd name="T63" fmla="*/ 63494 h 2797"/>
            <a:gd name="T64" fmla="*/ 46499 w 3139"/>
            <a:gd name="T65" fmla="*/ 65442 h 2797"/>
            <a:gd name="T66" fmla="*/ 48101 w 3139"/>
            <a:gd name="T67" fmla="*/ 66603 h 2797"/>
            <a:gd name="T68" fmla="*/ 49995 w 3139"/>
            <a:gd name="T69" fmla="*/ 63457 h 2797"/>
            <a:gd name="T70" fmla="*/ 54947 w 3139"/>
            <a:gd name="T71" fmla="*/ 53605 h 2797"/>
            <a:gd name="T72" fmla="*/ 60190 w 3139"/>
            <a:gd name="T73" fmla="*/ 44390 h 2797"/>
            <a:gd name="T74" fmla="*/ 65580 w 3139"/>
            <a:gd name="T75" fmla="*/ 35812 h 2797"/>
            <a:gd name="T76" fmla="*/ 70932 w 3139"/>
            <a:gd name="T77" fmla="*/ 27982 h 2797"/>
            <a:gd name="T78" fmla="*/ 76066 w 3139"/>
            <a:gd name="T79" fmla="*/ 20977 h 2797"/>
            <a:gd name="T80" fmla="*/ 80873 w 3139"/>
            <a:gd name="T81" fmla="*/ 14872 h 2797"/>
            <a:gd name="T82" fmla="*/ 85133 w 3139"/>
            <a:gd name="T83" fmla="*/ 9702 h 2797"/>
            <a:gd name="T84" fmla="*/ 88738 w 3139"/>
            <a:gd name="T85" fmla="*/ 5582 h 2797"/>
            <a:gd name="T86" fmla="*/ 91542 w 3139"/>
            <a:gd name="T87" fmla="*/ 2510 h 2797"/>
            <a:gd name="T88" fmla="*/ 93326 w 3139"/>
            <a:gd name="T89" fmla="*/ 637 h 2797"/>
            <a:gd name="T90" fmla="*/ 93945 w 3139"/>
            <a:gd name="T91" fmla="*/ 0 h 2797"/>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3139"/>
            <a:gd name="T139" fmla="*/ 0 h 2797"/>
            <a:gd name="T140" fmla="*/ 3139 w 3139"/>
            <a:gd name="T141" fmla="*/ 2797 h 2797"/>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3139" h="2797">
              <a:moveTo>
                <a:pt x="2580" y="0"/>
              </a:moveTo>
              <a:lnTo>
                <a:pt x="3139" y="453"/>
              </a:lnTo>
              <a:lnTo>
                <a:pt x="3078" y="507"/>
              </a:lnTo>
              <a:lnTo>
                <a:pt x="3018" y="566"/>
              </a:lnTo>
              <a:lnTo>
                <a:pt x="2958" y="625"/>
              </a:lnTo>
              <a:lnTo>
                <a:pt x="2899" y="687"/>
              </a:lnTo>
              <a:lnTo>
                <a:pt x="2840" y="752"/>
              </a:lnTo>
              <a:lnTo>
                <a:pt x="2782" y="818"/>
              </a:lnTo>
              <a:lnTo>
                <a:pt x="2725" y="885"/>
              </a:lnTo>
              <a:lnTo>
                <a:pt x="2669" y="955"/>
              </a:lnTo>
              <a:lnTo>
                <a:pt x="2613" y="1025"/>
              </a:lnTo>
              <a:lnTo>
                <a:pt x="2558" y="1098"/>
              </a:lnTo>
              <a:lnTo>
                <a:pt x="2504" y="1171"/>
              </a:lnTo>
              <a:lnTo>
                <a:pt x="2450" y="1244"/>
              </a:lnTo>
              <a:lnTo>
                <a:pt x="2397" y="1318"/>
              </a:lnTo>
              <a:lnTo>
                <a:pt x="2346" y="1392"/>
              </a:lnTo>
              <a:lnTo>
                <a:pt x="2296" y="1466"/>
              </a:lnTo>
              <a:lnTo>
                <a:pt x="2247" y="1541"/>
              </a:lnTo>
              <a:lnTo>
                <a:pt x="2199" y="1615"/>
              </a:lnTo>
              <a:lnTo>
                <a:pt x="2153" y="1689"/>
              </a:lnTo>
              <a:lnTo>
                <a:pt x="2108" y="1762"/>
              </a:lnTo>
              <a:lnTo>
                <a:pt x="2064" y="1834"/>
              </a:lnTo>
              <a:lnTo>
                <a:pt x="2021" y="1904"/>
              </a:lnTo>
              <a:lnTo>
                <a:pt x="1980" y="1974"/>
              </a:lnTo>
              <a:lnTo>
                <a:pt x="1941" y="2042"/>
              </a:lnTo>
              <a:lnTo>
                <a:pt x="1903" y="2110"/>
              </a:lnTo>
              <a:lnTo>
                <a:pt x="1866" y="2174"/>
              </a:lnTo>
              <a:lnTo>
                <a:pt x="1832" y="2237"/>
              </a:lnTo>
              <a:lnTo>
                <a:pt x="1798" y="2297"/>
              </a:lnTo>
              <a:lnTo>
                <a:pt x="1767" y="2355"/>
              </a:lnTo>
              <a:lnTo>
                <a:pt x="1738" y="2410"/>
              </a:lnTo>
              <a:lnTo>
                <a:pt x="1710" y="2462"/>
              </a:lnTo>
              <a:lnTo>
                <a:pt x="1684" y="2512"/>
              </a:lnTo>
              <a:lnTo>
                <a:pt x="1661" y="2559"/>
              </a:lnTo>
              <a:lnTo>
                <a:pt x="1639" y="2601"/>
              </a:lnTo>
              <a:lnTo>
                <a:pt x="1619" y="2640"/>
              </a:lnTo>
              <a:lnTo>
                <a:pt x="1602" y="2675"/>
              </a:lnTo>
              <a:lnTo>
                <a:pt x="1586" y="2706"/>
              </a:lnTo>
              <a:lnTo>
                <a:pt x="1573" y="2733"/>
              </a:lnTo>
              <a:lnTo>
                <a:pt x="1562" y="2756"/>
              </a:lnTo>
              <a:lnTo>
                <a:pt x="1554" y="2773"/>
              </a:lnTo>
              <a:lnTo>
                <a:pt x="1548" y="2786"/>
              </a:lnTo>
              <a:lnTo>
                <a:pt x="1544" y="2794"/>
              </a:lnTo>
              <a:lnTo>
                <a:pt x="1543" y="2797"/>
              </a:lnTo>
              <a:lnTo>
                <a:pt x="1482" y="2743"/>
              </a:lnTo>
              <a:lnTo>
                <a:pt x="1420" y="2689"/>
              </a:lnTo>
              <a:lnTo>
                <a:pt x="1357" y="2637"/>
              </a:lnTo>
              <a:lnTo>
                <a:pt x="1293" y="2586"/>
              </a:lnTo>
              <a:lnTo>
                <a:pt x="1229" y="2535"/>
              </a:lnTo>
              <a:lnTo>
                <a:pt x="1164" y="2486"/>
              </a:lnTo>
              <a:lnTo>
                <a:pt x="1098" y="2438"/>
              </a:lnTo>
              <a:lnTo>
                <a:pt x="1033" y="2391"/>
              </a:lnTo>
              <a:lnTo>
                <a:pt x="967" y="2346"/>
              </a:lnTo>
              <a:lnTo>
                <a:pt x="903" y="2302"/>
              </a:lnTo>
              <a:lnTo>
                <a:pt x="838" y="2260"/>
              </a:lnTo>
              <a:lnTo>
                <a:pt x="774" y="2219"/>
              </a:lnTo>
              <a:lnTo>
                <a:pt x="711" y="2180"/>
              </a:lnTo>
              <a:lnTo>
                <a:pt x="650" y="2142"/>
              </a:lnTo>
              <a:lnTo>
                <a:pt x="590" y="2106"/>
              </a:lnTo>
              <a:lnTo>
                <a:pt x="532" y="2072"/>
              </a:lnTo>
              <a:lnTo>
                <a:pt x="475" y="2038"/>
              </a:lnTo>
              <a:lnTo>
                <a:pt x="421" y="2007"/>
              </a:lnTo>
              <a:lnTo>
                <a:pt x="369" y="1977"/>
              </a:lnTo>
              <a:lnTo>
                <a:pt x="320" y="1950"/>
              </a:lnTo>
              <a:lnTo>
                <a:pt x="273" y="1925"/>
              </a:lnTo>
              <a:lnTo>
                <a:pt x="229" y="1901"/>
              </a:lnTo>
              <a:lnTo>
                <a:pt x="188" y="1880"/>
              </a:lnTo>
              <a:lnTo>
                <a:pt x="151" y="1860"/>
              </a:lnTo>
              <a:lnTo>
                <a:pt x="118" y="1843"/>
              </a:lnTo>
              <a:lnTo>
                <a:pt x="88" y="1828"/>
              </a:lnTo>
              <a:lnTo>
                <a:pt x="62" y="1815"/>
              </a:lnTo>
              <a:lnTo>
                <a:pt x="40" y="1804"/>
              </a:lnTo>
              <a:lnTo>
                <a:pt x="23" y="1796"/>
              </a:lnTo>
              <a:lnTo>
                <a:pt x="10" y="1790"/>
              </a:lnTo>
              <a:lnTo>
                <a:pt x="3" y="1786"/>
              </a:lnTo>
              <a:lnTo>
                <a:pt x="0" y="1785"/>
              </a:lnTo>
              <a:lnTo>
                <a:pt x="399" y="1173"/>
              </a:lnTo>
              <a:lnTo>
                <a:pt x="441" y="1197"/>
              </a:lnTo>
              <a:lnTo>
                <a:pt x="484" y="1223"/>
              </a:lnTo>
              <a:lnTo>
                <a:pt x="529" y="1250"/>
              </a:lnTo>
              <a:lnTo>
                <a:pt x="574" y="1277"/>
              </a:lnTo>
              <a:lnTo>
                <a:pt x="620" y="1306"/>
              </a:lnTo>
              <a:lnTo>
                <a:pt x="666" y="1335"/>
              </a:lnTo>
              <a:lnTo>
                <a:pt x="713" y="1365"/>
              </a:lnTo>
              <a:lnTo>
                <a:pt x="759" y="1395"/>
              </a:lnTo>
              <a:lnTo>
                <a:pt x="805" y="1425"/>
              </a:lnTo>
              <a:lnTo>
                <a:pt x="852" y="1456"/>
              </a:lnTo>
              <a:lnTo>
                <a:pt x="897" y="1485"/>
              </a:lnTo>
              <a:lnTo>
                <a:pt x="941" y="1515"/>
              </a:lnTo>
              <a:lnTo>
                <a:pt x="984" y="1544"/>
              </a:lnTo>
              <a:lnTo>
                <a:pt x="1025" y="1573"/>
              </a:lnTo>
              <a:lnTo>
                <a:pt x="1065" y="1600"/>
              </a:lnTo>
              <a:lnTo>
                <a:pt x="1102" y="1626"/>
              </a:lnTo>
              <a:lnTo>
                <a:pt x="1138" y="1650"/>
              </a:lnTo>
              <a:lnTo>
                <a:pt x="1172" y="1673"/>
              </a:lnTo>
              <a:lnTo>
                <a:pt x="1202" y="1695"/>
              </a:lnTo>
              <a:lnTo>
                <a:pt x="1230" y="1715"/>
              </a:lnTo>
              <a:lnTo>
                <a:pt x="1255" y="1732"/>
              </a:lnTo>
              <a:lnTo>
                <a:pt x="1277" y="1747"/>
              </a:lnTo>
              <a:lnTo>
                <a:pt x="1296" y="1760"/>
              </a:lnTo>
              <a:lnTo>
                <a:pt x="1310" y="1771"/>
              </a:lnTo>
              <a:lnTo>
                <a:pt x="1321" y="1778"/>
              </a:lnTo>
              <a:lnTo>
                <a:pt x="1328" y="1783"/>
              </a:lnTo>
              <a:lnTo>
                <a:pt x="1330" y="1785"/>
              </a:lnTo>
              <a:lnTo>
                <a:pt x="1373" y="1694"/>
              </a:lnTo>
              <a:lnTo>
                <a:pt x="1417" y="1605"/>
              </a:lnTo>
              <a:lnTo>
                <a:pt x="1463" y="1516"/>
              </a:lnTo>
              <a:lnTo>
                <a:pt x="1509" y="1431"/>
              </a:lnTo>
              <a:lnTo>
                <a:pt x="1557" y="1347"/>
              </a:lnTo>
              <a:lnTo>
                <a:pt x="1605" y="1265"/>
              </a:lnTo>
              <a:lnTo>
                <a:pt x="1653" y="1185"/>
              </a:lnTo>
              <a:lnTo>
                <a:pt x="1703" y="1107"/>
              </a:lnTo>
              <a:lnTo>
                <a:pt x="1752" y="1029"/>
              </a:lnTo>
              <a:lnTo>
                <a:pt x="1801" y="956"/>
              </a:lnTo>
              <a:lnTo>
                <a:pt x="1850" y="884"/>
              </a:lnTo>
              <a:lnTo>
                <a:pt x="1899" y="814"/>
              </a:lnTo>
              <a:lnTo>
                <a:pt x="1948" y="747"/>
              </a:lnTo>
              <a:lnTo>
                <a:pt x="1996" y="683"/>
              </a:lnTo>
              <a:lnTo>
                <a:pt x="2043" y="620"/>
              </a:lnTo>
              <a:lnTo>
                <a:pt x="2089" y="560"/>
              </a:lnTo>
              <a:lnTo>
                <a:pt x="2134" y="503"/>
              </a:lnTo>
              <a:lnTo>
                <a:pt x="2178" y="448"/>
              </a:lnTo>
              <a:lnTo>
                <a:pt x="2221" y="397"/>
              </a:lnTo>
              <a:lnTo>
                <a:pt x="2262" y="348"/>
              </a:lnTo>
              <a:lnTo>
                <a:pt x="2301" y="302"/>
              </a:lnTo>
              <a:lnTo>
                <a:pt x="2338" y="259"/>
              </a:lnTo>
              <a:lnTo>
                <a:pt x="2373" y="219"/>
              </a:lnTo>
              <a:lnTo>
                <a:pt x="2406" y="183"/>
              </a:lnTo>
              <a:lnTo>
                <a:pt x="2437" y="149"/>
              </a:lnTo>
              <a:lnTo>
                <a:pt x="2465" y="119"/>
              </a:lnTo>
              <a:lnTo>
                <a:pt x="2492" y="92"/>
              </a:lnTo>
              <a:lnTo>
                <a:pt x="2514" y="67"/>
              </a:lnTo>
              <a:lnTo>
                <a:pt x="2534" y="47"/>
              </a:lnTo>
              <a:lnTo>
                <a:pt x="2550" y="30"/>
              </a:lnTo>
              <a:lnTo>
                <a:pt x="2563" y="17"/>
              </a:lnTo>
              <a:lnTo>
                <a:pt x="2573" y="7"/>
              </a:lnTo>
              <a:lnTo>
                <a:pt x="2578" y="2"/>
              </a:lnTo>
              <a:lnTo>
                <a:pt x="2580" y="0"/>
              </a:lnTo>
              <a:close/>
            </a:path>
          </a:pathLst>
        </a:custGeom>
        <a:solidFill>
          <a:srgbClr val="FFFFFF"/>
        </a:solidFill>
        <a:ln w="0">
          <a:solidFill>
            <a:srgbClr val="FFFFFF"/>
          </a:solidFill>
          <a:round/>
          <a:headEnd/>
          <a:tailEnd/>
        </a:ln>
      </xdr:spPr>
    </xdr:sp>
    <xdr:clientData/>
  </xdr:twoCellAnchor>
  <xdr:twoCellAnchor editAs="oneCell">
    <xdr:from>
      <xdr:col>2</xdr:col>
      <xdr:colOff>0</xdr:colOff>
      <xdr:row>4</xdr:row>
      <xdr:rowOff>31750</xdr:rowOff>
    </xdr:from>
    <xdr:to>
      <xdr:col>2</xdr:col>
      <xdr:colOff>927100</xdr:colOff>
      <xdr:row>7</xdr:row>
      <xdr:rowOff>209550</xdr:rowOff>
    </xdr:to>
    <xdr:pic>
      <xdr:nvPicPr>
        <xdr:cNvPr id="2083"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 y="1352550"/>
          <a:ext cx="9271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361950</xdr:colOff>
      <xdr:row>0</xdr:row>
      <xdr:rowOff>38100</xdr:rowOff>
    </xdr:from>
    <xdr:to>
      <xdr:col>8</xdr:col>
      <xdr:colOff>857250</xdr:colOff>
      <xdr:row>1</xdr:row>
      <xdr:rowOff>69850</xdr:rowOff>
    </xdr:to>
    <xdr:pic>
      <xdr:nvPicPr>
        <xdr:cNvPr id="4109"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1150" y="38100"/>
          <a:ext cx="21717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topLeftCell="B1" workbookViewId="0">
      <selection activeCell="C7" sqref="C7"/>
    </sheetView>
  </sheetViews>
  <sheetFormatPr defaultColWidth="9.1796875" defaultRowHeight="18" customHeight="1" x14ac:dyDescent="0.35"/>
  <cols>
    <col min="1" max="1" width="14.1796875" style="66" hidden="1" customWidth="1"/>
    <col min="2" max="2" width="29.81640625" style="66" customWidth="1"/>
    <col min="3" max="3" width="30.26953125" style="1" customWidth="1"/>
    <col min="4" max="4" width="25.81640625" style="1" customWidth="1"/>
    <col min="5" max="16384" width="9.1796875" style="1"/>
  </cols>
  <sheetData>
    <row r="1" spans="1:8" ht="35.15" customHeight="1" x14ac:dyDescent="0.35">
      <c r="B1" s="71" t="s">
        <v>188</v>
      </c>
    </row>
    <row r="3" spans="1:8" ht="25" customHeight="1" x14ac:dyDescent="0.35">
      <c r="A3" s="68"/>
      <c r="B3" s="68" t="s">
        <v>186</v>
      </c>
      <c r="C3" s="69"/>
      <c r="D3" s="69"/>
    </row>
    <row r="4" spans="1:8" ht="7" customHeight="1" x14ac:dyDescent="0.35"/>
    <row r="5" spans="1:8" ht="22" customHeight="1" x14ac:dyDescent="0.35">
      <c r="B5" s="90" t="s">
        <v>190</v>
      </c>
      <c r="C5" s="78" t="s">
        <v>132</v>
      </c>
      <c r="D5" s="76" t="s">
        <v>195</v>
      </c>
    </row>
    <row r="6" spans="1:8" ht="22" customHeight="1" x14ac:dyDescent="0.35">
      <c r="B6" s="75"/>
      <c r="C6" s="96" t="s">
        <v>179</v>
      </c>
      <c r="D6" s="76"/>
    </row>
    <row r="7" spans="1:8" ht="22" customHeight="1" x14ac:dyDescent="0.35">
      <c r="B7" s="90" t="s">
        <v>196</v>
      </c>
      <c r="C7" s="78" t="s">
        <v>378</v>
      </c>
      <c r="D7" s="76"/>
    </row>
    <row r="8" spans="1:8" ht="7" customHeight="1" x14ac:dyDescent="0.35"/>
    <row r="9" spans="1:8" ht="5.15" customHeight="1" x14ac:dyDescent="0.35">
      <c r="A9" s="70"/>
      <c r="B9" s="70"/>
      <c r="C9" s="67"/>
      <c r="D9" s="67"/>
    </row>
    <row r="11" spans="1:8" ht="22" customHeight="1" x14ac:dyDescent="0.35">
      <c r="A11" s="68"/>
      <c r="B11" s="68" t="s">
        <v>187</v>
      </c>
      <c r="C11" s="69"/>
      <c r="D11" s="69"/>
    </row>
    <row r="12" spans="1:8" ht="7" customHeight="1" x14ac:dyDescent="0.35"/>
    <row r="13" spans="1:8" ht="18" customHeight="1" x14ac:dyDescent="0.35">
      <c r="A13" s="66">
        <f>IF(ISBLANK(C13),"",COUNT($A$11:A12)+1)</f>
        <v>1</v>
      </c>
      <c r="C13" s="91" t="s">
        <v>344</v>
      </c>
      <c r="D13" s="77" t="s">
        <v>191</v>
      </c>
      <c r="E13" s="102" t="s">
        <v>192</v>
      </c>
      <c r="F13" s="102"/>
      <c r="G13" s="102"/>
      <c r="H13" s="102"/>
    </row>
    <row r="14" spans="1:8" ht="18" customHeight="1" x14ac:dyDescent="0.35">
      <c r="A14" s="66">
        <f>IF(ISBLANK(C14),"",COUNT($A$11:A13)+1)</f>
        <v>2</v>
      </c>
      <c r="C14" s="91" t="s">
        <v>127</v>
      </c>
      <c r="E14" s="102"/>
      <c r="F14" s="102"/>
      <c r="G14" s="102"/>
      <c r="H14" s="102"/>
    </row>
    <row r="15" spans="1:8" ht="18" customHeight="1" x14ac:dyDescent="0.35">
      <c r="A15" s="66">
        <f>IF(ISBLANK(C15),"",COUNT($A$11:A14)+1)</f>
        <v>3</v>
      </c>
      <c r="C15" s="91" t="s">
        <v>128</v>
      </c>
      <c r="E15" s="102"/>
      <c r="F15" s="102"/>
      <c r="G15" s="102"/>
      <c r="H15" s="102"/>
    </row>
    <row r="16" spans="1:8" ht="18" customHeight="1" x14ac:dyDescent="0.35">
      <c r="A16" s="66">
        <f>IF(ISBLANK(C16),"",COUNT($A$11:A15)+1)</f>
        <v>4</v>
      </c>
      <c r="C16" s="91" t="s">
        <v>129</v>
      </c>
      <c r="E16" s="102"/>
      <c r="F16" s="102"/>
      <c r="G16" s="102"/>
      <c r="H16" s="102"/>
    </row>
    <row r="17" spans="1:8" ht="18" customHeight="1" x14ac:dyDescent="0.35">
      <c r="A17" s="66">
        <f>IF(ISBLANK(C17),"",COUNT($A$11:A16)+1)</f>
        <v>5</v>
      </c>
      <c r="C17" s="91" t="s">
        <v>130</v>
      </c>
      <c r="E17" s="102"/>
      <c r="F17" s="102"/>
      <c r="G17" s="102"/>
      <c r="H17" s="102"/>
    </row>
    <row r="18" spans="1:8" ht="18" customHeight="1" x14ac:dyDescent="0.35">
      <c r="A18" s="66">
        <f>IF(ISBLANK(C18),"",COUNT($A$11:A17)+1)</f>
        <v>6</v>
      </c>
      <c r="C18" s="91" t="s">
        <v>131</v>
      </c>
      <c r="E18" s="102"/>
      <c r="F18" s="102"/>
      <c r="G18" s="102"/>
      <c r="H18" s="102"/>
    </row>
    <row r="19" spans="1:8" ht="18" customHeight="1" x14ac:dyDescent="0.35">
      <c r="A19" s="66">
        <f>IF(ISBLANK(C19),"",COUNT($A$11:A18)+1)</f>
        <v>7</v>
      </c>
      <c r="C19" s="91" t="s">
        <v>199</v>
      </c>
      <c r="E19" s="102"/>
      <c r="F19" s="102"/>
      <c r="G19" s="102"/>
      <c r="H19" s="102"/>
    </row>
    <row r="20" spans="1:8" ht="18" customHeight="1" x14ac:dyDescent="0.35">
      <c r="A20" s="66" t="str">
        <f>IF(ISBLANK(C20),"",COUNT($A$11:A19)+1)</f>
        <v/>
      </c>
      <c r="C20" s="91"/>
    </row>
    <row r="21" spans="1:8" ht="18" customHeight="1" x14ac:dyDescent="0.35">
      <c r="A21" s="66" t="str">
        <f>IF(ISBLANK(C21),"",COUNT($A$11:A20)+1)</f>
        <v/>
      </c>
      <c r="C21" s="91"/>
    </row>
    <row r="22" spans="1:8" ht="18" customHeight="1" x14ac:dyDescent="0.35">
      <c r="A22" s="66" t="str">
        <f>IF(ISBLANK(C22),"",COUNT($A$11:A21)+1)</f>
        <v/>
      </c>
      <c r="C22" s="91"/>
    </row>
    <row r="23" spans="1:8" ht="18" customHeight="1" x14ac:dyDescent="0.35">
      <c r="A23" s="66" t="str">
        <f>IF(ISBLANK(C23),"",COUNT($A$11:A22)+1)</f>
        <v/>
      </c>
      <c r="C23" s="91"/>
    </row>
    <row r="24" spans="1:8" ht="18" customHeight="1" x14ac:dyDescent="0.35">
      <c r="A24" s="66" t="str">
        <f>IF(ISBLANK(C24),"",COUNT($A$11:A23)+1)</f>
        <v/>
      </c>
      <c r="C24" s="91"/>
    </row>
    <row r="25" spans="1:8" ht="18" customHeight="1" x14ac:dyDescent="0.35">
      <c r="A25" s="72" t="str">
        <f>IF(ISBLANK(C25),"",COUNT($A$11:A24)+1)</f>
        <v/>
      </c>
      <c r="B25" s="74" t="s">
        <v>189</v>
      </c>
      <c r="C25" s="92"/>
      <c r="D25" s="73"/>
    </row>
    <row r="26" spans="1:8" ht="7" customHeight="1" x14ac:dyDescent="0.35"/>
    <row r="27" spans="1:8" ht="5.15" customHeight="1" x14ac:dyDescent="0.35">
      <c r="A27" s="70"/>
      <c r="B27" s="70"/>
      <c r="C27" s="67"/>
      <c r="D27" s="67"/>
    </row>
  </sheetData>
  <mergeCells count="1">
    <mergeCell ref="E13:H19"/>
  </mergeCells>
  <dataValidations count="2">
    <dataValidation type="list" allowBlank="1" showInputMessage="1" showErrorMessage="1" prompt="Select preferred currency symbol" sqref="C5">
      <formula1>"$, £, €, ¥"</formula1>
    </dataValidation>
    <dataValidation allowBlank="1" showInputMessage="1" showErrorMessage="1" prompt="If your currency is different from the pre-set currencies in the list, you can enter it here." sqref="C7"/>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6"/>
  <sheetViews>
    <sheetView showGridLines="0" tabSelected="1" topLeftCell="A4" zoomScaleNormal="100" workbookViewId="0">
      <selection activeCell="N8" sqref="N8"/>
    </sheetView>
  </sheetViews>
  <sheetFormatPr defaultRowHeight="14.5" x14ac:dyDescent="0.35"/>
  <cols>
    <col min="1" max="1" width="1.7265625" customWidth="1"/>
    <col min="2" max="2" width="13.81640625" hidden="1" customWidth="1"/>
    <col min="3" max="3" width="4.7265625" customWidth="1"/>
    <col min="4" max="4" width="20.453125" style="3" customWidth="1"/>
    <col min="5" max="5" width="11.6328125" style="1" customWidth="1"/>
    <col min="6" max="6" width="24.54296875" style="43" bestFit="1" customWidth="1"/>
    <col min="7" max="7" width="10.08984375" style="5" bestFit="1" customWidth="1"/>
    <col min="8" max="8" width="12.453125" style="37" customWidth="1"/>
    <col min="9" max="9" width="4.7265625" style="5" customWidth="1"/>
    <col min="10" max="10" width="4.7265625" customWidth="1"/>
  </cols>
  <sheetData>
    <row r="1" spans="2:16" ht="50.15" customHeight="1" x14ac:dyDescent="0.35">
      <c r="C1" s="26" t="s">
        <v>134</v>
      </c>
    </row>
    <row r="3" spans="2:16" x14ac:dyDescent="0.35">
      <c r="C3" s="93"/>
      <c r="J3" s="94"/>
    </row>
    <row r="5" spans="2:16" ht="23.5" x14ac:dyDescent="0.55000000000000004">
      <c r="B5" s="18"/>
      <c r="C5" s="99" t="s">
        <v>40</v>
      </c>
      <c r="D5" s="99"/>
      <c r="E5" s="99"/>
      <c r="F5" s="99"/>
      <c r="G5" s="99"/>
      <c r="H5" s="99"/>
      <c r="I5" s="19"/>
      <c r="J5" s="18"/>
    </row>
    <row r="6" spans="2:16" ht="18" customHeight="1" x14ac:dyDescent="0.35">
      <c r="B6" s="20"/>
      <c r="C6" s="25" t="s">
        <v>0</v>
      </c>
      <c r="D6" s="21"/>
      <c r="E6" s="22" t="s">
        <v>1</v>
      </c>
      <c r="F6" s="44" t="s">
        <v>133</v>
      </c>
      <c r="G6" s="98" t="s">
        <v>2</v>
      </c>
      <c r="H6" s="98"/>
      <c r="I6" s="23"/>
      <c r="J6" s="20"/>
    </row>
    <row r="7" spans="2:16" ht="18" customHeight="1" x14ac:dyDescent="0.35">
      <c r="B7">
        <f>IF(I7="x",COUNT(B$3:B6)+1,"")</f>
        <v>1</v>
      </c>
      <c r="D7" s="3" t="s">
        <v>3</v>
      </c>
      <c r="E7" s="1" t="s">
        <v>129</v>
      </c>
      <c r="F7" s="43" t="s">
        <v>200</v>
      </c>
      <c r="G7" s="5" t="str">
        <f>IF(ISBLANK(H7),"",_currency)</f>
        <v>₹</v>
      </c>
      <c r="H7" s="37">
        <v>60</v>
      </c>
      <c r="I7" s="42" t="s">
        <v>126</v>
      </c>
      <c r="L7" s="89"/>
      <c r="M7" s="89"/>
      <c r="N7" s="89"/>
      <c r="O7" s="89"/>
      <c r="P7" s="89"/>
    </row>
    <row r="8" spans="2:16" ht="18" customHeight="1" x14ac:dyDescent="0.35">
      <c r="B8">
        <f>IF(I8="x",COUNT(B$3:B7)+1,"")</f>
        <v>2</v>
      </c>
      <c r="D8" s="3" t="s">
        <v>4</v>
      </c>
      <c r="E8" s="1" t="s">
        <v>129</v>
      </c>
      <c r="F8" s="43" t="s">
        <v>200</v>
      </c>
      <c r="G8" s="5" t="str">
        <f>IF(ISBLANK(H8),"",_currency)</f>
        <v>₹</v>
      </c>
      <c r="H8" s="37">
        <v>60</v>
      </c>
      <c r="I8" s="42" t="s">
        <v>126</v>
      </c>
      <c r="L8" s="89"/>
      <c r="M8" s="89"/>
      <c r="O8" s="89"/>
      <c r="P8" s="89"/>
    </row>
    <row r="9" spans="2:16" ht="18" customHeight="1" x14ac:dyDescent="0.35">
      <c r="B9">
        <f>IF(I9="x",COUNT(B$3:B8)+1,"")</f>
        <v>3</v>
      </c>
      <c r="D9" s="3" t="s">
        <v>5</v>
      </c>
      <c r="E9" s="1" t="s">
        <v>129</v>
      </c>
      <c r="F9" s="43" t="s">
        <v>200</v>
      </c>
      <c r="G9" s="5" t="str">
        <f>IF(ISBLANK(H9),"",_currency)</f>
        <v>₹</v>
      </c>
      <c r="H9" s="37">
        <v>20</v>
      </c>
      <c r="I9" s="42" t="s">
        <v>126</v>
      </c>
      <c r="L9" s="89"/>
      <c r="M9" s="89"/>
      <c r="N9" s="89"/>
      <c r="O9" s="89"/>
      <c r="P9" s="89"/>
    </row>
    <row r="10" spans="2:16" ht="18" customHeight="1" x14ac:dyDescent="0.35">
      <c r="B10">
        <f>IF(I10="x",COUNT(B$3:B9)+1,"")</f>
        <v>4</v>
      </c>
      <c r="D10" s="3" t="s">
        <v>6</v>
      </c>
      <c r="E10" s="1" t="s">
        <v>129</v>
      </c>
      <c r="F10" s="43" t="s">
        <v>180</v>
      </c>
      <c r="G10" s="5" t="str">
        <f>IF(ISBLANK(H10),"",_currency)</f>
        <v>₹</v>
      </c>
      <c r="H10" s="37">
        <v>10</v>
      </c>
      <c r="I10" s="42" t="s">
        <v>126</v>
      </c>
      <c r="L10" s="89"/>
      <c r="M10" s="89"/>
      <c r="N10" s="89"/>
      <c r="O10" s="89"/>
      <c r="P10" s="89"/>
    </row>
    <row r="11" spans="2:16" ht="18" customHeight="1" x14ac:dyDescent="0.35">
      <c r="B11">
        <f>IF(I11="x",COUNT(B$3:B10)+1,"")</f>
        <v>5</v>
      </c>
      <c r="D11" s="3" t="s">
        <v>7</v>
      </c>
      <c r="E11" s="1" t="s">
        <v>129</v>
      </c>
      <c r="F11" s="43" t="s">
        <v>210</v>
      </c>
      <c r="G11" s="5" t="str">
        <f>IF(ISBLANK(H11),"",_currency)</f>
        <v>₹</v>
      </c>
      <c r="H11" s="37">
        <v>60</v>
      </c>
      <c r="I11" s="42" t="s">
        <v>126</v>
      </c>
      <c r="L11" s="89"/>
      <c r="M11" s="89"/>
      <c r="N11" s="89"/>
      <c r="O11" s="89"/>
      <c r="P11" s="89"/>
    </row>
    <row r="12" spans="2:16" ht="18" customHeight="1" x14ac:dyDescent="0.35">
      <c r="B12" t="str">
        <f>IF(I12="x",COUNT(B$3:B11)+1,"")</f>
        <v/>
      </c>
      <c r="D12" s="3" t="s">
        <v>8</v>
      </c>
      <c r="E12" s="1" t="s">
        <v>129</v>
      </c>
      <c r="F12" s="43" t="s">
        <v>210</v>
      </c>
      <c r="G12" s="5" t="str">
        <f>IF(ISBLANK(H12),"",_currency)</f>
        <v>₹</v>
      </c>
      <c r="H12" s="37">
        <v>10</v>
      </c>
      <c r="I12" s="42"/>
      <c r="L12" s="89"/>
      <c r="M12" s="89"/>
      <c r="N12" s="89"/>
      <c r="O12" s="89"/>
      <c r="P12" s="89"/>
    </row>
    <row r="13" spans="2:16" ht="18" customHeight="1" x14ac:dyDescent="0.35">
      <c r="B13">
        <f>IF(I13="x",COUNT(B$3:B12)+1,"")</f>
        <v>6</v>
      </c>
      <c r="D13" s="3" t="s">
        <v>9</v>
      </c>
      <c r="E13" s="1" t="s">
        <v>129</v>
      </c>
      <c r="F13" s="43" t="s">
        <v>200</v>
      </c>
      <c r="G13" s="5" t="str">
        <f>IF(ISBLANK(H13),"",_currency)</f>
        <v>₹</v>
      </c>
      <c r="H13" s="37">
        <v>15</v>
      </c>
      <c r="I13" s="42" t="s">
        <v>126</v>
      </c>
      <c r="L13" s="89"/>
      <c r="M13" s="89"/>
      <c r="N13" s="89"/>
      <c r="O13" s="89"/>
      <c r="P13" s="89"/>
    </row>
    <row r="14" spans="2:16" ht="18" customHeight="1" x14ac:dyDescent="0.35">
      <c r="B14">
        <f>IF(I14="x",COUNT(B$3:B13)+1,"")</f>
        <v>7</v>
      </c>
      <c r="D14" s="3" t="s">
        <v>182</v>
      </c>
      <c r="E14" s="1" t="s">
        <v>129</v>
      </c>
      <c r="F14" s="43" t="s">
        <v>200</v>
      </c>
      <c r="G14" s="5" t="str">
        <f>IF(ISBLANK(H14),"",_currency)</f>
        <v>₹</v>
      </c>
      <c r="H14" s="37">
        <v>40</v>
      </c>
      <c r="I14" s="42" t="s">
        <v>126</v>
      </c>
      <c r="L14" s="89"/>
      <c r="M14" s="89"/>
      <c r="N14" s="89"/>
      <c r="O14" s="89"/>
      <c r="P14" s="89"/>
    </row>
    <row r="15" spans="2:16" ht="18" customHeight="1" x14ac:dyDescent="0.35">
      <c r="B15">
        <f>IF(I15="x",COUNT(B$3:B14)+1,"")</f>
        <v>8</v>
      </c>
      <c r="D15" s="3" t="s">
        <v>10</v>
      </c>
      <c r="E15" s="1" t="s">
        <v>129</v>
      </c>
      <c r="F15" s="43" t="s">
        <v>200</v>
      </c>
      <c r="G15" s="5" t="str">
        <f>IF(ISBLANK(H15),"",_currency)</f>
        <v>₹</v>
      </c>
      <c r="H15" s="37">
        <v>20</v>
      </c>
      <c r="I15" s="42" t="s">
        <v>126</v>
      </c>
      <c r="L15" s="89"/>
      <c r="M15" s="89"/>
      <c r="N15" s="89"/>
      <c r="O15" s="89"/>
      <c r="P15" s="89"/>
    </row>
    <row r="16" spans="2:16" ht="18" customHeight="1" x14ac:dyDescent="0.35">
      <c r="B16">
        <f>IF(I16="x",COUNT(B$3:B15)+1,"")</f>
        <v>9</v>
      </c>
      <c r="D16" s="3" t="s">
        <v>58</v>
      </c>
      <c r="E16" s="1" t="s">
        <v>129</v>
      </c>
      <c r="F16" s="43" t="s">
        <v>200</v>
      </c>
      <c r="G16" s="5" t="str">
        <f>IF(ISBLANK(H16),"",_currency)</f>
        <v>₹</v>
      </c>
      <c r="H16" s="37">
        <v>40</v>
      </c>
      <c r="I16" s="42" t="s">
        <v>126</v>
      </c>
      <c r="L16" s="89"/>
      <c r="M16" s="89"/>
      <c r="N16" s="89"/>
      <c r="O16" s="89"/>
      <c r="P16" s="89"/>
    </row>
    <row r="17" spans="2:16" ht="18" customHeight="1" x14ac:dyDescent="0.35">
      <c r="B17" t="str">
        <f>IF(I17="x",COUNT(B$3:B16)+1,"")</f>
        <v/>
      </c>
      <c r="D17" s="3" t="s">
        <v>11</v>
      </c>
      <c r="E17" s="1" t="s">
        <v>129</v>
      </c>
      <c r="F17" s="43" t="s">
        <v>200</v>
      </c>
      <c r="G17" s="5" t="str">
        <f>IF(ISBLANK(H17),"",_currency)</f>
        <v>₹</v>
      </c>
      <c r="H17" s="37">
        <v>60</v>
      </c>
      <c r="I17" s="42"/>
      <c r="L17" s="89"/>
      <c r="M17" s="89"/>
      <c r="N17" s="89"/>
      <c r="O17" s="89"/>
      <c r="P17" s="89"/>
    </row>
    <row r="18" spans="2:16" ht="18" customHeight="1" x14ac:dyDescent="0.35">
      <c r="B18">
        <f>IF(I18="x",COUNT(B$3:B17)+1,"")</f>
        <v>10</v>
      </c>
      <c r="D18" s="3" t="s">
        <v>12</v>
      </c>
      <c r="E18" s="1" t="s">
        <v>129</v>
      </c>
      <c r="F18" s="43" t="s">
        <v>181</v>
      </c>
      <c r="G18" s="5" t="str">
        <f>IF(ISBLANK(H18),"",_currency)</f>
        <v>₹</v>
      </c>
      <c r="H18" s="37">
        <v>50</v>
      </c>
      <c r="I18" s="42" t="s">
        <v>126</v>
      </c>
      <c r="L18" s="89"/>
      <c r="M18" s="89"/>
      <c r="N18" s="89"/>
      <c r="O18" s="89"/>
      <c r="P18" s="89"/>
    </row>
    <row r="19" spans="2:16" ht="18" customHeight="1" x14ac:dyDescent="0.35">
      <c r="B19" t="str">
        <f>IF(I19="x",COUNT(B$3:B18)+1,"")</f>
        <v/>
      </c>
      <c r="D19" s="3" t="s">
        <v>35</v>
      </c>
      <c r="E19" s="1" t="s">
        <v>129</v>
      </c>
      <c r="F19" s="43" t="s">
        <v>200</v>
      </c>
      <c r="G19" s="5" t="str">
        <f>IF(ISBLANK(H19),"",_currency)</f>
        <v>₹</v>
      </c>
      <c r="H19" s="37">
        <v>50</v>
      </c>
      <c r="I19" s="42"/>
      <c r="L19" s="89"/>
      <c r="M19" s="89"/>
      <c r="N19" s="89"/>
      <c r="O19" s="89"/>
      <c r="P19" s="89"/>
    </row>
    <row r="20" spans="2:16" ht="18" customHeight="1" x14ac:dyDescent="0.35">
      <c r="B20" t="str">
        <f>IF(I20="x",COUNT(B$3:B19)+1,"")</f>
        <v/>
      </c>
      <c r="D20" s="3" t="s">
        <v>37</v>
      </c>
      <c r="E20" s="1" t="s">
        <v>129</v>
      </c>
      <c r="F20" s="43" t="s">
        <v>200</v>
      </c>
      <c r="G20" s="5" t="str">
        <f>IF(ISBLANK(H20),"",_currency)</f>
        <v>₹</v>
      </c>
      <c r="H20" s="37">
        <v>50</v>
      </c>
      <c r="I20" s="42"/>
      <c r="L20" s="89"/>
      <c r="M20" s="89"/>
      <c r="N20" s="89"/>
      <c r="O20" s="89"/>
      <c r="P20" s="89"/>
    </row>
    <row r="21" spans="2:16" ht="18" customHeight="1" x14ac:dyDescent="0.35">
      <c r="B21" t="str">
        <f>IF(I21="x",COUNT(B$3:B20)+1,"")</f>
        <v/>
      </c>
      <c r="D21" s="3" t="s">
        <v>13</v>
      </c>
      <c r="E21" s="1" t="s">
        <v>129</v>
      </c>
      <c r="F21" s="43" t="s">
        <v>200</v>
      </c>
      <c r="G21" s="5" t="str">
        <f>IF(ISBLANK(H21),"",_currency)</f>
        <v>₹</v>
      </c>
      <c r="H21" s="37">
        <v>50</v>
      </c>
      <c r="I21" s="42"/>
      <c r="L21" s="89"/>
      <c r="M21" s="89"/>
      <c r="N21" s="89"/>
      <c r="O21" s="89"/>
      <c r="P21" s="89"/>
    </row>
    <row r="22" spans="2:16" ht="18" customHeight="1" x14ac:dyDescent="0.35">
      <c r="B22" t="str">
        <f>IF(I22="x",COUNT(B$3:B21)+1,"")</f>
        <v/>
      </c>
      <c r="D22" s="3" t="s">
        <v>14</v>
      </c>
      <c r="E22" s="1" t="s">
        <v>129</v>
      </c>
      <c r="F22" s="43" t="s">
        <v>200</v>
      </c>
      <c r="G22" s="5" t="str">
        <f>IF(ISBLANK(H22),"",_currency)</f>
        <v>₹</v>
      </c>
      <c r="H22" s="37">
        <v>50</v>
      </c>
      <c r="I22" s="42"/>
      <c r="L22" s="89"/>
      <c r="M22" s="89"/>
      <c r="N22" s="89"/>
      <c r="O22" s="89"/>
      <c r="P22" s="89"/>
    </row>
    <row r="23" spans="2:16" ht="18" customHeight="1" x14ac:dyDescent="0.35">
      <c r="B23" t="str">
        <f>IF(I23="x",COUNT(B$3:B22)+1,"")</f>
        <v/>
      </c>
      <c r="D23" s="3" t="s">
        <v>15</v>
      </c>
      <c r="E23" s="1" t="s">
        <v>129</v>
      </c>
      <c r="F23" s="43" t="s">
        <v>200</v>
      </c>
      <c r="G23" s="5" t="str">
        <f>IF(ISBLANK(H23),"",_currency)</f>
        <v>₹</v>
      </c>
      <c r="H23" s="37">
        <v>50</v>
      </c>
      <c r="I23" s="42"/>
      <c r="L23" s="89"/>
      <c r="M23" s="89"/>
      <c r="N23" s="89"/>
      <c r="O23" s="89"/>
      <c r="P23" s="89"/>
    </row>
    <row r="24" spans="2:16" ht="18" customHeight="1" x14ac:dyDescent="0.35">
      <c r="B24" t="str">
        <f>IF(I24="x",COUNT(B$3:B23)+1,"")</f>
        <v/>
      </c>
      <c r="D24" s="3" t="s">
        <v>16</v>
      </c>
      <c r="E24" s="1" t="s">
        <v>129</v>
      </c>
      <c r="F24" s="43" t="s">
        <v>200</v>
      </c>
      <c r="G24" s="5" t="str">
        <f>IF(ISBLANK(H24),"",_currency)</f>
        <v>₹</v>
      </c>
      <c r="H24" s="37">
        <v>50</v>
      </c>
      <c r="I24" s="42"/>
      <c r="L24" s="89"/>
      <c r="M24" s="89"/>
      <c r="N24" s="89"/>
      <c r="O24" s="89"/>
      <c r="P24" s="89"/>
    </row>
    <row r="25" spans="2:16" ht="18" customHeight="1" x14ac:dyDescent="0.35">
      <c r="B25">
        <f>IF(I25="x",COUNT(B$3:B24)+1,"")</f>
        <v>11</v>
      </c>
      <c r="D25" s="3" t="s">
        <v>60</v>
      </c>
      <c r="E25" s="1" t="s">
        <v>129</v>
      </c>
      <c r="F25" s="43" t="s">
        <v>180</v>
      </c>
      <c r="G25" s="5" t="str">
        <f>IF(ISBLANK(H25),"",_currency)</f>
        <v>₹</v>
      </c>
      <c r="H25" s="37">
        <v>50</v>
      </c>
      <c r="I25" s="42" t="s">
        <v>126</v>
      </c>
      <c r="L25" s="89"/>
      <c r="M25" s="89"/>
      <c r="N25" s="89"/>
      <c r="O25" s="89"/>
      <c r="P25" s="89"/>
    </row>
    <row r="26" spans="2:16" ht="18" customHeight="1" x14ac:dyDescent="0.35">
      <c r="B26" t="str">
        <f>IF(I26="x",COUNT(B$3:B25)+1,"")</f>
        <v/>
      </c>
      <c r="D26" s="3" t="s">
        <v>61</v>
      </c>
      <c r="E26" s="1" t="s">
        <v>129</v>
      </c>
      <c r="F26" s="43" t="s">
        <v>180</v>
      </c>
      <c r="G26" s="5" t="str">
        <f>IF(ISBLANK(H26),"",_currency)</f>
        <v>₹</v>
      </c>
      <c r="H26" s="37">
        <v>50</v>
      </c>
      <c r="I26" s="42"/>
      <c r="L26" s="89"/>
      <c r="M26" s="89"/>
      <c r="N26" s="89"/>
      <c r="O26" s="89"/>
      <c r="P26" s="89"/>
    </row>
    <row r="27" spans="2:16" ht="18" customHeight="1" x14ac:dyDescent="0.35">
      <c r="B27" t="str">
        <f>IF(I27="x",COUNT(B$3:B26)+1,"")</f>
        <v/>
      </c>
      <c r="D27" s="101" t="s">
        <v>345</v>
      </c>
      <c r="E27" s="1" t="s">
        <v>129</v>
      </c>
      <c r="F27" s="43" t="s">
        <v>200</v>
      </c>
      <c r="G27" s="5" t="str">
        <f>IF(ISBLANK(H27),"",_currency)</f>
        <v>₹</v>
      </c>
      <c r="H27" s="37">
        <v>50</v>
      </c>
      <c r="I27" s="42"/>
      <c r="L27" s="89"/>
      <c r="M27" s="89"/>
      <c r="N27" s="89"/>
      <c r="O27" s="89"/>
      <c r="P27" s="89"/>
    </row>
    <row r="28" spans="2:16" ht="18" customHeight="1" x14ac:dyDescent="0.35">
      <c r="D28" s="101" t="s">
        <v>346</v>
      </c>
      <c r="E28" s="1" t="s">
        <v>129</v>
      </c>
      <c r="F28" s="43" t="s">
        <v>200</v>
      </c>
      <c r="G28" s="5" t="str">
        <f>IF(ISBLANK(H28),"",_currency)</f>
        <v>₹</v>
      </c>
      <c r="H28" s="37">
        <v>50</v>
      </c>
      <c r="I28" s="42"/>
      <c r="L28" s="89"/>
      <c r="M28" s="89"/>
      <c r="N28" s="89"/>
      <c r="O28" s="89"/>
      <c r="P28" s="89"/>
    </row>
    <row r="29" spans="2:16" ht="18" customHeight="1" x14ac:dyDescent="0.35">
      <c r="D29" s="101" t="s">
        <v>347</v>
      </c>
      <c r="E29" s="1" t="s">
        <v>129</v>
      </c>
      <c r="F29" s="43" t="s">
        <v>200</v>
      </c>
      <c r="G29" s="5" t="str">
        <f>IF(ISBLANK(H29),"",_currency)</f>
        <v>₹</v>
      </c>
      <c r="H29" s="37">
        <v>50</v>
      </c>
      <c r="I29" s="42"/>
      <c r="L29" s="89"/>
      <c r="M29" s="89"/>
      <c r="N29" s="89"/>
      <c r="O29" s="89"/>
      <c r="P29" s="89"/>
    </row>
    <row r="30" spans="2:16" ht="18" customHeight="1" x14ac:dyDescent="0.35">
      <c r="D30" s="101" t="s">
        <v>348</v>
      </c>
      <c r="E30" s="1" t="s">
        <v>129</v>
      </c>
      <c r="F30" s="43" t="s">
        <v>200</v>
      </c>
      <c r="G30" s="5" t="str">
        <f>IF(ISBLANK(H30),"",_currency)</f>
        <v>₹</v>
      </c>
      <c r="H30" s="37">
        <v>50</v>
      </c>
      <c r="I30" s="42"/>
      <c r="L30" s="89"/>
      <c r="M30" s="89"/>
      <c r="N30" s="89"/>
      <c r="O30" s="89"/>
      <c r="P30" s="89"/>
    </row>
    <row r="31" spans="2:16" ht="18" customHeight="1" x14ac:dyDescent="0.35">
      <c r="D31" s="101" t="s">
        <v>12</v>
      </c>
      <c r="E31" s="1" t="s">
        <v>129</v>
      </c>
      <c r="F31" s="43" t="s">
        <v>200</v>
      </c>
      <c r="G31" s="5" t="str">
        <f>IF(ISBLANK(H31),"",_currency)</f>
        <v>₹</v>
      </c>
      <c r="H31" s="37">
        <v>50</v>
      </c>
      <c r="I31" s="42"/>
      <c r="L31" s="89"/>
      <c r="M31" s="89"/>
      <c r="N31" s="89"/>
      <c r="O31" s="89"/>
      <c r="P31" s="89"/>
    </row>
    <row r="32" spans="2:16" ht="18" customHeight="1" x14ac:dyDescent="0.35">
      <c r="D32" s="101" t="s">
        <v>349</v>
      </c>
      <c r="E32" s="1" t="s">
        <v>129</v>
      </c>
      <c r="F32" s="43" t="s">
        <v>200</v>
      </c>
      <c r="G32" s="5" t="str">
        <f>IF(ISBLANK(H32),"",_currency)</f>
        <v>₹</v>
      </c>
      <c r="H32" s="37">
        <v>50</v>
      </c>
      <c r="I32" s="42"/>
      <c r="L32" s="89"/>
      <c r="M32" s="89"/>
      <c r="N32" s="89"/>
      <c r="O32" s="89"/>
      <c r="P32" s="89"/>
    </row>
    <row r="33" spans="4:16" ht="18" customHeight="1" x14ac:dyDescent="0.35">
      <c r="D33" s="101" t="s">
        <v>350</v>
      </c>
      <c r="E33" s="1" t="s">
        <v>129</v>
      </c>
      <c r="F33" s="43" t="s">
        <v>200</v>
      </c>
      <c r="G33" s="5" t="str">
        <f>IF(ISBLANK(H33),"",_currency)</f>
        <v>₹</v>
      </c>
      <c r="H33" s="37">
        <v>50</v>
      </c>
      <c r="I33" s="42"/>
      <c r="L33" s="89"/>
      <c r="M33" s="89"/>
      <c r="N33" s="89"/>
      <c r="O33" s="89"/>
      <c r="P33" s="89"/>
    </row>
    <row r="34" spans="4:16" ht="18" customHeight="1" x14ac:dyDescent="0.35">
      <c r="D34" s="101" t="s">
        <v>351</v>
      </c>
      <c r="E34" s="1" t="s">
        <v>129</v>
      </c>
      <c r="F34" s="43" t="s">
        <v>200</v>
      </c>
      <c r="G34" s="5" t="str">
        <f>IF(ISBLANK(H34),"",_currency)</f>
        <v>₹</v>
      </c>
      <c r="H34" s="37">
        <v>50</v>
      </c>
      <c r="I34" s="42"/>
      <c r="L34" s="89"/>
      <c r="M34" s="89"/>
      <c r="N34" s="89"/>
      <c r="O34" s="89"/>
      <c r="P34" s="89"/>
    </row>
    <row r="35" spans="4:16" ht="18" customHeight="1" x14ac:dyDescent="0.35">
      <c r="D35" s="101" t="s">
        <v>352</v>
      </c>
      <c r="E35" s="1" t="s">
        <v>129</v>
      </c>
      <c r="F35" s="43" t="s">
        <v>200</v>
      </c>
      <c r="G35" s="5" t="str">
        <f>IF(ISBLANK(H35),"",_currency)</f>
        <v>₹</v>
      </c>
      <c r="H35" s="37">
        <v>50</v>
      </c>
      <c r="I35" s="42"/>
      <c r="L35" s="89"/>
      <c r="M35" s="89"/>
      <c r="N35" s="89"/>
      <c r="O35" s="89"/>
      <c r="P35" s="89"/>
    </row>
    <row r="36" spans="4:16" ht="18" customHeight="1" x14ac:dyDescent="0.35">
      <c r="D36" s="101" t="s">
        <v>353</v>
      </c>
      <c r="E36" s="1" t="s">
        <v>129</v>
      </c>
      <c r="F36" s="43" t="s">
        <v>200</v>
      </c>
      <c r="G36" s="5" t="str">
        <f>IF(ISBLANK(H36),"",_currency)</f>
        <v>₹</v>
      </c>
      <c r="H36" s="37">
        <v>50</v>
      </c>
      <c r="I36" s="42"/>
      <c r="L36" s="89"/>
      <c r="M36" s="89"/>
      <c r="N36" s="89"/>
      <c r="O36" s="89"/>
      <c r="P36" s="89"/>
    </row>
    <row r="37" spans="4:16" ht="18" customHeight="1" x14ac:dyDescent="0.35">
      <c r="D37" s="101" t="s">
        <v>354</v>
      </c>
      <c r="E37" s="1" t="s">
        <v>129</v>
      </c>
      <c r="F37" s="43" t="s">
        <v>200</v>
      </c>
      <c r="G37" s="5" t="str">
        <f>IF(ISBLANK(H37),"",_currency)</f>
        <v>₹</v>
      </c>
      <c r="H37" s="37">
        <v>50</v>
      </c>
      <c r="I37" s="42"/>
      <c r="L37" s="89"/>
      <c r="M37" s="89"/>
      <c r="N37" s="89"/>
      <c r="O37" s="89"/>
      <c r="P37" s="89"/>
    </row>
    <row r="38" spans="4:16" ht="18" customHeight="1" x14ac:dyDescent="0.35">
      <c r="D38" s="101" t="s">
        <v>366</v>
      </c>
      <c r="E38" s="1" t="s">
        <v>129</v>
      </c>
      <c r="F38" s="43" t="s">
        <v>200</v>
      </c>
      <c r="G38" s="5" t="str">
        <f>IF(ISBLANK(H38),"",_currency)</f>
        <v>₹</v>
      </c>
      <c r="H38" s="37">
        <v>50</v>
      </c>
      <c r="I38" s="42"/>
      <c r="L38" s="89"/>
      <c r="M38" s="89"/>
      <c r="N38" s="89"/>
      <c r="O38" s="89"/>
      <c r="P38" s="89"/>
    </row>
    <row r="39" spans="4:16" ht="18" customHeight="1" x14ac:dyDescent="0.35">
      <c r="D39" s="101" t="s">
        <v>367</v>
      </c>
      <c r="E39" s="1" t="s">
        <v>129</v>
      </c>
      <c r="F39" s="43" t="s">
        <v>200</v>
      </c>
      <c r="G39" s="5" t="str">
        <f>IF(ISBLANK(H39),"",_currency)</f>
        <v>₹</v>
      </c>
      <c r="H39" s="37">
        <v>50</v>
      </c>
      <c r="I39" s="42"/>
      <c r="L39" s="89"/>
      <c r="M39" s="89"/>
      <c r="N39" s="89"/>
      <c r="O39" s="89"/>
      <c r="P39" s="89"/>
    </row>
    <row r="40" spans="4:16" ht="18" customHeight="1" x14ac:dyDescent="0.35">
      <c r="D40" s="101" t="s">
        <v>368</v>
      </c>
      <c r="E40" s="1" t="s">
        <v>129</v>
      </c>
      <c r="F40" s="43" t="s">
        <v>200</v>
      </c>
      <c r="G40" s="5" t="str">
        <f>IF(ISBLANK(H40),"",_currency)</f>
        <v>₹</v>
      </c>
      <c r="H40" s="37">
        <v>50</v>
      </c>
      <c r="I40" s="42"/>
      <c r="L40" s="89"/>
      <c r="M40" s="89"/>
      <c r="N40" s="89"/>
      <c r="O40" s="89"/>
      <c r="P40" s="89"/>
    </row>
    <row r="41" spans="4:16" ht="18" customHeight="1" x14ac:dyDescent="0.35">
      <c r="D41" s="101" t="s">
        <v>369</v>
      </c>
      <c r="E41" s="1" t="s">
        <v>129</v>
      </c>
      <c r="F41" s="43" t="s">
        <v>200</v>
      </c>
      <c r="G41" s="5" t="str">
        <f>IF(ISBLANK(H41),"",_currency)</f>
        <v>₹</v>
      </c>
      <c r="H41" s="37">
        <v>50</v>
      </c>
      <c r="I41" s="42"/>
      <c r="L41" s="89"/>
      <c r="M41" s="89"/>
      <c r="N41" s="89"/>
      <c r="O41" s="89"/>
      <c r="P41" s="89"/>
    </row>
    <row r="42" spans="4:16" ht="18" customHeight="1" x14ac:dyDescent="0.35">
      <c r="D42" s="101" t="s">
        <v>370</v>
      </c>
      <c r="E42" s="1" t="s">
        <v>129</v>
      </c>
      <c r="F42" s="43" t="s">
        <v>200</v>
      </c>
      <c r="G42" s="5" t="str">
        <f>IF(ISBLANK(H42),"",_currency)</f>
        <v>₹</v>
      </c>
      <c r="H42" s="37">
        <v>50</v>
      </c>
      <c r="I42" s="42"/>
      <c r="L42" s="89"/>
      <c r="M42" s="89"/>
      <c r="N42" s="89"/>
      <c r="O42" s="89"/>
      <c r="P42" s="89"/>
    </row>
    <row r="43" spans="4:16" ht="18" customHeight="1" x14ac:dyDescent="0.35">
      <c r="D43" s="101" t="s">
        <v>371</v>
      </c>
      <c r="E43" s="1" t="s">
        <v>129</v>
      </c>
      <c r="F43" s="43" t="s">
        <v>200</v>
      </c>
      <c r="G43" s="5" t="str">
        <f>IF(ISBLANK(H43),"",_currency)</f>
        <v>₹</v>
      </c>
      <c r="H43" s="37">
        <v>50</v>
      </c>
      <c r="I43" s="42"/>
      <c r="L43" s="89"/>
      <c r="M43" s="89"/>
      <c r="N43" s="89"/>
      <c r="O43" s="89"/>
      <c r="P43" s="89"/>
    </row>
    <row r="44" spans="4:16" ht="18" customHeight="1" x14ac:dyDescent="0.35">
      <c r="D44" s="101" t="s">
        <v>372</v>
      </c>
      <c r="E44" s="1" t="s">
        <v>129</v>
      </c>
      <c r="F44" s="43" t="s">
        <v>200</v>
      </c>
      <c r="G44" s="5" t="str">
        <f>IF(ISBLANK(H44),"",_currency)</f>
        <v>₹</v>
      </c>
      <c r="H44" s="37">
        <v>50</v>
      </c>
      <c r="I44" s="42"/>
      <c r="L44" s="89"/>
      <c r="M44" s="89"/>
      <c r="N44" s="89"/>
      <c r="O44" s="89"/>
      <c r="P44" s="89"/>
    </row>
    <row r="45" spans="4:16" ht="18" customHeight="1" x14ac:dyDescent="0.35">
      <c r="D45" s="101" t="s">
        <v>373</v>
      </c>
      <c r="E45" s="1" t="s">
        <v>129</v>
      </c>
      <c r="F45" s="43" t="s">
        <v>200</v>
      </c>
      <c r="G45" s="5" t="str">
        <f>IF(ISBLANK(H45),"",_currency)</f>
        <v>₹</v>
      </c>
      <c r="H45" s="37">
        <v>50</v>
      </c>
      <c r="I45" s="42"/>
      <c r="L45" s="89"/>
      <c r="M45" s="89"/>
      <c r="N45" s="89"/>
      <c r="O45" s="89"/>
      <c r="P45" s="89"/>
    </row>
    <row r="46" spans="4:16" ht="18" customHeight="1" x14ac:dyDescent="0.35">
      <c r="D46" s="101" t="s">
        <v>374</v>
      </c>
      <c r="E46" s="1" t="s">
        <v>129</v>
      </c>
      <c r="F46" s="43" t="s">
        <v>200</v>
      </c>
      <c r="G46" s="5" t="str">
        <f>IF(ISBLANK(H46),"",_currency)</f>
        <v>₹</v>
      </c>
      <c r="H46" s="37">
        <v>50</v>
      </c>
      <c r="I46" s="42"/>
      <c r="L46" s="89"/>
      <c r="M46" s="89"/>
      <c r="N46" s="89"/>
      <c r="O46" s="89"/>
      <c r="P46" s="89"/>
    </row>
    <row r="47" spans="4:16" ht="18" customHeight="1" x14ac:dyDescent="0.35">
      <c r="D47" s="101" t="s">
        <v>375</v>
      </c>
      <c r="E47" s="1" t="s">
        <v>129</v>
      </c>
      <c r="F47" s="43" t="s">
        <v>200</v>
      </c>
      <c r="G47" s="5" t="str">
        <f>IF(ISBLANK(H47),"",_currency)</f>
        <v>₹</v>
      </c>
      <c r="H47" s="37">
        <v>50</v>
      </c>
      <c r="I47" s="42"/>
      <c r="L47" s="89"/>
      <c r="M47" s="89"/>
      <c r="N47" s="89"/>
      <c r="O47" s="89"/>
      <c r="P47" s="89"/>
    </row>
    <row r="48" spans="4:16" ht="18" customHeight="1" x14ac:dyDescent="0.35">
      <c r="D48" s="101" t="s">
        <v>376</v>
      </c>
      <c r="E48" s="1" t="s">
        <v>129</v>
      </c>
      <c r="F48" s="43" t="s">
        <v>200</v>
      </c>
      <c r="G48" s="5" t="str">
        <f>IF(ISBLANK(H48),"",_currency)</f>
        <v>₹</v>
      </c>
      <c r="H48" s="37">
        <v>50</v>
      </c>
      <c r="I48" s="42"/>
      <c r="L48" s="89"/>
      <c r="M48" s="89"/>
      <c r="N48" s="89"/>
      <c r="O48" s="89"/>
      <c r="P48" s="89"/>
    </row>
    <row r="49" spans="2:16" ht="18" customHeight="1" x14ac:dyDescent="0.35">
      <c r="D49" s="101" t="s">
        <v>377</v>
      </c>
      <c r="E49" s="1" t="s">
        <v>129</v>
      </c>
      <c r="F49" s="43" t="s">
        <v>200</v>
      </c>
      <c r="G49" s="5" t="str">
        <f>IF(ISBLANK(H49),"",_currency)</f>
        <v>₹</v>
      </c>
      <c r="H49" s="37">
        <v>50</v>
      </c>
      <c r="I49" s="42"/>
      <c r="L49" s="89"/>
      <c r="M49" s="89"/>
      <c r="N49" s="89"/>
      <c r="O49" s="89"/>
      <c r="P49" s="89"/>
    </row>
    <row r="50" spans="2:16" ht="18" customHeight="1" x14ac:dyDescent="0.35">
      <c r="D50" s="101" t="s">
        <v>355</v>
      </c>
      <c r="E50" s="1" t="s">
        <v>129</v>
      </c>
      <c r="F50" s="43" t="s">
        <v>200</v>
      </c>
      <c r="G50" s="5" t="str">
        <f>IF(ISBLANK(H50),"",_currency)</f>
        <v>₹</v>
      </c>
      <c r="H50" s="37">
        <v>50</v>
      </c>
      <c r="I50" s="42"/>
      <c r="L50" s="89"/>
      <c r="M50" s="89"/>
      <c r="N50" s="89"/>
      <c r="O50" s="89"/>
      <c r="P50" s="89"/>
    </row>
    <row r="51" spans="2:16" ht="18" customHeight="1" x14ac:dyDescent="0.35">
      <c r="D51" s="101" t="s">
        <v>356</v>
      </c>
      <c r="E51" s="1" t="s">
        <v>129</v>
      </c>
      <c r="F51" s="43" t="s">
        <v>200</v>
      </c>
      <c r="G51" s="5" t="str">
        <f>IF(ISBLANK(H51),"",_currency)</f>
        <v>₹</v>
      </c>
      <c r="H51" s="37">
        <v>50</v>
      </c>
      <c r="I51" s="42"/>
      <c r="L51" s="89"/>
      <c r="M51" s="89"/>
      <c r="N51" s="89"/>
      <c r="O51" s="89"/>
      <c r="P51" s="89"/>
    </row>
    <row r="52" spans="2:16" ht="18" customHeight="1" x14ac:dyDescent="0.35">
      <c r="D52" s="101" t="s">
        <v>357</v>
      </c>
      <c r="E52" s="1" t="s">
        <v>129</v>
      </c>
      <c r="F52" s="43" t="s">
        <v>200</v>
      </c>
      <c r="G52" s="5" t="str">
        <f>IF(ISBLANK(H52),"",_currency)</f>
        <v>₹</v>
      </c>
      <c r="H52" s="37">
        <v>50</v>
      </c>
      <c r="I52" s="42"/>
      <c r="L52" s="89"/>
      <c r="M52" s="89"/>
      <c r="N52" s="89"/>
      <c r="O52" s="89"/>
      <c r="P52" s="89"/>
    </row>
    <row r="53" spans="2:16" ht="18" customHeight="1" x14ac:dyDescent="0.35">
      <c r="D53" s="101" t="s">
        <v>358</v>
      </c>
      <c r="E53" s="1" t="s">
        <v>129</v>
      </c>
      <c r="F53" s="43" t="s">
        <v>200</v>
      </c>
      <c r="G53" s="5" t="str">
        <f>IF(ISBLANK(H53),"",_currency)</f>
        <v>₹</v>
      </c>
      <c r="H53" s="37">
        <v>50</v>
      </c>
      <c r="I53" s="42"/>
      <c r="L53" s="89"/>
      <c r="M53" s="89"/>
      <c r="N53" s="89"/>
      <c r="O53" s="89"/>
      <c r="P53" s="89"/>
    </row>
    <row r="54" spans="2:16" ht="18" customHeight="1" x14ac:dyDescent="0.35">
      <c r="D54" s="101" t="s">
        <v>359</v>
      </c>
      <c r="E54" s="1" t="s">
        <v>129</v>
      </c>
      <c r="F54" s="43" t="s">
        <v>200</v>
      </c>
      <c r="G54" s="5" t="str">
        <f>IF(ISBLANK(H54),"",_currency)</f>
        <v>₹</v>
      </c>
      <c r="H54" s="37">
        <v>50</v>
      </c>
      <c r="I54" s="42"/>
      <c r="L54" s="89"/>
      <c r="M54" s="89"/>
      <c r="N54" s="89"/>
      <c r="O54" s="89"/>
      <c r="P54" s="89"/>
    </row>
    <row r="55" spans="2:16" ht="18" customHeight="1" x14ac:dyDescent="0.35">
      <c r="D55" s="101" t="s">
        <v>360</v>
      </c>
      <c r="E55" s="1" t="s">
        <v>129</v>
      </c>
      <c r="F55" s="43" t="s">
        <v>200</v>
      </c>
      <c r="G55" s="5" t="str">
        <f>IF(ISBLANK(H55),"",_currency)</f>
        <v>₹</v>
      </c>
      <c r="H55" s="37">
        <v>50</v>
      </c>
      <c r="I55" s="42"/>
      <c r="L55" s="89"/>
      <c r="M55" s="89"/>
      <c r="N55" s="89"/>
      <c r="O55" s="89"/>
      <c r="P55" s="89"/>
    </row>
    <row r="56" spans="2:16" ht="18" customHeight="1" x14ac:dyDescent="0.35">
      <c r="D56" s="101" t="s">
        <v>361</v>
      </c>
      <c r="E56" s="1" t="s">
        <v>129</v>
      </c>
      <c r="F56" s="43" t="s">
        <v>200</v>
      </c>
      <c r="G56" s="5" t="str">
        <f>IF(ISBLANK(H56),"",_currency)</f>
        <v>₹</v>
      </c>
      <c r="H56" s="37">
        <v>50</v>
      </c>
      <c r="I56" s="42"/>
      <c r="L56" s="89"/>
      <c r="M56" s="89"/>
      <c r="N56" s="89"/>
      <c r="O56" s="89"/>
      <c r="P56" s="89"/>
    </row>
    <row r="57" spans="2:16" ht="18" customHeight="1" x14ac:dyDescent="0.35">
      <c r="D57" s="101" t="s">
        <v>362</v>
      </c>
      <c r="E57" s="1" t="s">
        <v>129</v>
      </c>
      <c r="F57" s="43" t="s">
        <v>200</v>
      </c>
      <c r="G57" s="5" t="str">
        <f>IF(ISBLANK(H57),"",_currency)</f>
        <v>₹</v>
      </c>
      <c r="H57" s="37">
        <v>50</v>
      </c>
      <c r="I57" s="42"/>
      <c r="L57" s="89"/>
      <c r="M57" s="89"/>
      <c r="N57" s="89"/>
      <c r="O57" s="89"/>
      <c r="P57" s="89"/>
    </row>
    <row r="58" spans="2:16" ht="18" customHeight="1" x14ac:dyDescent="0.35">
      <c r="D58" s="101" t="s">
        <v>363</v>
      </c>
      <c r="E58" s="1" t="s">
        <v>129</v>
      </c>
      <c r="F58" s="43" t="s">
        <v>200</v>
      </c>
      <c r="G58" s="5" t="str">
        <f>IF(ISBLANK(H58),"",_currency)</f>
        <v>₹</v>
      </c>
      <c r="H58" s="37">
        <v>50</v>
      </c>
      <c r="I58" s="42"/>
      <c r="L58" s="89"/>
      <c r="M58" s="89"/>
      <c r="N58" s="89"/>
      <c r="O58" s="89"/>
      <c r="P58" s="89"/>
    </row>
    <row r="59" spans="2:16" ht="18" customHeight="1" x14ac:dyDescent="0.35">
      <c r="D59" s="101" t="s">
        <v>364</v>
      </c>
      <c r="E59" s="1" t="s">
        <v>129</v>
      </c>
      <c r="F59" s="43" t="s">
        <v>200</v>
      </c>
      <c r="G59" s="5" t="str">
        <f>IF(ISBLANK(H59),"",_currency)</f>
        <v>₹</v>
      </c>
      <c r="H59" s="37">
        <v>50</v>
      </c>
      <c r="I59" s="42"/>
      <c r="L59" s="89"/>
      <c r="M59" s="89"/>
      <c r="N59" s="89"/>
      <c r="O59" s="89"/>
      <c r="P59" s="89"/>
    </row>
    <row r="60" spans="2:16" ht="18" customHeight="1" x14ac:dyDescent="0.35">
      <c r="D60" s="101" t="s">
        <v>365</v>
      </c>
      <c r="E60" s="1" t="s">
        <v>129</v>
      </c>
      <c r="F60" s="43" t="s">
        <v>200</v>
      </c>
      <c r="G60" s="5" t="str">
        <f>IF(ISBLANK(H60),"",_currency)</f>
        <v>₹</v>
      </c>
      <c r="H60" s="37">
        <v>50</v>
      </c>
      <c r="I60" s="42"/>
      <c r="L60" s="89"/>
      <c r="M60" s="89"/>
      <c r="N60" s="89"/>
      <c r="O60" s="89"/>
      <c r="P60" s="89"/>
    </row>
    <row r="61" spans="2:16" ht="18" customHeight="1" x14ac:dyDescent="0.35">
      <c r="B61" t="str">
        <f>IF(I61="x",COUNT(B$3:B27)+1,"")</f>
        <v/>
      </c>
      <c r="D61" s="3" t="s">
        <v>62</v>
      </c>
      <c r="E61" s="1" t="s">
        <v>129</v>
      </c>
      <c r="F61" s="43" t="s">
        <v>200</v>
      </c>
      <c r="G61" s="5" t="str">
        <f>IF(ISBLANK(H61),"",_currency)</f>
        <v>₹</v>
      </c>
      <c r="H61" s="37">
        <v>50</v>
      </c>
      <c r="I61" s="42"/>
      <c r="L61" s="89"/>
      <c r="M61" s="89"/>
      <c r="N61" s="89"/>
      <c r="O61" s="89"/>
      <c r="P61" s="89"/>
    </row>
    <row r="62" spans="2:16" ht="18" customHeight="1" x14ac:dyDescent="0.35">
      <c r="B62" t="str">
        <f>IF(I62="x",COUNT(B$3:B61)+1,"")</f>
        <v/>
      </c>
      <c r="D62" s="3" t="s">
        <v>59</v>
      </c>
      <c r="E62" s="1" t="s">
        <v>129</v>
      </c>
      <c r="F62" s="43" t="s">
        <v>200</v>
      </c>
      <c r="G62" s="5" t="str">
        <f>IF(ISBLANK(H62),"",_currency)</f>
        <v>₹</v>
      </c>
      <c r="H62" s="37">
        <v>50</v>
      </c>
      <c r="I62" s="42"/>
      <c r="L62" s="89"/>
      <c r="M62" s="89"/>
      <c r="N62" s="89"/>
      <c r="O62" s="89"/>
      <c r="P62" s="89"/>
    </row>
    <row r="63" spans="2:16" x14ac:dyDescent="0.35">
      <c r="B63" s="7" t="str">
        <f>IF(I63="x",COUNT(B$3:B62)+1,"")</f>
        <v/>
      </c>
      <c r="C63" s="36" t="s">
        <v>178</v>
      </c>
      <c r="D63" s="8"/>
      <c r="E63" s="9"/>
      <c r="F63" s="45"/>
      <c r="G63" s="10" t="str">
        <f>IF(ISBLANK(H63),"",_currency)</f>
        <v/>
      </c>
      <c r="H63" s="38"/>
      <c r="I63" s="10"/>
      <c r="J63" s="6"/>
      <c r="L63" s="89"/>
      <c r="M63" s="89"/>
      <c r="N63" s="89"/>
      <c r="O63" s="89"/>
      <c r="P63" s="89"/>
    </row>
    <row r="64" spans="2:16" s="15" customFormat="1" x14ac:dyDescent="0.35">
      <c r="B64" s="12"/>
      <c r="C64" s="12"/>
      <c r="D64" s="11"/>
      <c r="E64" s="13"/>
      <c r="F64" s="46"/>
      <c r="G64" s="14"/>
      <c r="H64" s="39"/>
      <c r="I64" s="14"/>
      <c r="L64" s="89"/>
      <c r="M64" s="89"/>
      <c r="N64" s="89"/>
      <c r="O64" s="89"/>
      <c r="P64" s="89"/>
    </row>
    <row r="65" spans="2:16" ht="23.5" x14ac:dyDescent="0.55000000000000004">
      <c r="B65" s="16"/>
      <c r="C65" s="99" t="s">
        <v>201</v>
      </c>
      <c r="D65" s="99"/>
      <c r="E65" s="99"/>
      <c r="F65" s="99"/>
      <c r="G65" s="99"/>
      <c r="H65" s="99"/>
      <c r="I65" s="17"/>
      <c r="J65" s="16"/>
      <c r="L65" s="89"/>
      <c r="M65" s="89"/>
      <c r="N65" s="89"/>
      <c r="O65" s="89"/>
      <c r="P65" s="89"/>
    </row>
    <row r="66" spans="2:16" ht="18" customHeight="1" x14ac:dyDescent="0.35">
      <c r="B66" s="20"/>
      <c r="C66" s="25" t="s">
        <v>0</v>
      </c>
      <c r="D66" s="21"/>
      <c r="E66" s="22" t="s">
        <v>1</v>
      </c>
      <c r="F66" s="44" t="s">
        <v>133</v>
      </c>
      <c r="G66" s="98"/>
      <c r="H66" s="40" t="s">
        <v>2</v>
      </c>
      <c r="I66" s="23"/>
      <c r="J66" s="20"/>
      <c r="L66" s="89"/>
      <c r="M66" s="89"/>
      <c r="N66" s="89"/>
      <c r="O66" s="89"/>
      <c r="P66" s="89"/>
    </row>
    <row r="67" spans="2:16" ht="18" customHeight="1" x14ac:dyDescent="0.35">
      <c r="B67">
        <f>IF(I67="x",COUNT(B$3:B66)+1,"")</f>
        <v>12</v>
      </c>
      <c r="D67" s="3" t="s">
        <v>202</v>
      </c>
      <c r="E67" s="1" t="s">
        <v>129</v>
      </c>
      <c r="F67" s="43" t="s">
        <v>210</v>
      </c>
      <c r="G67" s="5" t="str">
        <f>IF(ISBLANK(H67),"",_currency)</f>
        <v>₹</v>
      </c>
      <c r="H67" s="37">
        <v>50</v>
      </c>
      <c r="I67" s="42" t="s">
        <v>126</v>
      </c>
      <c r="L67" s="89"/>
      <c r="M67" s="89"/>
      <c r="N67" s="89"/>
      <c r="O67" s="89"/>
      <c r="P67" s="89"/>
    </row>
    <row r="68" spans="2:16" ht="18" customHeight="1" x14ac:dyDescent="0.35">
      <c r="B68" t="str">
        <f>IF(I68="x",COUNT(B$3:B67)+1,"")</f>
        <v/>
      </c>
      <c r="D68" s="3" t="s">
        <v>203</v>
      </c>
      <c r="E68" s="1" t="s">
        <v>129</v>
      </c>
      <c r="F68" s="43" t="s">
        <v>211</v>
      </c>
      <c r="G68" s="5" t="str">
        <f>IF(ISBLANK(H68),"",_currency)</f>
        <v>₹</v>
      </c>
      <c r="H68" s="37">
        <v>50</v>
      </c>
      <c r="I68" s="42"/>
      <c r="L68" s="89"/>
      <c r="M68" s="89"/>
      <c r="N68" s="89"/>
      <c r="O68" s="89"/>
      <c r="P68" s="89"/>
    </row>
    <row r="69" spans="2:16" ht="18" customHeight="1" x14ac:dyDescent="0.35">
      <c r="B69" t="str">
        <f>IF(I69="x",COUNT(B$3:B68)+1,"")</f>
        <v/>
      </c>
      <c r="D69" s="3" t="s">
        <v>204</v>
      </c>
      <c r="E69" s="1" t="s">
        <v>129</v>
      </c>
      <c r="F69" s="43" t="s">
        <v>212</v>
      </c>
      <c r="G69" s="5" t="str">
        <f>IF(ISBLANK(H69),"",_currency)</f>
        <v>₹</v>
      </c>
      <c r="H69" s="37">
        <v>50</v>
      </c>
      <c r="I69" s="42"/>
    </row>
    <row r="70" spans="2:16" ht="18" customHeight="1" x14ac:dyDescent="0.35">
      <c r="B70" t="str">
        <f>IF(I70="x",COUNT(B$3:B69)+1,"")</f>
        <v/>
      </c>
      <c r="D70" s="3" t="s">
        <v>205</v>
      </c>
      <c r="E70" s="1" t="s">
        <v>129</v>
      </c>
      <c r="F70" s="43" t="s">
        <v>200</v>
      </c>
      <c r="G70" s="5" t="str">
        <f>IF(ISBLANK(H70),"",_currency)</f>
        <v>₹</v>
      </c>
      <c r="H70" s="37">
        <v>50</v>
      </c>
      <c r="I70" s="42"/>
    </row>
    <row r="71" spans="2:16" ht="18" customHeight="1" x14ac:dyDescent="0.35">
      <c r="B71" t="str">
        <f>IF(I71="x",COUNT(B$3:B70)+1,"")</f>
        <v/>
      </c>
      <c r="D71" s="3" t="s">
        <v>206</v>
      </c>
      <c r="E71" s="1" t="s">
        <v>129</v>
      </c>
      <c r="F71" s="43" t="s">
        <v>200</v>
      </c>
      <c r="G71" s="5" t="str">
        <f>IF(ISBLANK(H71),"",_currency)</f>
        <v>₹</v>
      </c>
      <c r="H71" s="37">
        <v>50</v>
      </c>
      <c r="I71" s="42"/>
    </row>
    <row r="72" spans="2:16" ht="18" customHeight="1" x14ac:dyDescent="0.35">
      <c r="B72" t="str">
        <f>IF(I72="x",COUNT(B$3:B71)+1,"")</f>
        <v/>
      </c>
      <c r="D72" s="3" t="s">
        <v>207</v>
      </c>
      <c r="E72" s="1" t="s">
        <v>129</v>
      </c>
      <c r="F72" s="43" t="s">
        <v>213</v>
      </c>
      <c r="G72" s="5" t="str">
        <f>IF(ISBLANK(H72),"",_currency)</f>
        <v>₹</v>
      </c>
      <c r="H72" s="37">
        <v>50</v>
      </c>
      <c r="I72" s="42"/>
    </row>
    <row r="73" spans="2:16" ht="18" customHeight="1" x14ac:dyDescent="0.35">
      <c r="B73" t="str">
        <f>IF(I73="x",COUNT(B$3:B72)+1,"")</f>
        <v/>
      </c>
      <c r="D73" s="3" t="s">
        <v>208</v>
      </c>
      <c r="E73" s="1" t="s">
        <v>129</v>
      </c>
      <c r="F73" s="43" t="s">
        <v>214</v>
      </c>
      <c r="G73" s="5" t="str">
        <f>IF(ISBLANK(H73),"",_currency)</f>
        <v>₹</v>
      </c>
      <c r="H73" s="37">
        <v>50</v>
      </c>
      <c r="I73" s="42"/>
    </row>
    <row r="74" spans="2:16" ht="18" customHeight="1" x14ac:dyDescent="0.35">
      <c r="B74" t="str">
        <f>IF(I74="x",COUNT(B$3:B73)+1,"")</f>
        <v/>
      </c>
      <c r="D74" s="3" t="s">
        <v>209</v>
      </c>
      <c r="E74" s="1" t="s">
        <v>129</v>
      </c>
      <c r="F74" s="43" t="s">
        <v>215</v>
      </c>
      <c r="G74" s="5" t="str">
        <f>IF(ISBLANK(H74),"",_currency)</f>
        <v>₹</v>
      </c>
      <c r="H74" s="37">
        <v>50</v>
      </c>
      <c r="I74" s="42"/>
    </row>
    <row r="75" spans="2:16" ht="18" customHeight="1" x14ac:dyDescent="0.35">
      <c r="B75" t="str">
        <f>IF(I75="x",COUNT(B$3:B74)+1,"")</f>
        <v/>
      </c>
      <c r="D75" s="3" t="s">
        <v>227</v>
      </c>
      <c r="E75" s="1" t="s">
        <v>129</v>
      </c>
      <c r="F75" s="43" t="s">
        <v>212</v>
      </c>
      <c r="G75" s="5" t="str">
        <f>IF(ISBLANK(H75),"",_currency)</f>
        <v>₹</v>
      </c>
      <c r="H75" s="37">
        <v>50</v>
      </c>
      <c r="I75" s="42"/>
    </row>
    <row r="76" spans="2:16" ht="18" customHeight="1" x14ac:dyDescent="0.35">
      <c r="B76" t="str">
        <f>IF(I76="x",COUNT(B$3:B75)+1,"")</f>
        <v/>
      </c>
      <c r="D76" s="3" t="s">
        <v>228</v>
      </c>
      <c r="E76" s="1" t="s">
        <v>129</v>
      </c>
      <c r="F76" s="43" t="s">
        <v>212</v>
      </c>
      <c r="G76" s="5" t="str">
        <f>IF(ISBLANK(H76),"",_currency)</f>
        <v>₹</v>
      </c>
      <c r="H76" s="37">
        <v>50</v>
      </c>
      <c r="I76" s="42"/>
    </row>
    <row r="77" spans="2:16" ht="18" customHeight="1" x14ac:dyDescent="0.35">
      <c r="D77" s="3" t="s">
        <v>229</v>
      </c>
      <c r="E77" s="1" t="s">
        <v>129</v>
      </c>
      <c r="F77" s="43" t="s">
        <v>240</v>
      </c>
      <c r="G77" s="5" t="str">
        <f>IF(ISBLANK(H77),"",_currency)</f>
        <v>₹</v>
      </c>
      <c r="H77" s="37">
        <v>50</v>
      </c>
      <c r="I77" s="42"/>
    </row>
    <row r="78" spans="2:16" ht="18" customHeight="1" x14ac:dyDescent="0.35">
      <c r="D78" s="3" t="s">
        <v>230</v>
      </c>
      <c r="E78" s="1" t="s">
        <v>129</v>
      </c>
      <c r="F78" s="43" t="s">
        <v>240</v>
      </c>
      <c r="G78" s="5" t="str">
        <f>IF(ISBLANK(H78),"",_currency)</f>
        <v>₹</v>
      </c>
      <c r="H78" s="37">
        <v>50</v>
      </c>
      <c r="I78" s="42"/>
    </row>
    <row r="79" spans="2:16" ht="18" customHeight="1" x14ac:dyDescent="0.35">
      <c r="D79" s="3" t="s">
        <v>231</v>
      </c>
      <c r="E79" s="1" t="s">
        <v>129</v>
      </c>
      <c r="F79" s="43" t="s">
        <v>241</v>
      </c>
      <c r="G79" s="5" t="str">
        <f>IF(ISBLANK(H79),"",_currency)</f>
        <v>₹</v>
      </c>
      <c r="H79" s="37">
        <v>50</v>
      </c>
      <c r="I79" s="42"/>
    </row>
    <row r="80" spans="2:16" ht="18" customHeight="1" x14ac:dyDescent="0.35">
      <c r="D80" s="3" t="s">
        <v>232</v>
      </c>
      <c r="E80" s="1" t="s">
        <v>129</v>
      </c>
      <c r="F80" s="43" t="s">
        <v>241</v>
      </c>
      <c r="G80" s="5" t="str">
        <f>IF(ISBLANK(H80),"",_currency)</f>
        <v>₹</v>
      </c>
      <c r="H80" s="37">
        <v>50</v>
      </c>
      <c r="I80" s="42"/>
    </row>
    <row r="81" spans="2:14" ht="18" customHeight="1" x14ac:dyDescent="0.35">
      <c r="D81" s="3" t="s">
        <v>233</v>
      </c>
      <c r="E81" s="1" t="s">
        <v>129</v>
      </c>
      <c r="F81" s="43" t="s">
        <v>241</v>
      </c>
      <c r="G81" s="5" t="str">
        <f>IF(ISBLANK(H81),"",_currency)</f>
        <v>₹</v>
      </c>
      <c r="H81" s="37">
        <v>50</v>
      </c>
      <c r="I81" s="42"/>
    </row>
    <row r="82" spans="2:14" ht="18" customHeight="1" x14ac:dyDescent="0.35">
      <c r="D82" s="3" t="s">
        <v>234</v>
      </c>
      <c r="E82" s="1" t="s">
        <v>129</v>
      </c>
      <c r="F82" s="43" t="s">
        <v>242</v>
      </c>
      <c r="G82" s="5" t="str">
        <f>IF(ISBLANK(H82),"",_currency)</f>
        <v>₹</v>
      </c>
      <c r="H82" s="37">
        <v>50</v>
      </c>
      <c r="I82" s="42"/>
    </row>
    <row r="83" spans="2:14" ht="18" customHeight="1" x14ac:dyDescent="0.35">
      <c r="B83" t="str">
        <f>IF(I83="x",COUNT(B$3:B76)+1,"")</f>
        <v/>
      </c>
      <c r="D83" s="3" t="s">
        <v>235</v>
      </c>
      <c r="E83" s="1" t="s">
        <v>129</v>
      </c>
      <c r="F83" s="43" t="s">
        <v>243</v>
      </c>
      <c r="G83" s="5" t="str">
        <f>IF(ISBLANK(H83),"",_currency)</f>
        <v>₹</v>
      </c>
      <c r="H83" s="37">
        <v>50</v>
      </c>
      <c r="I83" s="42"/>
    </row>
    <row r="84" spans="2:14" ht="18" customHeight="1" x14ac:dyDescent="0.35">
      <c r="B84" t="str">
        <f>IF(I84="x",COUNT(B$3:B83)+1,"")</f>
        <v/>
      </c>
      <c r="D84" s="3" t="s">
        <v>236</v>
      </c>
      <c r="E84" s="1" t="s">
        <v>129</v>
      </c>
      <c r="F84" s="43" t="s">
        <v>213</v>
      </c>
      <c r="G84" s="5" t="str">
        <f>IF(ISBLANK(H84),"",_currency)</f>
        <v>₹</v>
      </c>
      <c r="H84" s="37">
        <v>50</v>
      </c>
      <c r="I84" s="42"/>
      <c r="N84" s="15"/>
    </row>
    <row r="85" spans="2:14" ht="18" customHeight="1" x14ac:dyDescent="0.35">
      <c r="B85" t="str">
        <f>IF(I85="x",COUNT(B$3:B84)+1,"")</f>
        <v/>
      </c>
      <c r="D85" s="3" t="s">
        <v>237</v>
      </c>
      <c r="E85" s="1" t="s">
        <v>129</v>
      </c>
      <c r="F85" s="43" t="s">
        <v>244</v>
      </c>
      <c r="G85" s="5" t="str">
        <f>IF(ISBLANK(H85),"",_currency)</f>
        <v>₹</v>
      </c>
      <c r="H85" s="37">
        <v>50</v>
      </c>
      <c r="I85" s="42"/>
      <c r="N85" s="15"/>
    </row>
    <row r="86" spans="2:14" ht="18" customHeight="1" x14ac:dyDescent="0.35">
      <c r="B86" t="str">
        <f>IF(I86="x",COUNT(B$3:B85)+1,"")</f>
        <v/>
      </c>
      <c r="D86" s="3" t="s">
        <v>238</v>
      </c>
      <c r="E86" s="1" t="s">
        <v>129</v>
      </c>
      <c r="F86" s="43" t="s">
        <v>244</v>
      </c>
      <c r="G86" s="5" t="str">
        <f>IF(ISBLANK(H86),"",_currency)</f>
        <v>₹</v>
      </c>
      <c r="H86" s="37">
        <v>50</v>
      </c>
      <c r="I86" s="42"/>
      <c r="N86" s="24"/>
    </row>
    <row r="87" spans="2:14" ht="18" customHeight="1" x14ac:dyDescent="0.35">
      <c r="B87" t="str">
        <f>IF(I87="x",COUNT(B$3:B86)+1,"")</f>
        <v/>
      </c>
      <c r="D87" s="3" t="s">
        <v>239</v>
      </c>
      <c r="E87" s="1" t="s">
        <v>129</v>
      </c>
      <c r="F87" s="43" t="s">
        <v>244</v>
      </c>
      <c r="G87" s="5" t="str">
        <f>IF(ISBLANK(H87),"",_currency)</f>
        <v>₹</v>
      </c>
      <c r="H87" s="37">
        <v>50</v>
      </c>
      <c r="I87" s="42"/>
    </row>
    <row r="88" spans="2:14" ht="18" hidden="1" customHeight="1" x14ac:dyDescent="0.35">
      <c r="B88" t="str">
        <f>IF(I88="x",COUNT(B$3:B87)+1,"")</f>
        <v/>
      </c>
      <c r="E88" s="1" t="s">
        <v>129</v>
      </c>
      <c r="G88" s="5" t="str">
        <f>IF(ISBLANK(H88),"",_currency)</f>
        <v/>
      </c>
      <c r="I88" s="42"/>
    </row>
    <row r="89" spans="2:14" ht="18" hidden="1" customHeight="1" x14ac:dyDescent="0.35">
      <c r="B89" t="str">
        <f>IF(I89="x",COUNT(B$3:B88)+1,"")</f>
        <v/>
      </c>
      <c r="E89" s="1" t="s">
        <v>129</v>
      </c>
      <c r="G89" s="5" t="str">
        <f>IF(ISBLANK(H89),"",_currency)</f>
        <v/>
      </c>
      <c r="I89" s="42"/>
    </row>
    <row r="90" spans="2:14" x14ac:dyDescent="0.35">
      <c r="B90" s="7" t="str">
        <f>IF(I90="x",COUNT(B$3:B89)+1,"")</f>
        <v/>
      </c>
      <c r="C90" s="36" t="s">
        <v>178</v>
      </c>
      <c r="D90" s="8"/>
      <c r="E90" s="9"/>
      <c r="F90" s="45"/>
      <c r="G90" s="10" t="str">
        <f>IF(ISBLANK(H90),"",_currency)</f>
        <v/>
      </c>
      <c r="H90" s="38"/>
      <c r="I90" s="10"/>
      <c r="J90" s="6"/>
    </row>
    <row r="91" spans="2:14" s="15" customFormat="1" x14ac:dyDescent="0.35">
      <c r="B91" s="12"/>
      <c r="C91" s="12"/>
      <c r="D91" s="11"/>
      <c r="E91" s="13"/>
      <c r="F91" s="46"/>
      <c r="G91" s="14"/>
      <c r="H91" s="39"/>
      <c r="I91" s="14"/>
    </row>
    <row r="92" spans="2:14" ht="23.5" x14ac:dyDescent="0.55000000000000004">
      <c r="B92" s="16"/>
      <c r="C92" s="99" t="s">
        <v>216</v>
      </c>
      <c r="D92" s="99"/>
      <c r="E92" s="99"/>
      <c r="F92" s="99"/>
      <c r="G92" s="99"/>
      <c r="H92" s="99"/>
      <c r="I92" s="17"/>
      <c r="J92" s="16"/>
    </row>
    <row r="93" spans="2:14" ht="18" customHeight="1" x14ac:dyDescent="0.35">
      <c r="B93" s="20"/>
      <c r="C93" s="25" t="s">
        <v>0</v>
      </c>
      <c r="D93" s="21"/>
      <c r="E93" s="22" t="s">
        <v>1</v>
      </c>
      <c r="F93" s="44" t="s">
        <v>133</v>
      </c>
      <c r="G93" s="98"/>
      <c r="H93" s="40" t="s">
        <v>2</v>
      </c>
      <c r="I93" s="23"/>
      <c r="J93" s="20"/>
    </row>
    <row r="94" spans="2:14" ht="18" customHeight="1" x14ac:dyDescent="0.35">
      <c r="B94" t="str">
        <f>IF(I94="x",COUNT(B$3:B93)+1,"")</f>
        <v/>
      </c>
      <c r="D94" s="3" t="s">
        <v>217</v>
      </c>
      <c r="E94" s="1" t="s">
        <v>129</v>
      </c>
      <c r="F94" s="43" t="s">
        <v>212</v>
      </c>
      <c r="G94" s="5" t="str">
        <f>IF(ISBLANK(H94),"",_currency)</f>
        <v>₹</v>
      </c>
      <c r="H94" s="37">
        <v>50</v>
      </c>
      <c r="I94" s="42"/>
    </row>
    <row r="95" spans="2:14" ht="18" customHeight="1" x14ac:dyDescent="0.35">
      <c r="B95" t="str">
        <f>IF(I95="x",COUNT(B$3:B94)+1,"")</f>
        <v/>
      </c>
      <c r="D95" s="3" t="s">
        <v>218</v>
      </c>
      <c r="E95" s="1" t="s">
        <v>129</v>
      </c>
      <c r="F95" s="43" t="s">
        <v>212</v>
      </c>
      <c r="G95" s="5" t="str">
        <f>IF(ISBLANK(H95),"",_currency)</f>
        <v>₹</v>
      </c>
      <c r="H95" s="37">
        <v>50</v>
      </c>
      <c r="I95" s="42"/>
    </row>
    <row r="96" spans="2:14" ht="18" customHeight="1" x14ac:dyDescent="0.35">
      <c r="B96" t="str">
        <f>IF(I96="x",COUNT(B$3:B95)+1,"")</f>
        <v/>
      </c>
      <c r="D96" s="3" t="s">
        <v>219</v>
      </c>
      <c r="E96" s="1" t="s">
        <v>129</v>
      </c>
      <c r="F96" s="43" t="s">
        <v>212</v>
      </c>
      <c r="G96" s="5" t="str">
        <f>IF(ISBLANK(H96),"",_currency)</f>
        <v>₹</v>
      </c>
      <c r="H96" s="37">
        <v>50</v>
      </c>
      <c r="I96" s="42"/>
    </row>
    <row r="97" spans="2:10" ht="18" customHeight="1" x14ac:dyDescent="0.35">
      <c r="B97" t="str">
        <f>IF(I97="x",COUNT(B$3:B96)+1,"")</f>
        <v/>
      </c>
      <c r="D97" s="3" t="s">
        <v>220</v>
      </c>
      <c r="E97" s="1" t="s">
        <v>129</v>
      </c>
      <c r="F97" s="43" t="s">
        <v>212</v>
      </c>
      <c r="G97" s="5" t="str">
        <f>IF(ISBLANK(H97),"",_currency)</f>
        <v>₹</v>
      </c>
      <c r="H97" s="37">
        <v>50</v>
      </c>
      <c r="I97" s="42"/>
    </row>
    <row r="98" spans="2:10" ht="18" customHeight="1" x14ac:dyDescent="0.35">
      <c r="B98" t="str">
        <f>IF(I98="x",COUNT(B$3:B97)+1,"")</f>
        <v/>
      </c>
      <c r="D98" s="3" t="s">
        <v>221</v>
      </c>
      <c r="E98" s="1" t="s">
        <v>129</v>
      </c>
      <c r="F98" s="43" t="s">
        <v>212</v>
      </c>
      <c r="G98" s="5" t="str">
        <f>IF(ISBLANK(H98),"",_currency)</f>
        <v>₹</v>
      </c>
      <c r="H98" s="37">
        <v>50</v>
      </c>
      <c r="I98" s="42"/>
    </row>
    <row r="99" spans="2:10" ht="18" customHeight="1" x14ac:dyDescent="0.35">
      <c r="B99" t="str">
        <f>IF(I99="x",COUNT(B$3:B98)+1,"")</f>
        <v/>
      </c>
      <c r="D99" s="3" t="s">
        <v>222</v>
      </c>
      <c r="E99" s="1" t="s">
        <v>129</v>
      </c>
      <c r="F99" s="43" t="s">
        <v>212</v>
      </c>
      <c r="G99" s="5" t="str">
        <f>IF(ISBLANK(H99),"",_currency)</f>
        <v>₹</v>
      </c>
      <c r="H99" s="37">
        <v>50</v>
      </c>
      <c r="I99" s="42"/>
    </row>
    <row r="100" spans="2:10" ht="18" customHeight="1" x14ac:dyDescent="0.35">
      <c r="B100" t="str">
        <f>IF(I100="x",COUNT(B$3:B99)+1,"")</f>
        <v/>
      </c>
      <c r="D100" s="3" t="s">
        <v>223</v>
      </c>
      <c r="E100" s="1" t="s">
        <v>129</v>
      </c>
      <c r="F100" s="43" t="s">
        <v>212</v>
      </c>
      <c r="G100" s="5" t="str">
        <f>IF(ISBLANK(H100),"",_currency)</f>
        <v>₹</v>
      </c>
      <c r="H100" s="37">
        <v>50</v>
      </c>
      <c r="I100" s="42"/>
    </row>
    <row r="101" spans="2:10" ht="18" customHeight="1" x14ac:dyDescent="0.35">
      <c r="B101" t="str">
        <f>IF(I101="x",COUNT(B$3:B100)+1,"")</f>
        <v/>
      </c>
      <c r="D101" s="3" t="s">
        <v>224</v>
      </c>
      <c r="E101" s="1" t="s">
        <v>129</v>
      </c>
      <c r="F101" s="43" t="s">
        <v>212</v>
      </c>
      <c r="G101" s="5" t="str">
        <f>IF(ISBLANK(H101),"",_currency)</f>
        <v>₹</v>
      </c>
      <c r="H101" s="37">
        <v>50</v>
      </c>
      <c r="I101" s="42"/>
    </row>
    <row r="102" spans="2:10" ht="18" customHeight="1" x14ac:dyDescent="0.35">
      <c r="B102" t="str">
        <f>IF(I102="x",COUNT(B$3:B101)+1,"")</f>
        <v/>
      </c>
      <c r="D102" s="3" t="s">
        <v>225</v>
      </c>
      <c r="E102" s="1" t="s">
        <v>129</v>
      </c>
      <c r="F102" s="43" t="s">
        <v>200</v>
      </c>
      <c r="G102" s="5" t="str">
        <f>IF(ISBLANK(H102),"",_currency)</f>
        <v>₹</v>
      </c>
      <c r="H102" s="37">
        <v>50</v>
      </c>
      <c r="I102" s="42"/>
    </row>
    <row r="103" spans="2:10" ht="18" customHeight="1" x14ac:dyDescent="0.35">
      <c r="D103" s="3" t="s">
        <v>226</v>
      </c>
      <c r="E103" s="1" t="s">
        <v>129</v>
      </c>
      <c r="F103" s="43" t="s">
        <v>212</v>
      </c>
      <c r="G103" s="5" t="str">
        <f>IF(ISBLANK(H103),"",_currency)</f>
        <v>₹</v>
      </c>
      <c r="H103" s="37">
        <v>50</v>
      </c>
      <c r="I103" s="100"/>
    </row>
    <row r="104" spans="2:10" x14ac:dyDescent="0.35">
      <c r="B104" s="7" t="str">
        <f>IF(I104="x",COUNT(B$3:B102)+1,"")</f>
        <v/>
      </c>
      <c r="C104" s="36" t="s">
        <v>178</v>
      </c>
      <c r="D104" s="8" t="s">
        <v>226</v>
      </c>
      <c r="E104" s="9"/>
      <c r="F104" s="45"/>
      <c r="G104" s="10" t="str">
        <f>IF(ISBLANK(H104),"",_currency)</f>
        <v/>
      </c>
      <c r="H104" s="38"/>
      <c r="I104" s="10"/>
      <c r="J104" s="6"/>
    </row>
    <row r="105" spans="2:10" s="15" customFormat="1" x14ac:dyDescent="0.35">
      <c r="B105" s="12"/>
      <c r="C105" s="12"/>
      <c r="D105" s="11"/>
      <c r="E105" s="13"/>
      <c r="F105" s="46"/>
      <c r="G105" s="14"/>
      <c r="H105" s="39"/>
      <c r="I105" s="14"/>
    </row>
    <row r="106" spans="2:10" ht="23.5" x14ac:dyDescent="0.55000000000000004">
      <c r="B106" s="16"/>
      <c r="C106" s="99" t="s">
        <v>36</v>
      </c>
      <c r="D106" s="99"/>
      <c r="E106" s="99"/>
      <c r="F106" s="99"/>
      <c r="G106" s="99"/>
      <c r="H106" s="99"/>
      <c r="I106" s="17"/>
      <c r="J106" s="16"/>
    </row>
    <row r="107" spans="2:10" ht="18" customHeight="1" x14ac:dyDescent="0.35">
      <c r="B107" s="20"/>
      <c r="C107" s="25" t="s">
        <v>0</v>
      </c>
      <c r="D107" s="21"/>
      <c r="E107" s="22" t="s">
        <v>1</v>
      </c>
      <c r="F107" s="44" t="s">
        <v>133</v>
      </c>
      <c r="G107" s="98"/>
      <c r="H107" s="40" t="s">
        <v>2</v>
      </c>
      <c r="I107" s="23"/>
      <c r="J107" s="20"/>
    </row>
    <row r="108" spans="2:10" ht="18" customHeight="1" x14ac:dyDescent="0.35">
      <c r="B108" t="str">
        <f>IF(I108="x",COUNT(B$3:B107)+1,"")</f>
        <v/>
      </c>
      <c r="D108" s="3" t="s">
        <v>17</v>
      </c>
      <c r="E108" s="1" t="s">
        <v>129</v>
      </c>
      <c r="F108" s="43" t="s">
        <v>212</v>
      </c>
      <c r="G108" s="5" t="str">
        <f>IF(ISBLANK(H108),"",_currency)</f>
        <v>₹</v>
      </c>
      <c r="H108" s="37">
        <v>1</v>
      </c>
      <c r="I108" s="42"/>
    </row>
    <row r="109" spans="2:10" ht="18" customHeight="1" x14ac:dyDescent="0.35">
      <c r="B109" t="str">
        <f>IF(I109="x",COUNT(B$3:B108)+1,"")</f>
        <v/>
      </c>
      <c r="D109" s="3" t="s">
        <v>18</v>
      </c>
      <c r="E109" s="1" t="s">
        <v>129</v>
      </c>
      <c r="F109" s="43" t="s">
        <v>212</v>
      </c>
      <c r="G109" s="5" t="str">
        <f>IF(ISBLANK(H109),"",_currency)</f>
        <v>₹</v>
      </c>
      <c r="H109" s="37">
        <v>1</v>
      </c>
      <c r="I109" s="42"/>
    </row>
    <row r="110" spans="2:10" ht="18" customHeight="1" x14ac:dyDescent="0.35">
      <c r="B110" t="str">
        <f>IF(I110="x",COUNT(B$3:B109)+1,"")</f>
        <v/>
      </c>
      <c r="D110" s="3" t="s">
        <v>19</v>
      </c>
      <c r="E110" s="1" t="s">
        <v>129</v>
      </c>
      <c r="F110" s="43" t="s">
        <v>212</v>
      </c>
      <c r="G110" s="5" t="str">
        <f>IF(ISBLANK(H110),"",_currency)</f>
        <v>₹</v>
      </c>
      <c r="H110" s="37">
        <v>1</v>
      </c>
      <c r="I110" s="42"/>
    </row>
    <row r="111" spans="2:10" ht="18" customHeight="1" x14ac:dyDescent="0.35">
      <c r="B111" t="str">
        <f>IF(I111="x",COUNT(B$3:B110)+1,"")</f>
        <v/>
      </c>
      <c r="D111" s="3" t="s">
        <v>20</v>
      </c>
      <c r="E111" s="1" t="s">
        <v>129</v>
      </c>
      <c r="F111" s="43" t="s">
        <v>212</v>
      </c>
      <c r="G111" s="5" t="str">
        <f>IF(ISBLANK(H111),"",_currency)</f>
        <v>₹</v>
      </c>
      <c r="H111" s="37">
        <v>1</v>
      </c>
      <c r="I111" s="42"/>
    </row>
    <row r="112" spans="2:10" ht="18" customHeight="1" x14ac:dyDescent="0.35">
      <c r="B112" t="str">
        <f>IF(I112="x",COUNT(B$3:B111)+1,"")</f>
        <v/>
      </c>
      <c r="D112" s="3" t="s">
        <v>21</v>
      </c>
      <c r="E112" s="1" t="s">
        <v>129</v>
      </c>
      <c r="F112" s="43" t="s">
        <v>212</v>
      </c>
      <c r="G112" s="5" t="str">
        <f>IF(ISBLANK(H112),"",_currency)</f>
        <v>₹</v>
      </c>
      <c r="H112" s="37">
        <v>1</v>
      </c>
      <c r="I112" s="42"/>
    </row>
    <row r="113" spans="2:10" ht="18" customHeight="1" x14ac:dyDescent="0.35">
      <c r="B113" t="str">
        <f>IF(I113="x",COUNT(B$3:B112)+1,"")</f>
        <v/>
      </c>
      <c r="D113" s="3" t="s">
        <v>22</v>
      </c>
      <c r="E113" s="1" t="s">
        <v>129</v>
      </c>
      <c r="F113" s="43" t="s">
        <v>212</v>
      </c>
      <c r="G113" s="5" t="str">
        <f>IF(ISBLANK(H113),"",_currency)</f>
        <v>₹</v>
      </c>
      <c r="H113" s="37">
        <v>1</v>
      </c>
      <c r="I113" s="42"/>
    </row>
    <row r="114" spans="2:10" ht="18" customHeight="1" x14ac:dyDescent="0.35">
      <c r="B114" t="str">
        <f>IF(I114="x",COUNT(B$3:B113)+1,"")</f>
        <v/>
      </c>
      <c r="D114" s="3" t="s">
        <v>23</v>
      </c>
      <c r="E114" s="1" t="s">
        <v>129</v>
      </c>
      <c r="F114" s="43" t="s">
        <v>212</v>
      </c>
      <c r="G114" s="5" t="str">
        <f>IF(ISBLANK(H114),"",_currency)</f>
        <v>₹</v>
      </c>
      <c r="H114" s="37">
        <v>1</v>
      </c>
      <c r="I114" s="42"/>
    </row>
    <row r="115" spans="2:10" ht="18" customHeight="1" x14ac:dyDescent="0.35">
      <c r="B115" t="str">
        <f>IF(I115="x",COUNT(B$3:B114)+1,"")</f>
        <v/>
      </c>
      <c r="D115" s="3" t="s">
        <v>24</v>
      </c>
      <c r="E115" s="1" t="s">
        <v>129</v>
      </c>
      <c r="F115" s="43" t="s">
        <v>212</v>
      </c>
      <c r="G115" s="5" t="str">
        <f>IF(ISBLANK(H115),"",_currency)</f>
        <v>₹</v>
      </c>
      <c r="H115" s="37">
        <v>1</v>
      </c>
      <c r="I115" s="42"/>
    </row>
    <row r="116" spans="2:10" ht="18" customHeight="1" x14ac:dyDescent="0.35">
      <c r="B116" t="str">
        <f>IF(I116="x",COUNT(B$3:B115)+1,"")</f>
        <v/>
      </c>
      <c r="D116" s="3" t="s">
        <v>25</v>
      </c>
      <c r="E116" s="1" t="s">
        <v>129</v>
      </c>
      <c r="F116" s="43" t="s">
        <v>212</v>
      </c>
      <c r="G116" s="5" t="str">
        <f>IF(ISBLANK(H116),"",_currency)</f>
        <v>₹</v>
      </c>
      <c r="H116" s="37">
        <v>1</v>
      </c>
      <c r="I116" s="42"/>
    </row>
    <row r="117" spans="2:10" ht="18" customHeight="1" x14ac:dyDescent="0.35">
      <c r="B117" t="str">
        <f>IF(I117="x",COUNT(B$3:B116)+1,"")</f>
        <v/>
      </c>
      <c r="D117" s="3" t="s">
        <v>26</v>
      </c>
      <c r="E117" s="1" t="s">
        <v>129</v>
      </c>
      <c r="F117" s="43" t="s">
        <v>212</v>
      </c>
      <c r="G117" s="5" t="str">
        <f>IF(ISBLANK(H117),"",_currency)</f>
        <v>₹</v>
      </c>
      <c r="H117" s="37">
        <v>1</v>
      </c>
      <c r="I117" s="42"/>
    </row>
    <row r="118" spans="2:10" ht="18" customHeight="1" x14ac:dyDescent="0.35">
      <c r="B118" t="str">
        <f>IF(I118="x",COUNT(B$3:B117)+1,"")</f>
        <v/>
      </c>
      <c r="D118" s="3" t="s">
        <v>27</v>
      </c>
      <c r="E118" s="1" t="s">
        <v>129</v>
      </c>
      <c r="F118" s="43" t="s">
        <v>212</v>
      </c>
      <c r="G118" s="5" t="str">
        <f>IF(ISBLANK(H118),"",_currency)</f>
        <v>₹</v>
      </c>
      <c r="H118" s="37">
        <v>1</v>
      </c>
      <c r="I118" s="42"/>
    </row>
    <row r="119" spans="2:10" ht="18" customHeight="1" x14ac:dyDescent="0.35">
      <c r="B119" t="str">
        <f>IF(I119="x",COUNT(B$3:B118)+1,"")</f>
        <v/>
      </c>
      <c r="D119" s="3" t="s">
        <v>42</v>
      </c>
      <c r="E119" s="1" t="s">
        <v>129</v>
      </c>
      <c r="F119" s="43" t="s">
        <v>212</v>
      </c>
      <c r="G119" s="5" t="str">
        <f>IF(ISBLANK(H119),"",_currency)</f>
        <v>₹</v>
      </c>
      <c r="H119" s="37">
        <v>1</v>
      </c>
      <c r="I119" s="42"/>
    </row>
    <row r="120" spans="2:10" ht="18" customHeight="1" x14ac:dyDescent="0.35">
      <c r="B120" t="str">
        <f>IF(I120="x",COUNT(B$3:B119)+1,"")</f>
        <v/>
      </c>
      <c r="D120" s="3" t="s">
        <v>28</v>
      </c>
      <c r="E120" s="1" t="s">
        <v>129</v>
      </c>
      <c r="F120" s="43" t="s">
        <v>212</v>
      </c>
      <c r="G120" s="5" t="str">
        <f>IF(ISBLANK(H120),"",_currency)</f>
        <v>₹</v>
      </c>
      <c r="H120" s="37">
        <v>1</v>
      </c>
      <c r="I120" s="42"/>
    </row>
    <row r="121" spans="2:10" ht="18" customHeight="1" x14ac:dyDescent="0.35">
      <c r="B121" t="str">
        <f>IF(I121="x",COUNT(B$3:B120)+1,"")</f>
        <v/>
      </c>
      <c r="D121" s="3" t="s">
        <v>29</v>
      </c>
      <c r="E121" s="1" t="s">
        <v>129</v>
      </c>
      <c r="F121" s="43" t="s">
        <v>212</v>
      </c>
      <c r="G121" s="5" t="str">
        <f>IF(ISBLANK(H121),"",_currency)</f>
        <v>₹</v>
      </c>
      <c r="H121" s="37">
        <v>1</v>
      </c>
      <c r="I121" s="42"/>
    </row>
    <row r="122" spans="2:10" ht="18" customHeight="1" x14ac:dyDescent="0.35">
      <c r="B122" t="str">
        <f>IF(I122="x",COUNT(B$3:B121)+1,"")</f>
        <v/>
      </c>
      <c r="D122" s="3" t="s">
        <v>30</v>
      </c>
      <c r="E122" s="1" t="s">
        <v>129</v>
      </c>
      <c r="F122" s="43" t="s">
        <v>212</v>
      </c>
      <c r="G122" s="5" t="str">
        <f>IF(ISBLANK(H122),"",_currency)</f>
        <v>₹</v>
      </c>
      <c r="H122" s="37">
        <v>1</v>
      </c>
      <c r="I122" s="42"/>
    </row>
    <row r="123" spans="2:10" ht="18" customHeight="1" x14ac:dyDescent="0.35">
      <c r="B123" t="str">
        <f>IF(I123="x",COUNT(B$3:B122)+1,"")</f>
        <v/>
      </c>
      <c r="D123" s="3" t="s">
        <v>31</v>
      </c>
      <c r="E123" s="1" t="s">
        <v>129</v>
      </c>
      <c r="F123" s="43" t="s">
        <v>212</v>
      </c>
      <c r="G123" s="5" t="str">
        <f>IF(ISBLANK(H123),"",_currency)</f>
        <v>₹</v>
      </c>
      <c r="H123" s="37">
        <v>1</v>
      </c>
      <c r="I123" s="42"/>
    </row>
    <row r="124" spans="2:10" ht="18" customHeight="1" x14ac:dyDescent="0.35">
      <c r="B124" t="str">
        <f>IF(I124="x",COUNT(B$3:B123)+1,"")</f>
        <v/>
      </c>
      <c r="D124" s="3" t="s">
        <v>32</v>
      </c>
      <c r="E124" s="1" t="s">
        <v>129</v>
      </c>
      <c r="F124" s="43" t="s">
        <v>212</v>
      </c>
      <c r="G124" s="5" t="str">
        <f>IF(ISBLANK(H124),"",_currency)</f>
        <v>₹</v>
      </c>
      <c r="H124" s="37">
        <v>1</v>
      </c>
      <c r="I124" s="42"/>
    </row>
    <row r="125" spans="2:10" ht="18" customHeight="1" x14ac:dyDescent="0.35">
      <c r="B125" t="str">
        <f>IF(I125="x",COUNT(B$3:B124)+1,"")</f>
        <v/>
      </c>
      <c r="D125" s="3" t="s">
        <v>33</v>
      </c>
      <c r="E125" s="1" t="s">
        <v>129</v>
      </c>
      <c r="F125" s="43" t="s">
        <v>212</v>
      </c>
      <c r="G125" s="5" t="str">
        <f>IF(ISBLANK(H125),"",_currency)</f>
        <v>₹</v>
      </c>
      <c r="H125" s="37">
        <v>1</v>
      </c>
      <c r="I125" s="42"/>
    </row>
    <row r="126" spans="2:10" ht="18" customHeight="1" x14ac:dyDescent="0.35">
      <c r="B126" t="str">
        <f>IF(I126="x",COUNT(B$3:B125)+1,"")</f>
        <v/>
      </c>
      <c r="D126" s="3" t="s">
        <v>34</v>
      </c>
      <c r="E126" s="1" t="s">
        <v>129</v>
      </c>
      <c r="F126" s="43" t="s">
        <v>212</v>
      </c>
      <c r="G126" s="5" t="str">
        <f>IF(ISBLANK(H126),"",_currency)</f>
        <v>₹</v>
      </c>
      <c r="H126" s="37">
        <v>1</v>
      </c>
      <c r="I126" s="42"/>
    </row>
    <row r="127" spans="2:10" x14ac:dyDescent="0.35">
      <c r="B127" s="7" t="str">
        <f>IF(I127="x",COUNT(B$3:B126)+1,"")</f>
        <v/>
      </c>
      <c r="C127" s="36" t="s">
        <v>178</v>
      </c>
      <c r="D127" s="8"/>
      <c r="E127" s="9"/>
      <c r="F127" s="45"/>
      <c r="G127" s="10" t="str">
        <f>IF(ISBLANK(H127),"",_currency)</f>
        <v/>
      </c>
      <c r="H127" s="38"/>
      <c r="I127" s="10"/>
      <c r="J127" s="6"/>
    </row>
    <row r="128" spans="2:10" s="15" customFormat="1" x14ac:dyDescent="0.35">
      <c r="B128" s="12"/>
      <c r="C128" s="12"/>
      <c r="D128" s="11"/>
      <c r="E128" s="13"/>
      <c r="F128" s="46"/>
      <c r="G128" s="14"/>
      <c r="H128" s="39"/>
      <c r="I128" s="14"/>
    </row>
    <row r="129" spans="2:10" ht="23.5" x14ac:dyDescent="0.55000000000000004">
      <c r="B129" s="16"/>
      <c r="C129" s="99" t="s">
        <v>245</v>
      </c>
      <c r="D129" s="99"/>
      <c r="E129" s="99"/>
      <c r="F129" s="99"/>
      <c r="G129" s="99"/>
      <c r="H129" s="99"/>
      <c r="I129" s="17"/>
      <c r="J129" s="16"/>
    </row>
    <row r="130" spans="2:10" ht="18" customHeight="1" x14ac:dyDescent="0.35">
      <c r="B130" s="20"/>
      <c r="C130" s="25" t="s">
        <v>0</v>
      </c>
      <c r="D130" s="21"/>
      <c r="E130" s="22" t="s">
        <v>1</v>
      </c>
      <c r="F130" s="44" t="s">
        <v>133</v>
      </c>
      <c r="G130" s="98"/>
      <c r="H130" s="40" t="s">
        <v>2</v>
      </c>
      <c r="I130" s="23"/>
      <c r="J130" s="20"/>
    </row>
    <row r="131" spans="2:10" ht="18" hidden="1" customHeight="1" x14ac:dyDescent="0.35">
      <c r="B131" t="str">
        <f>IF(I131="x",COUNT(B$3:B130)+1,"")</f>
        <v/>
      </c>
      <c r="D131" s="3" t="s">
        <v>38</v>
      </c>
      <c r="G131" s="5" t="str">
        <f>IF(ISBLANK(H131),"",_currency)</f>
        <v/>
      </c>
      <c r="I131" s="42"/>
    </row>
    <row r="132" spans="2:10" ht="18" hidden="1" customHeight="1" x14ac:dyDescent="0.35">
      <c r="B132" t="str">
        <f>IF(I132="x",COUNT(B$3:B131)+1,"")</f>
        <v/>
      </c>
      <c r="D132" s="3" t="s">
        <v>39</v>
      </c>
      <c r="G132" s="5" t="str">
        <f>IF(ISBLANK(H132),"",_currency)</f>
        <v/>
      </c>
      <c r="I132" s="42"/>
    </row>
    <row r="133" spans="2:10" ht="18" customHeight="1" x14ac:dyDescent="0.35">
      <c r="D133" s="3" t="s">
        <v>246</v>
      </c>
      <c r="E133" s="1" t="s">
        <v>129</v>
      </c>
      <c r="F133" s="43" t="s">
        <v>212</v>
      </c>
      <c r="G133" s="5" t="str">
        <f>IF(ISBLANK(H133),"",_currency)</f>
        <v>₹</v>
      </c>
      <c r="H133" s="37">
        <v>1</v>
      </c>
      <c r="I133" s="42"/>
    </row>
    <row r="134" spans="2:10" ht="18" customHeight="1" x14ac:dyDescent="0.35">
      <c r="D134" s="3" t="s">
        <v>247</v>
      </c>
      <c r="E134" s="1" t="s">
        <v>129</v>
      </c>
      <c r="F134" s="43" t="s">
        <v>212</v>
      </c>
      <c r="G134" s="5" t="str">
        <f>IF(ISBLANK(H134),"",_currency)</f>
        <v>₹</v>
      </c>
      <c r="H134" s="37">
        <v>1</v>
      </c>
      <c r="I134" s="42"/>
    </row>
    <row r="135" spans="2:10" ht="18" customHeight="1" x14ac:dyDescent="0.35">
      <c r="D135" s="3" t="s">
        <v>248</v>
      </c>
      <c r="E135" s="1" t="s">
        <v>129</v>
      </c>
      <c r="F135" s="43" t="s">
        <v>212</v>
      </c>
      <c r="G135" s="5" t="str">
        <f>IF(ISBLANK(H135),"",_currency)</f>
        <v>₹</v>
      </c>
      <c r="H135" s="37">
        <v>1</v>
      </c>
      <c r="I135" s="42"/>
    </row>
    <row r="136" spans="2:10" ht="18" customHeight="1" x14ac:dyDescent="0.35">
      <c r="D136" s="3" t="s">
        <v>249</v>
      </c>
      <c r="E136" s="1" t="s">
        <v>129</v>
      </c>
      <c r="F136" s="43" t="s">
        <v>212</v>
      </c>
      <c r="G136" s="5" t="str">
        <f>IF(ISBLANK(H136),"",_currency)</f>
        <v>₹</v>
      </c>
      <c r="H136" s="37">
        <v>1</v>
      </c>
      <c r="I136" s="42"/>
    </row>
    <row r="137" spans="2:10" ht="18" customHeight="1" x14ac:dyDescent="0.35">
      <c r="D137" s="3" t="s">
        <v>250</v>
      </c>
      <c r="E137" s="1" t="s">
        <v>129</v>
      </c>
      <c r="F137" s="43" t="s">
        <v>212</v>
      </c>
      <c r="G137" s="5" t="str">
        <f>IF(ISBLANK(H137),"",_currency)</f>
        <v>₹</v>
      </c>
      <c r="H137" s="37">
        <v>1</v>
      </c>
      <c r="I137" s="42"/>
    </row>
    <row r="138" spans="2:10" ht="18" customHeight="1" x14ac:dyDescent="0.35">
      <c r="B138" t="str">
        <f>IF(I138="x",COUNT(B$3:B132)+1,"")</f>
        <v/>
      </c>
      <c r="D138" s="3" t="s">
        <v>251</v>
      </c>
      <c r="E138" s="1" t="s">
        <v>129</v>
      </c>
      <c r="F138" s="43" t="s">
        <v>212</v>
      </c>
      <c r="G138" s="5" t="str">
        <f>IF(ISBLANK(H138),"",_currency)</f>
        <v>₹</v>
      </c>
      <c r="H138" s="37">
        <v>1</v>
      </c>
      <c r="I138" s="42"/>
    </row>
    <row r="139" spans="2:10" ht="18" hidden="1" customHeight="1" x14ac:dyDescent="0.35">
      <c r="B139" t="str">
        <f>IF(I139="x",COUNT(B$3:B138)+1,"")</f>
        <v/>
      </c>
      <c r="G139" s="5" t="str">
        <f>IF(ISBLANK(H139),"",_currency)</f>
        <v/>
      </c>
      <c r="I139" s="42"/>
    </row>
    <row r="140" spans="2:10" ht="18" hidden="1" customHeight="1" x14ac:dyDescent="0.35">
      <c r="B140" t="str">
        <f>IF(I140="x",COUNT(B$3:B139)+1,"")</f>
        <v/>
      </c>
      <c r="G140" s="5" t="str">
        <f>IF(ISBLANK(H140),"",_currency)</f>
        <v/>
      </c>
      <c r="I140" s="42"/>
    </row>
    <row r="141" spans="2:10" ht="18" hidden="1" customHeight="1" x14ac:dyDescent="0.35">
      <c r="B141" t="str">
        <f>IF(I141="x",COUNT(B$3:B140)+1,"")</f>
        <v/>
      </c>
      <c r="G141" s="5" t="str">
        <f>IF(ISBLANK(H141),"",_currency)</f>
        <v/>
      </c>
      <c r="I141" s="42"/>
    </row>
    <row r="142" spans="2:10" ht="18" hidden="1" customHeight="1" x14ac:dyDescent="0.35">
      <c r="B142" t="str">
        <f>IF(I142="x",COUNT(B$3:B141)+1,"")</f>
        <v/>
      </c>
      <c r="G142" s="5" t="str">
        <f>IF(ISBLANK(H142),"",_currency)</f>
        <v/>
      </c>
      <c r="I142" s="42"/>
    </row>
    <row r="143" spans="2:10" ht="18" hidden="1" customHeight="1" x14ac:dyDescent="0.35">
      <c r="B143" t="str">
        <f>IF(I143="x",COUNT(B$3:B142)+1,"")</f>
        <v/>
      </c>
      <c r="D143" s="3" t="s">
        <v>41</v>
      </c>
      <c r="G143" s="5" t="str">
        <f>IF(ISBLANK(H143),"",_currency)</f>
        <v/>
      </c>
      <c r="I143" s="42"/>
    </row>
    <row r="144" spans="2:10" x14ac:dyDescent="0.35">
      <c r="B144" s="7" t="str">
        <f>IF(I144="x",COUNT(B$3:B143)+1,"")</f>
        <v/>
      </c>
      <c r="C144" s="36" t="s">
        <v>178</v>
      </c>
      <c r="D144" s="8"/>
      <c r="E144" s="9"/>
      <c r="F144" s="45"/>
      <c r="G144" s="10" t="str">
        <f>IF(ISBLANK(H144),"",_currency)</f>
        <v/>
      </c>
      <c r="H144" s="38"/>
      <c r="I144" s="10"/>
      <c r="J144" s="6"/>
    </row>
    <row r="145" spans="1:10" s="15" customFormat="1" x14ac:dyDescent="0.35">
      <c r="B145" s="12"/>
      <c r="C145" s="12"/>
      <c r="D145" s="11"/>
      <c r="E145" s="13"/>
      <c r="F145" s="46"/>
      <c r="G145" s="14"/>
      <c r="H145" s="39"/>
      <c r="I145" s="14"/>
    </row>
    <row r="146" spans="1:10" ht="23.5" hidden="1" x14ac:dyDescent="0.55000000000000004">
      <c r="B146" s="16"/>
      <c r="C146" s="99" t="s">
        <v>50</v>
      </c>
      <c r="D146" s="99"/>
      <c r="E146" s="99"/>
      <c r="F146" s="99"/>
      <c r="G146" s="99"/>
      <c r="H146" s="99"/>
      <c r="I146" s="17"/>
      <c r="J146" s="16"/>
    </row>
    <row r="147" spans="1:10" ht="18" hidden="1" customHeight="1" x14ac:dyDescent="0.35">
      <c r="B147" s="20"/>
      <c r="C147" s="25" t="s">
        <v>0</v>
      </c>
      <c r="D147" s="21"/>
      <c r="E147" s="22" t="s">
        <v>1</v>
      </c>
      <c r="F147" s="44" t="s">
        <v>133</v>
      </c>
      <c r="G147" s="98"/>
      <c r="H147" s="40" t="s">
        <v>2</v>
      </c>
      <c r="I147" s="23"/>
      <c r="J147" s="20"/>
    </row>
    <row r="148" spans="1:10" ht="18" hidden="1" customHeight="1" x14ac:dyDescent="0.35">
      <c r="A148" s="15"/>
      <c r="B148" t="str">
        <f>IF(I148="x",COUNT(B$3:B147)+1,"")</f>
        <v/>
      </c>
      <c r="D148" s="3" t="s">
        <v>43</v>
      </c>
      <c r="G148" s="5" t="str">
        <f>IF(ISBLANK(H148),"",_currency)</f>
        <v/>
      </c>
      <c r="I148" s="42"/>
    </row>
    <row r="149" spans="1:10" ht="18" hidden="1" customHeight="1" x14ac:dyDescent="0.35">
      <c r="B149" t="str">
        <f>IF(I149="x",COUNT(B$3:B148)+1,"")</f>
        <v/>
      </c>
      <c r="D149" s="3" t="s">
        <v>44</v>
      </c>
      <c r="G149" s="5" t="str">
        <f>IF(ISBLANK(H149),"",_currency)</f>
        <v/>
      </c>
      <c r="I149" s="42"/>
    </row>
    <row r="150" spans="1:10" ht="18" hidden="1" customHeight="1" x14ac:dyDescent="0.35">
      <c r="B150" t="str">
        <f>IF(I150="x",COUNT(B$3:B149)+1,"")</f>
        <v/>
      </c>
      <c r="D150" s="3" t="s">
        <v>45</v>
      </c>
      <c r="G150" s="5" t="str">
        <f>IF(ISBLANK(H150),"",_currency)</f>
        <v/>
      </c>
      <c r="I150" s="42"/>
    </row>
    <row r="151" spans="1:10" ht="18" hidden="1" customHeight="1" x14ac:dyDescent="0.35">
      <c r="B151" t="str">
        <f>IF(I151="x",COUNT(B$3:B150)+1,"")</f>
        <v/>
      </c>
      <c r="D151" s="3" t="s">
        <v>46</v>
      </c>
      <c r="G151" s="5" t="str">
        <f>IF(ISBLANK(H151),"",_currency)</f>
        <v/>
      </c>
      <c r="I151" s="42"/>
    </row>
    <row r="152" spans="1:10" ht="18" hidden="1" customHeight="1" x14ac:dyDescent="0.35">
      <c r="B152" t="str">
        <f>IF(I152="x",COUNT(B$3:B151)+1,"")</f>
        <v/>
      </c>
      <c r="D152" s="3" t="s">
        <v>47</v>
      </c>
      <c r="G152" s="5" t="str">
        <f>IF(ISBLANK(H152),"",_currency)</f>
        <v/>
      </c>
      <c r="I152" s="42"/>
    </row>
    <row r="153" spans="1:10" ht="18" hidden="1" customHeight="1" x14ac:dyDescent="0.35">
      <c r="B153" t="str">
        <f>IF(I153="x",COUNT(B$3:B152)+1,"")</f>
        <v/>
      </c>
      <c r="D153" s="3" t="s">
        <v>48</v>
      </c>
      <c r="G153" s="5" t="str">
        <f>IF(ISBLANK(H153),"",_currency)</f>
        <v/>
      </c>
      <c r="I153" s="42"/>
    </row>
    <row r="154" spans="1:10" ht="18" hidden="1" customHeight="1" x14ac:dyDescent="0.35">
      <c r="B154" t="str">
        <f>IF(I154="x",COUNT(B$3:B153)+1,"")</f>
        <v/>
      </c>
      <c r="D154" s="3" t="s">
        <v>49</v>
      </c>
      <c r="G154" s="5" t="str">
        <f>IF(ISBLANK(H154),"",_currency)</f>
        <v/>
      </c>
      <c r="I154" s="42"/>
    </row>
    <row r="155" spans="1:10" hidden="1" x14ac:dyDescent="0.35">
      <c r="B155" s="7" t="str">
        <f>IF(I155="x",COUNT(B$3:B154)+1,"")</f>
        <v/>
      </c>
      <c r="C155" s="36" t="s">
        <v>178</v>
      </c>
      <c r="D155" s="8"/>
      <c r="E155" s="9"/>
      <c r="F155" s="45"/>
      <c r="G155" s="10" t="str">
        <f>IF(ISBLANK(H155),"",_currency)</f>
        <v/>
      </c>
      <c r="H155" s="38"/>
      <c r="I155" s="10"/>
      <c r="J155" s="6"/>
    </row>
    <row r="156" spans="1:10" s="15" customFormat="1" x14ac:dyDescent="0.35">
      <c r="B156" s="12"/>
      <c r="C156" s="12"/>
      <c r="D156" s="11"/>
      <c r="E156" s="13"/>
      <c r="F156" s="46"/>
      <c r="G156" s="14"/>
      <c r="H156" s="39"/>
      <c r="I156" s="14"/>
    </row>
    <row r="157" spans="1:10" ht="23.5" x14ac:dyDescent="0.55000000000000004">
      <c r="B157" s="16"/>
      <c r="C157" s="99" t="s">
        <v>55</v>
      </c>
      <c r="D157" s="99"/>
      <c r="E157" s="99"/>
      <c r="F157" s="99"/>
      <c r="G157" s="99"/>
      <c r="H157" s="99"/>
      <c r="I157" s="17"/>
      <c r="J157" s="16"/>
    </row>
    <row r="158" spans="1:10" ht="18" customHeight="1" x14ac:dyDescent="0.35">
      <c r="B158" s="20"/>
      <c r="C158" s="25" t="s">
        <v>0</v>
      </c>
      <c r="D158" s="21"/>
      <c r="E158" s="22" t="s">
        <v>1</v>
      </c>
      <c r="F158" s="44" t="s">
        <v>133</v>
      </c>
      <c r="G158" s="98"/>
      <c r="H158" s="40" t="s">
        <v>2</v>
      </c>
      <c r="I158" s="23"/>
      <c r="J158" s="20"/>
    </row>
    <row r="159" spans="1:10" ht="18" customHeight="1" x14ac:dyDescent="0.35">
      <c r="B159" t="str">
        <f>IF(I159="x",COUNT(B$3:B158)+1,"")</f>
        <v/>
      </c>
      <c r="D159" s="3" t="s">
        <v>51</v>
      </c>
      <c r="E159" s="1" t="s">
        <v>129</v>
      </c>
      <c r="F159" s="43" t="s">
        <v>212</v>
      </c>
      <c r="G159" s="5" t="str">
        <f>IF(ISBLANK(H159),"",_currency)</f>
        <v>₹</v>
      </c>
      <c r="H159" s="37">
        <v>1</v>
      </c>
      <c r="I159" s="42"/>
    </row>
    <row r="160" spans="1:10" ht="18" customHeight="1" x14ac:dyDescent="0.35">
      <c r="B160" t="str">
        <f>IF(I160="x",COUNT(B$3:B159)+1,"")</f>
        <v/>
      </c>
      <c r="D160" s="3" t="s">
        <v>52</v>
      </c>
      <c r="E160" s="1" t="s">
        <v>129</v>
      </c>
      <c r="F160" s="43" t="s">
        <v>212</v>
      </c>
      <c r="G160" s="5" t="str">
        <f>IF(ISBLANK(H160),"",_currency)</f>
        <v>₹</v>
      </c>
      <c r="H160" s="37">
        <v>1</v>
      </c>
      <c r="I160" s="42"/>
    </row>
    <row r="161" spans="2:10" ht="18" customHeight="1" x14ac:dyDescent="0.35">
      <c r="B161" t="str">
        <f>IF(I161="x",COUNT(B$3:B160)+1,"")</f>
        <v/>
      </c>
      <c r="D161" s="3" t="s">
        <v>53</v>
      </c>
      <c r="E161" s="1" t="s">
        <v>129</v>
      </c>
      <c r="F161" s="43" t="s">
        <v>212</v>
      </c>
      <c r="G161" s="5" t="str">
        <f>IF(ISBLANK(H161),"",_currency)</f>
        <v>₹</v>
      </c>
      <c r="H161" s="37">
        <v>1</v>
      </c>
      <c r="I161" s="42"/>
    </row>
    <row r="162" spans="2:10" ht="18" customHeight="1" x14ac:dyDescent="0.35">
      <c r="B162" t="str">
        <f>IF(I162="x",COUNT(B$3:B161)+1,"")</f>
        <v/>
      </c>
      <c r="D162" s="3" t="s">
        <v>54</v>
      </c>
      <c r="E162" s="1" t="s">
        <v>129</v>
      </c>
      <c r="F162" s="43" t="s">
        <v>212</v>
      </c>
      <c r="G162" s="5" t="str">
        <f>IF(ISBLANK(H162),"",_currency)</f>
        <v>₹</v>
      </c>
      <c r="H162" s="37">
        <v>1</v>
      </c>
      <c r="I162" s="42"/>
    </row>
    <row r="163" spans="2:10" ht="18" customHeight="1" x14ac:dyDescent="0.35">
      <c r="B163" t="str">
        <f>IF(I163="x",COUNT(B$3:B162)+1,"")</f>
        <v/>
      </c>
      <c r="D163" s="3" t="s">
        <v>122</v>
      </c>
      <c r="E163" s="1" t="s">
        <v>129</v>
      </c>
      <c r="F163" s="43" t="s">
        <v>212</v>
      </c>
      <c r="G163" s="5" t="str">
        <f>IF(ISBLANK(H163),"",_currency)</f>
        <v>₹</v>
      </c>
      <c r="H163" s="37">
        <v>1</v>
      </c>
      <c r="I163" s="42"/>
    </row>
    <row r="164" spans="2:10" ht="18" customHeight="1" x14ac:dyDescent="0.35">
      <c r="B164" t="str">
        <f>IF(I164="x",COUNT(B$3:B163)+1,"")</f>
        <v/>
      </c>
      <c r="D164" s="3" t="s">
        <v>56</v>
      </c>
      <c r="E164" s="1" t="s">
        <v>129</v>
      </c>
      <c r="F164" s="43" t="s">
        <v>212</v>
      </c>
      <c r="G164" s="5" t="str">
        <f>IF(ISBLANK(H164),"",_currency)</f>
        <v>₹</v>
      </c>
      <c r="H164" s="37">
        <v>1</v>
      </c>
      <c r="I164" s="42"/>
    </row>
    <row r="165" spans="2:10" ht="18" customHeight="1" x14ac:dyDescent="0.35">
      <c r="B165" t="str">
        <f>IF(I165="x",COUNT(B$3:B164)+1,"")</f>
        <v/>
      </c>
      <c r="D165" s="3" t="s">
        <v>57</v>
      </c>
      <c r="E165" s="1" t="s">
        <v>129</v>
      </c>
      <c r="F165" s="43" t="s">
        <v>212</v>
      </c>
      <c r="G165" s="5" t="str">
        <f>IF(ISBLANK(H165),"",_currency)</f>
        <v>₹</v>
      </c>
      <c r="H165" s="37">
        <v>1</v>
      </c>
      <c r="I165" s="42"/>
    </row>
    <row r="166" spans="2:10" ht="18" customHeight="1" x14ac:dyDescent="0.35">
      <c r="B166" t="str">
        <f>IF(I166="x",COUNT(B$3:B165)+1,"")</f>
        <v/>
      </c>
      <c r="D166" s="3" t="s">
        <v>121</v>
      </c>
      <c r="E166" s="1" t="s">
        <v>129</v>
      </c>
      <c r="F166" s="43" t="s">
        <v>212</v>
      </c>
      <c r="G166" s="5" t="str">
        <f>IF(ISBLANK(H166),"",_currency)</f>
        <v>₹</v>
      </c>
      <c r="H166" s="37">
        <v>1</v>
      </c>
      <c r="I166" s="42"/>
    </row>
    <row r="167" spans="2:10" ht="18" customHeight="1" x14ac:dyDescent="0.35">
      <c r="B167" t="str">
        <f>IF(I167="x",COUNT(B$3:B166)+1,"")</f>
        <v/>
      </c>
      <c r="D167" s="3" t="s">
        <v>98</v>
      </c>
      <c r="E167" s="1" t="s">
        <v>129</v>
      </c>
      <c r="F167" s="43" t="s">
        <v>212</v>
      </c>
      <c r="G167" s="5" t="str">
        <f>IF(ISBLANK(H167),"",_currency)</f>
        <v>₹</v>
      </c>
      <c r="H167" s="37">
        <v>1</v>
      </c>
      <c r="I167" s="42"/>
    </row>
    <row r="168" spans="2:10" ht="18" customHeight="1" x14ac:dyDescent="0.35">
      <c r="B168" t="str">
        <f>IF(I168="x",COUNT(B$3:B167)+1,"")</f>
        <v/>
      </c>
      <c r="D168" s="3" t="s">
        <v>124</v>
      </c>
      <c r="E168" s="1" t="s">
        <v>129</v>
      </c>
      <c r="F168" s="43" t="s">
        <v>212</v>
      </c>
      <c r="G168" s="5" t="str">
        <f>IF(ISBLANK(H168),"",_currency)</f>
        <v>₹</v>
      </c>
      <c r="H168" s="37">
        <v>1</v>
      </c>
      <c r="I168" s="42"/>
    </row>
    <row r="169" spans="2:10" ht="18" customHeight="1" x14ac:dyDescent="0.35">
      <c r="B169" t="str">
        <f>IF(I169="x",COUNT(B$3:B168)+1,"")</f>
        <v/>
      </c>
      <c r="D169" s="3" t="s">
        <v>123</v>
      </c>
      <c r="E169" s="1" t="s">
        <v>129</v>
      </c>
      <c r="F169" s="43" t="s">
        <v>212</v>
      </c>
      <c r="G169" s="5" t="str">
        <f>IF(ISBLANK(H169),"",_currency)</f>
        <v>₹</v>
      </c>
      <c r="H169" s="37">
        <v>1</v>
      </c>
      <c r="I169" s="42"/>
    </row>
    <row r="170" spans="2:10" x14ac:dyDescent="0.35">
      <c r="B170" s="7" t="str">
        <f>IF(I170="x",COUNT(B$3:B169)+1,"")</f>
        <v/>
      </c>
      <c r="C170" s="36" t="s">
        <v>178</v>
      </c>
      <c r="D170" s="8"/>
      <c r="E170" s="9"/>
      <c r="F170" s="45"/>
      <c r="G170" s="10" t="str">
        <f>IF(ISBLANK(H170),"",_currency)</f>
        <v/>
      </c>
      <c r="H170" s="38"/>
      <c r="I170" s="10"/>
      <c r="J170" s="6"/>
    </row>
    <row r="171" spans="2:10" s="15" customFormat="1" x14ac:dyDescent="0.35">
      <c r="B171" s="12"/>
      <c r="C171" s="12"/>
      <c r="D171" s="11"/>
      <c r="E171" s="13"/>
      <c r="F171" s="46"/>
      <c r="G171" s="14"/>
      <c r="H171" s="39"/>
      <c r="I171" s="14"/>
    </row>
    <row r="172" spans="2:10" ht="23.5" x14ac:dyDescent="0.55000000000000004">
      <c r="B172" s="16"/>
      <c r="C172" s="99" t="s">
        <v>252</v>
      </c>
      <c r="D172" s="99"/>
      <c r="E172" s="99"/>
      <c r="F172" s="99"/>
      <c r="G172" s="99"/>
      <c r="H172" s="99"/>
      <c r="I172" s="17"/>
      <c r="J172" s="16"/>
    </row>
    <row r="173" spans="2:10" ht="18" customHeight="1" x14ac:dyDescent="0.35">
      <c r="B173" s="20"/>
      <c r="C173" s="25" t="s">
        <v>0</v>
      </c>
      <c r="D173" s="21"/>
      <c r="E173" s="22" t="s">
        <v>1</v>
      </c>
      <c r="F173" s="44" t="s">
        <v>133</v>
      </c>
      <c r="G173" s="98"/>
      <c r="H173" s="40" t="s">
        <v>2</v>
      </c>
      <c r="I173" s="23"/>
      <c r="J173" s="20"/>
    </row>
    <row r="174" spans="2:10" ht="18" customHeight="1" x14ac:dyDescent="0.35">
      <c r="B174" t="str">
        <f>IF(I174="x",COUNT(B$3:B173)+1,"")</f>
        <v/>
      </c>
      <c r="D174" s="3" t="s">
        <v>253</v>
      </c>
      <c r="E174" s="1" t="s">
        <v>129</v>
      </c>
      <c r="F174" s="43" t="s">
        <v>272</v>
      </c>
      <c r="G174" s="5" t="str">
        <f>IF(ISBLANK(H174),"",_currency)</f>
        <v>₹</v>
      </c>
      <c r="H174" s="37">
        <v>1</v>
      </c>
      <c r="I174" s="42"/>
    </row>
    <row r="175" spans="2:10" ht="18" customHeight="1" x14ac:dyDescent="0.35">
      <c r="D175" s="3" t="s">
        <v>112</v>
      </c>
      <c r="E175" s="1" t="s">
        <v>129</v>
      </c>
      <c r="F175" s="43" t="s">
        <v>242</v>
      </c>
      <c r="G175" s="5" t="str">
        <f>IF(ISBLANK(H175),"",_currency)</f>
        <v>₹</v>
      </c>
      <c r="H175" s="37">
        <v>1</v>
      </c>
      <c r="I175" s="42"/>
    </row>
    <row r="176" spans="2:10" ht="18" customHeight="1" x14ac:dyDescent="0.35">
      <c r="D176" s="3" t="s">
        <v>254</v>
      </c>
      <c r="E176" s="1" t="s">
        <v>129</v>
      </c>
      <c r="F176" s="43" t="s">
        <v>242</v>
      </c>
      <c r="G176" s="5" t="str">
        <f>IF(ISBLANK(H176),"",_currency)</f>
        <v>₹</v>
      </c>
      <c r="H176" s="37">
        <v>1</v>
      </c>
      <c r="I176" s="42"/>
    </row>
    <row r="177" spans="4:9" ht="18" customHeight="1" x14ac:dyDescent="0.35">
      <c r="D177" s="3" t="s">
        <v>255</v>
      </c>
      <c r="E177" s="1" t="s">
        <v>129</v>
      </c>
      <c r="F177" s="43" t="s">
        <v>242</v>
      </c>
      <c r="G177" s="5" t="str">
        <f>IF(ISBLANK(H177),"",_currency)</f>
        <v>₹</v>
      </c>
      <c r="H177" s="37">
        <v>1</v>
      </c>
      <c r="I177" s="42"/>
    </row>
    <row r="178" spans="4:9" ht="18" customHeight="1" x14ac:dyDescent="0.35">
      <c r="D178" s="3" t="s">
        <v>256</v>
      </c>
      <c r="E178" s="1" t="s">
        <v>129</v>
      </c>
      <c r="F178" s="43" t="s">
        <v>273</v>
      </c>
      <c r="G178" s="5" t="str">
        <f>IF(ISBLANK(H178),"",_currency)</f>
        <v>₹</v>
      </c>
      <c r="H178" s="37">
        <v>1</v>
      </c>
      <c r="I178" s="42"/>
    </row>
    <row r="179" spans="4:9" ht="18" customHeight="1" x14ac:dyDescent="0.35">
      <c r="D179" s="3" t="s">
        <v>257</v>
      </c>
      <c r="E179" s="1" t="s">
        <v>129</v>
      </c>
      <c r="F179" s="43" t="s">
        <v>241</v>
      </c>
      <c r="G179" s="5" t="str">
        <f>IF(ISBLANK(H179),"",_currency)</f>
        <v>₹</v>
      </c>
      <c r="H179" s="37">
        <v>1</v>
      </c>
      <c r="I179" s="42"/>
    </row>
    <row r="180" spans="4:9" ht="18" customHeight="1" x14ac:dyDescent="0.35">
      <c r="D180" s="3" t="s">
        <v>258</v>
      </c>
      <c r="E180" s="1" t="s">
        <v>129</v>
      </c>
      <c r="F180" s="43" t="s">
        <v>241</v>
      </c>
      <c r="G180" s="5" t="str">
        <f>IF(ISBLANK(H180),"",_currency)</f>
        <v>₹</v>
      </c>
      <c r="H180" s="37">
        <v>1</v>
      </c>
      <c r="I180" s="42"/>
    </row>
    <row r="181" spans="4:9" ht="18" customHeight="1" x14ac:dyDescent="0.35">
      <c r="D181" s="3" t="s">
        <v>259</v>
      </c>
      <c r="E181" s="1" t="s">
        <v>129</v>
      </c>
      <c r="F181" s="43" t="s">
        <v>241</v>
      </c>
      <c r="G181" s="5" t="str">
        <f>IF(ISBLANK(H181),"",_currency)</f>
        <v>₹</v>
      </c>
      <c r="H181" s="37">
        <v>1</v>
      </c>
      <c r="I181" s="42"/>
    </row>
    <row r="182" spans="4:9" ht="18" customHeight="1" x14ac:dyDescent="0.35">
      <c r="D182" s="3" t="s">
        <v>260</v>
      </c>
      <c r="E182" s="1" t="s">
        <v>129</v>
      </c>
      <c r="F182" s="43" t="s">
        <v>241</v>
      </c>
      <c r="G182" s="5" t="str">
        <f>IF(ISBLANK(H182),"",_currency)</f>
        <v>₹</v>
      </c>
      <c r="H182" s="37">
        <v>1</v>
      </c>
      <c r="I182" s="42"/>
    </row>
    <row r="183" spans="4:9" ht="18" customHeight="1" x14ac:dyDescent="0.35">
      <c r="D183" s="3" t="s">
        <v>261</v>
      </c>
      <c r="E183" s="1" t="s">
        <v>129</v>
      </c>
      <c r="F183" s="43" t="s">
        <v>274</v>
      </c>
      <c r="G183" s="5" t="str">
        <f>IF(ISBLANK(H183),"",_currency)</f>
        <v>₹</v>
      </c>
      <c r="H183" s="37">
        <v>1</v>
      </c>
      <c r="I183" s="42"/>
    </row>
    <row r="184" spans="4:9" ht="18" customHeight="1" x14ac:dyDescent="0.35">
      <c r="D184" s="3" t="s">
        <v>262</v>
      </c>
      <c r="E184" s="1" t="s">
        <v>129</v>
      </c>
      <c r="F184" s="43" t="s">
        <v>275</v>
      </c>
      <c r="G184" s="5" t="str">
        <f>IF(ISBLANK(H184),"",_currency)</f>
        <v>₹</v>
      </c>
      <c r="H184" s="37">
        <v>1</v>
      </c>
      <c r="I184" s="42"/>
    </row>
    <row r="185" spans="4:9" ht="18" customHeight="1" x14ac:dyDescent="0.35">
      <c r="D185" s="3" t="s">
        <v>263</v>
      </c>
      <c r="E185" s="1" t="s">
        <v>129</v>
      </c>
      <c r="F185" s="43" t="s">
        <v>241</v>
      </c>
      <c r="G185" s="5" t="str">
        <f>IF(ISBLANK(H185),"",_currency)</f>
        <v>₹</v>
      </c>
      <c r="H185" s="37">
        <v>1</v>
      </c>
      <c r="I185" s="42"/>
    </row>
    <row r="186" spans="4:9" ht="18" customHeight="1" x14ac:dyDescent="0.35">
      <c r="D186" s="3" t="s">
        <v>264</v>
      </c>
      <c r="E186" s="1" t="s">
        <v>129</v>
      </c>
      <c r="F186" s="43" t="s">
        <v>241</v>
      </c>
      <c r="G186" s="5" t="str">
        <f>IF(ISBLANK(H186),"",_currency)</f>
        <v>₹</v>
      </c>
      <c r="H186" s="37">
        <v>1</v>
      </c>
      <c r="I186" s="42"/>
    </row>
    <row r="187" spans="4:9" ht="18" customHeight="1" x14ac:dyDescent="0.35">
      <c r="D187" s="3" t="s">
        <v>265</v>
      </c>
      <c r="E187" s="1" t="s">
        <v>129</v>
      </c>
      <c r="F187" s="43" t="s">
        <v>242</v>
      </c>
      <c r="G187" s="5" t="str">
        <f>IF(ISBLANK(H187),"",_currency)</f>
        <v>₹</v>
      </c>
      <c r="H187" s="37">
        <v>1</v>
      </c>
      <c r="I187" s="42"/>
    </row>
    <row r="188" spans="4:9" ht="18" customHeight="1" x14ac:dyDescent="0.35">
      <c r="D188" s="3" t="s">
        <v>266</v>
      </c>
      <c r="E188" s="1" t="s">
        <v>129</v>
      </c>
      <c r="F188" s="43" t="s">
        <v>242</v>
      </c>
      <c r="G188" s="5" t="str">
        <f>IF(ISBLANK(H188),"",_currency)</f>
        <v>₹</v>
      </c>
      <c r="H188" s="37">
        <v>1</v>
      </c>
      <c r="I188" s="42"/>
    </row>
    <row r="189" spans="4:9" ht="18" customHeight="1" x14ac:dyDescent="0.35">
      <c r="D189" s="3" t="s">
        <v>111</v>
      </c>
      <c r="E189" s="1" t="s">
        <v>129</v>
      </c>
      <c r="F189" s="43" t="s">
        <v>244</v>
      </c>
      <c r="G189" s="5" t="str">
        <f>IF(ISBLANK(H189),"",_currency)</f>
        <v>₹</v>
      </c>
      <c r="H189" s="37">
        <v>1</v>
      </c>
      <c r="I189" s="42"/>
    </row>
    <row r="190" spans="4:9" ht="18" customHeight="1" x14ac:dyDescent="0.35">
      <c r="D190" s="3" t="s">
        <v>267</v>
      </c>
      <c r="E190" s="1" t="s">
        <v>129</v>
      </c>
      <c r="F190" s="43" t="s">
        <v>276</v>
      </c>
      <c r="G190" s="5" t="str">
        <f>IF(ISBLANK(H190),"",_currency)</f>
        <v>₹</v>
      </c>
      <c r="H190" s="37">
        <v>1</v>
      </c>
      <c r="I190" s="42"/>
    </row>
    <row r="191" spans="4:9" ht="18" customHeight="1" x14ac:dyDescent="0.35">
      <c r="D191" s="3" t="s">
        <v>268</v>
      </c>
      <c r="E191" s="1" t="s">
        <v>129</v>
      </c>
      <c r="F191" s="43" t="s">
        <v>276</v>
      </c>
      <c r="G191" s="5" t="str">
        <f>IF(ISBLANK(H191),"",_currency)</f>
        <v>₹</v>
      </c>
      <c r="H191" s="37">
        <v>1</v>
      </c>
      <c r="I191" s="42"/>
    </row>
    <row r="192" spans="4:9" ht="18" customHeight="1" x14ac:dyDescent="0.35">
      <c r="D192" s="3" t="s">
        <v>269</v>
      </c>
      <c r="E192" s="1" t="s">
        <v>129</v>
      </c>
      <c r="F192" s="43" t="s">
        <v>277</v>
      </c>
      <c r="G192" s="5" t="str">
        <f>IF(ISBLANK(H192),"",_currency)</f>
        <v>₹</v>
      </c>
      <c r="H192" s="37">
        <v>1</v>
      </c>
      <c r="I192" s="42"/>
    </row>
    <row r="193" spans="2:10" ht="18" customHeight="1" x14ac:dyDescent="0.35">
      <c r="D193" s="3" t="s">
        <v>270</v>
      </c>
      <c r="E193" s="1" t="s">
        <v>129</v>
      </c>
      <c r="F193" s="43" t="s">
        <v>278</v>
      </c>
      <c r="G193" s="5" t="str">
        <f>IF(ISBLANK(H193),"",_currency)</f>
        <v>₹</v>
      </c>
      <c r="H193" s="37">
        <v>1</v>
      </c>
      <c r="I193" s="42"/>
    </row>
    <row r="194" spans="2:10" ht="18" customHeight="1" x14ac:dyDescent="0.35">
      <c r="B194" t="str">
        <f>IF(I194="x",COUNT(B$3:B174)+1,"")</f>
        <v/>
      </c>
      <c r="D194" s="3" t="s">
        <v>271</v>
      </c>
      <c r="E194" s="1" t="s">
        <v>129</v>
      </c>
      <c r="F194" s="43" t="s">
        <v>279</v>
      </c>
      <c r="G194" s="5" t="str">
        <f>IF(ISBLANK(H194),"",_currency)</f>
        <v>₹</v>
      </c>
      <c r="H194" s="37">
        <v>1</v>
      </c>
      <c r="I194" s="42"/>
    </row>
    <row r="195" spans="2:10" ht="18" hidden="1" customHeight="1" x14ac:dyDescent="0.35">
      <c r="B195" t="str">
        <f>IF(I195="x",COUNT(B$3:B194)+1,"")</f>
        <v/>
      </c>
      <c r="G195" s="5" t="str">
        <f>IF(ISBLANK(H195),"",_currency)</f>
        <v/>
      </c>
      <c r="I195" s="42"/>
    </row>
    <row r="196" spans="2:10" ht="18" hidden="1" customHeight="1" x14ac:dyDescent="0.35">
      <c r="B196" t="str">
        <f>IF(I196="x",COUNT(B$3:B195)+1,"")</f>
        <v/>
      </c>
      <c r="G196" s="5" t="str">
        <f>IF(ISBLANK(H196),"",_currency)</f>
        <v/>
      </c>
      <c r="I196" s="42"/>
    </row>
    <row r="197" spans="2:10" ht="18" hidden="1" customHeight="1" x14ac:dyDescent="0.35">
      <c r="B197" t="str">
        <f>IF(I197="x",COUNT(B$3:B196)+1,"")</f>
        <v/>
      </c>
      <c r="G197" s="5" t="str">
        <f>IF(ISBLANK(H197),"",_currency)</f>
        <v/>
      </c>
      <c r="I197" s="42"/>
    </row>
    <row r="198" spans="2:10" ht="18" hidden="1" customHeight="1" x14ac:dyDescent="0.35">
      <c r="B198" t="str">
        <f>IF(I198="x",COUNT(B$3:B197)+1,"")</f>
        <v/>
      </c>
      <c r="G198" s="5" t="str">
        <f>IF(ISBLANK(H198),"",_currency)</f>
        <v/>
      </c>
      <c r="I198" s="42"/>
    </row>
    <row r="199" spans="2:10" x14ac:dyDescent="0.35">
      <c r="B199" s="7" t="str">
        <f>IF(I199="x",COUNT(B$3:B198)+1,"")</f>
        <v/>
      </c>
      <c r="C199" s="36" t="s">
        <v>178</v>
      </c>
      <c r="D199" s="8"/>
      <c r="E199" s="9"/>
      <c r="F199" s="45"/>
      <c r="G199" s="10" t="str">
        <f>IF(ISBLANK(H199),"",_currency)</f>
        <v/>
      </c>
      <c r="H199" s="38"/>
      <c r="I199" s="10"/>
      <c r="J199" s="6"/>
    </row>
    <row r="200" spans="2:10" s="15" customFormat="1" x14ac:dyDescent="0.35">
      <c r="B200" s="12"/>
      <c r="C200" s="12"/>
      <c r="D200" s="11"/>
      <c r="E200" s="13"/>
      <c r="F200" s="46"/>
      <c r="G200" s="14"/>
      <c r="H200" s="39"/>
      <c r="I200" s="14"/>
    </row>
    <row r="201" spans="2:10" ht="23.5" x14ac:dyDescent="0.55000000000000004">
      <c r="B201" s="16"/>
      <c r="C201" s="99" t="s">
        <v>67</v>
      </c>
      <c r="D201" s="99"/>
      <c r="E201" s="99"/>
      <c r="F201" s="99"/>
      <c r="G201" s="99"/>
      <c r="H201" s="99"/>
      <c r="I201" s="17"/>
      <c r="J201" s="16"/>
    </row>
    <row r="202" spans="2:10" ht="18" customHeight="1" x14ac:dyDescent="0.35">
      <c r="B202" s="20"/>
      <c r="C202" s="25" t="s">
        <v>0</v>
      </c>
      <c r="D202" s="21"/>
      <c r="E202" s="22" t="s">
        <v>1</v>
      </c>
      <c r="F202" s="44" t="s">
        <v>133</v>
      </c>
      <c r="G202" s="98"/>
      <c r="H202" s="40" t="s">
        <v>2</v>
      </c>
      <c r="I202" s="23"/>
      <c r="J202" s="20"/>
    </row>
    <row r="203" spans="2:10" ht="18" customHeight="1" x14ac:dyDescent="0.35">
      <c r="B203" t="str">
        <f>IF(I203="x",COUNT(B$3:B202)+1,"")</f>
        <v/>
      </c>
      <c r="D203" s="3" t="s">
        <v>63</v>
      </c>
      <c r="E203" s="1" t="s">
        <v>129</v>
      </c>
      <c r="F203" s="43" t="s">
        <v>212</v>
      </c>
      <c r="G203" s="5" t="str">
        <f>IF(ISBLANK(H203),"",_currency)</f>
        <v>₹</v>
      </c>
      <c r="H203" s="37">
        <v>1</v>
      </c>
      <c r="I203" s="42"/>
    </row>
    <row r="204" spans="2:10" ht="18" customHeight="1" x14ac:dyDescent="0.35">
      <c r="B204" t="str">
        <f>IF(I204="x",COUNT(B$3:B203)+1,"")</f>
        <v/>
      </c>
      <c r="D204" s="3" t="s">
        <v>64</v>
      </c>
      <c r="E204" s="1" t="s">
        <v>129</v>
      </c>
      <c r="F204" s="43" t="s">
        <v>212</v>
      </c>
      <c r="G204" s="5" t="str">
        <f>IF(ISBLANK(H204),"",_currency)</f>
        <v>₹</v>
      </c>
      <c r="H204" s="37">
        <v>1</v>
      </c>
      <c r="I204" s="42"/>
    </row>
    <row r="205" spans="2:10" ht="18" customHeight="1" x14ac:dyDescent="0.35">
      <c r="B205" t="str">
        <f>IF(I205="x",COUNT(B$3:B204)+1,"")</f>
        <v/>
      </c>
      <c r="D205" s="3" t="s">
        <v>65</v>
      </c>
      <c r="E205" s="1" t="s">
        <v>129</v>
      </c>
      <c r="F205" s="43" t="s">
        <v>212</v>
      </c>
      <c r="G205" s="5" t="str">
        <f>IF(ISBLANK(H205),"",_currency)</f>
        <v>₹</v>
      </c>
      <c r="H205" s="37">
        <v>1</v>
      </c>
      <c r="I205" s="42"/>
    </row>
    <row r="206" spans="2:10" ht="18" customHeight="1" x14ac:dyDescent="0.35">
      <c r="B206" t="str">
        <f>IF(I206="x",COUNT(B$3:B205)+1,"")</f>
        <v/>
      </c>
      <c r="D206" s="3" t="s">
        <v>66</v>
      </c>
      <c r="E206" s="1" t="s">
        <v>129</v>
      </c>
      <c r="F206" s="43" t="s">
        <v>212</v>
      </c>
      <c r="G206" s="5" t="str">
        <f>IF(ISBLANK(H206),"",_currency)</f>
        <v>₹</v>
      </c>
      <c r="H206" s="37">
        <v>1</v>
      </c>
      <c r="I206" s="42"/>
    </row>
    <row r="207" spans="2:10" x14ac:dyDescent="0.35">
      <c r="B207" s="7" t="str">
        <f>IF(I207="x",COUNT(B$3:B206)+1,"")</f>
        <v/>
      </c>
      <c r="C207" s="36" t="s">
        <v>178</v>
      </c>
      <c r="D207" s="8"/>
      <c r="E207" s="9"/>
      <c r="F207" s="45"/>
      <c r="G207" s="10" t="str">
        <f>IF(ISBLANK(H207),"",_currency)</f>
        <v/>
      </c>
      <c r="H207" s="38"/>
      <c r="I207" s="10"/>
      <c r="J207" s="6"/>
    </row>
    <row r="208" spans="2:10" s="15" customFormat="1" x14ac:dyDescent="0.35">
      <c r="B208" s="12"/>
      <c r="C208" s="12"/>
      <c r="D208" s="11"/>
      <c r="E208" s="13"/>
      <c r="F208" s="46"/>
      <c r="G208" s="14"/>
      <c r="H208" s="39"/>
      <c r="I208" s="14"/>
    </row>
    <row r="209" spans="2:10" ht="23.5" x14ac:dyDescent="0.55000000000000004">
      <c r="B209" s="16"/>
      <c r="C209" s="99" t="s">
        <v>280</v>
      </c>
      <c r="D209" s="99"/>
      <c r="E209" s="99"/>
      <c r="F209" s="99"/>
      <c r="G209" s="99"/>
      <c r="H209" s="99"/>
      <c r="I209" s="17"/>
      <c r="J209" s="16"/>
    </row>
    <row r="210" spans="2:10" ht="18" customHeight="1" x14ac:dyDescent="0.35">
      <c r="B210" s="20"/>
      <c r="C210" s="25" t="s">
        <v>0</v>
      </c>
      <c r="D210" s="21"/>
      <c r="E210" s="22" t="s">
        <v>1</v>
      </c>
      <c r="F210" s="44"/>
      <c r="G210" s="98"/>
      <c r="H210" s="40" t="s">
        <v>2</v>
      </c>
      <c r="I210" s="23"/>
      <c r="J210" s="20"/>
    </row>
    <row r="211" spans="2:10" ht="18" customHeight="1" x14ac:dyDescent="0.35">
      <c r="B211" t="str">
        <f>IF(I211="x",COUNT(B$3:B210)+1,"")</f>
        <v/>
      </c>
      <c r="D211" s="3" t="s">
        <v>281</v>
      </c>
      <c r="E211" s="1" t="s">
        <v>129</v>
      </c>
      <c r="F211" s="43" t="s">
        <v>273</v>
      </c>
      <c r="G211" s="5" t="str">
        <f>IF(ISBLANK(H211),"",_currency)</f>
        <v>₹</v>
      </c>
      <c r="H211" s="37">
        <v>1</v>
      </c>
      <c r="I211" s="42"/>
    </row>
    <row r="212" spans="2:10" ht="18" customHeight="1" x14ac:dyDescent="0.35">
      <c r="D212" s="3" t="s">
        <v>282</v>
      </c>
      <c r="E212" s="1" t="s">
        <v>129</v>
      </c>
      <c r="F212" s="43" t="s">
        <v>295</v>
      </c>
      <c r="G212" s="5" t="str">
        <f>IF(ISBLANK(H212),"",_currency)</f>
        <v>₹</v>
      </c>
      <c r="H212" s="37">
        <v>1</v>
      </c>
      <c r="I212" s="42"/>
    </row>
    <row r="213" spans="2:10" ht="18" customHeight="1" x14ac:dyDescent="0.35">
      <c r="D213" s="3" t="s">
        <v>283</v>
      </c>
      <c r="E213" s="1" t="s">
        <v>129</v>
      </c>
      <c r="F213" s="43" t="s">
        <v>296</v>
      </c>
      <c r="G213" s="5" t="str">
        <f>IF(ISBLANK(H213),"",_currency)</f>
        <v>₹</v>
      </c>
      <c r="H213" s="37">
        <v>1</v>
      </c>
      <c r="I213" s="42"/>
    </row>
    <row r="214" spans="2:10" ht="18" customHeight="1" x14ac:dyDescent="0.35">
      <c r="B214" t="str">
        <f>IF(I214="x",COUNT(B$3:B211)+1,"")</f>
        <v/>
      </c>
      <c r="D214" s="4" t="s">
        <v>284</v>
      </c>
      <c r="E214" s="1" t="s">
        <v>129</v>
      </c>
      <c r="F214" s="43" t="s">
        <v>297</v>
      </c>
      <c r="G214" s="5" t="str">
        <f>IF(ISBLANK(H214),"",_currency)</f>
        <v>₹</v>
      </c>
      <c r="H214" s="37">
        <v>1</v>
      </c>
      <c r="I214" s="42"/>
    </row>
    <row r="215" spans="2:10" ht="18" customHeight="1" x14ac:dyDescent="0.35">
      <c r="B215" t="str">
        <f>IF(I215="x",COUNT(B$3:B214)+1,"")</f>
        <v/>
      </c>
      <c r="D215" s="3" t="s">
        <v>285</v>
      </c>
      <c r="E215" s="1" t="s">
        <v>129</v>
      </c>
      <c r="F215" s="43" t="s">
        <v>298</v>
      </c>
      <c r="G215" s="5" t="str">
        <f>IF(ISBLANK(H215),"",_currency)</f>
        <v>₹</v>
      </c>
      <c r="H215" s="37">
        <v>1</v>
      </c>
      <c r="I215" s="42"/>
    </row>
    <row r="216" spans="2:10" ht="18" customHeight="1" x14ac:dyDescent="0.35">
      <c r="B216" t="str">
        <f>IF(I216="x",COUNT(B$3:B215)+1,"")</f>
        <v/>
      </c>
      <c r="D216" s="4" t="s">
        <v>286</v>
      </c>
      <c r="E216" s="1" t="s">
        <v>129</v>
      </c>
      <c r="F216" s="43" t="s">
        <v>299</v>
      </c>
      <c r="G216" s="5" t="str">
        <f>IF(ISBLANK(H216),"",_currency)</f>
        <v>₹</v>
      </c>
      <c r="H216" s="37">
        <v>1</v>
      </c>
      <c r="I216" s="42"/>
    </row>
    <row r="217" spans="2:10" ht="18" customHeight="1" x14ac:dyDescent="0.35">
      <c r="B217" t="str">
        <f>IF(I217="x",COUNT(B$3:B216)+1,"")</f>
        <v/>
      </c>
      <c r="D217" s="4" t="s">
        <v>287</v>
      </c>
      <c r="E217" s="1" t="s">
        <v>129</v>
      </c>
      <c r="F217" s="43" t="s">
        <v>300</v>
      </c>
      <c r="G217" s="5" t="str">
        <f>IF(ISBLANK(H217),"",_currency)</f>
        <v>₹</v>
      </c>
      <c r="H217" s="37">
        <v>1</v>
      </c>
      <c r="I217" s="42"/>
    </row>
    <row r="218" spans="2:10" ht="18" customHeight="1" x14ac:dyDescent="0.35">
      <c r="B218" t="str">
        <f>IF(I218="x",COUNT(B$3:B217)+1,"")</f>
        <v/>
      </c>
      <c r="D218" s="4" t="s">
        <v>288</v>
      </c>
      <c r="E218" s="1" t="s">
        <v>129</v>
      </c>
      <c r="F218" s="43" t="s">
        <v>301</v>
      </c>
      <c r="G218" s="5" t="str">
        <f>IF(ISBLANK(H218),"",_currency)</f>
        <v>₹</v>
      </c>
      <c r="H218" s="37">
        <v>1</v>
      </c>
      <c r="I218" s="42"/>
    </row>
    <row r="219" spans="2:10" ht="18" customHeight="1" x14ac:dyDescent="0.35">
      <c r="B219" t="str">
        <f>IF(I219="x",COUNT(B$3:B218)+1,"")</f>
        <v/>
      </c>
      <c r="D219" s="4" t="s">
        <v>289</v>
      </c>
      <c r="E219" s="1" t="s">
        <v>129</v>
      </c>
      <c r="F219" s="43" t="s">
        <v>301</v>
      </c>
      <c r="G219" s="5" t="str">
        <f>IF(ISBLANK(H219),"",_currency)</f>
        <v>₹</v>
      </c>
      <c r="H219" s="37">
        <v>1</v>
      </c>
      <c r="I219" s="42"/>
    </row>
    <row r="220" spans="2:10" ht="18" customHeight="1" x14ac:dyDescent="0.35">
      <c r="B220" t="str">
        <f>IF(I220="x",COUNT(B$3:B219)+1,"")</f>
        <v/>
      </c>
      <c r="D220" s="4" t="s">
        <v>290</v>
      </c>
      <c r="E220" s="1" t="s">
        <v>129</v>
      </c>
      <c r="F220" s="43" t="s">
        <v>301</v>
      </c>
      <c r="G220" s="5" t="str">
        <f>IF(ISBLANK(H220),"",_currency)</f>
        <v>₹</v>
      </c>
      <c r="H220" s="37">
        <v>1</v>
      </c>
      <c r="I220" s="42"/>
    </row>
    <row r="221" spans="2:10" ht="18" customHeight="1" x14ac:dyDescent="0.35">
      <c r="B221" t="str">
        <f>IF(I221="x",COUNT(B$3:B220)+1,"")</f>
        <v/>
      </c>
      <c r="D221" s="3" t="s">
        <v>291</v>
      </c>
      <c r="E221" s="1" t="s">
        <v>129</v>
      </c>
      <c r="F221" s="43" t="s">
        <v>301</v>
      </c>
      <c r="G221" s="5" t="str">
        <f>IF(ISBLANK(H221),"",_currency)</f>
        <v>₹</v>
      </c>
      <c r="H221" s="37">
        <v>1</v>
      </c>
      <c r="I221" s="42"/>
    </row>
    <row r="222" spans="2:10" ht="18" customHeight="1" x14ac:dyDescent="0.35">
      <c r="B222" t="str">
        <f>IF(I222="x",COUNT(B$3:B221)+1,"")</f>
        <v/>
      </c>
      <c r="D222" s="3" t="s">
        <v>292</v>
      </c>
      <c r="E222" s="1" t="s">
        <v>129</v>
      </c>
      <c r="F222" s="43" t="s">
        <v>301</v>
      </c>
      <c r="G222" s="5" t="str">
        <f>IF(ISBLANK(H222),"",_currency)</f>
        <v>₹</v>
      </c>
      <c r="H222" s="37">
        <v>1</v>
      </c>
      <c r="I222" s="42"/>
    </row>
    <row r="223" spans="2:10" ht="18" customHeight="1" x14ac:dyDescent="0.35">
      <c r="B223" t="str">
        <f>IF(I223="x",COUNT(B$3:B222)+1,"")</f>
        <v/>
      </c>
      <c r="D223" s="4" t="s">
        <v>293</v>
      </c>
      <c r="E223" s="1" t="s">
        <v>129</v>
      </c>
      <c r="F223" s="43" t="s">
        <v>302</v>
      </c>
      <c r="G223" s="5" t="str">
        <f>IF(ISBLANK(H223),"",_currency)</f>
        <v>₹</v>
      </c>
      <c r="H223" s="37">
        <v>1</v>
      </c>
      <c r="I223" s="42"/>
    </row>
    <row r="224" spans="2:10" ht="18" customHeight="1" x14ac:dyDescent="0.35">
      <c r="B224" t="str">
        <f>IF(I224="x",COUNT(B$3:B223)+1,"")</f>
        <v/>
      </c>
      <c r="D224" s="3" t="s">
        <v>294</v>
      </c>
      <c r="E224" s="1" t="s">
        <v>129</v>
      </c>
      <c r="F224" s="43" t="s">
        <v>303</v>
      </c>
      <c r="G224" s="5" t="str">
        <f>IF(ISBLANK(H224),"",_currency)</f>
        <v>₹</v>
      </c>
      <c r="H224" s="37">
        <v>1</v>
      </c>
      <c r="I224" s="42"/>
    </row>
    <row r="225" spans="2:10" x14ac:dyDescent="0.35">
      <c r="B225" s="7" t="str">
        <f>IF(I225="x",COUNT(B$3:B224)+1,"")</f>
        <v/>
      </c>
      <c r="C225" s="36" t="s">
        <v>178</v>
      </c>
      <c r="D225" s="8"/>
      <c r="E225" s="9"/>
      <c r="F225" s="45"/>
      <c r="G225" s="10" t="str">
        <f>IF(ISBLANK(H225),"",_currency)</f>
        <v/>
      </c>
      <c r="H225" s="38"/>
      <c r="I225" s="10"/>
      <c r="J225" s="6"/>
    </row>
    <row r="226" spans="2:10" s="15" customFormat="1" x14ac:dyDescent="0.35">
      <c r="B226" s="12"/>
      <c r="C226" s="12"/>
      <c r="D226" s="11"/>
      <c r="E226" s="13"/>
      <c r="F226" s="46"/>
      <c r="G226" s="14"/>
      <c r="H226" s="39"/>
      <c r="I226" s="14"/>
    </row>
    <row r="227" spans="2:10" ht="23.5" x14ac:dyDescent="0.55000000000000004">
      <c r="B227" s="16"/>
      <c r="C227" s="99" t="s">
        <v>304</v>
      </c>
      <c r="D227" s="99"/>
      <c r="E227" s="99"/>
      <c r="F227" s="99"/>
      <c r="G227" s="99"/>
      <c r="H227" s="99"/>
      <c r="I227" s="17"/>
      <c r="J227" s="16"/>
    </row>
    <row r="228" spans="2:10" ht="18" customHeight="1" x14ac:dyDescent="0.35">
      <c r="B228" s="20"/>
      <c r="C228" s="25" t="s">
        <v>0</v>
      </c>
      <c r="D228" s="21"/>
      <c r="E228" s="22" t="s">
        <v>1</v>
      </c>
      <c r="F228" s="44" t="s">
        <v>133</v>
      </c>
      <c r="G228" s="98"/>
      <c r="H228" s="40" t="s">
        <v>2</v>
      </c>
      <c r="I228" s="23"/>
      <c r="J228" s="20"/>
    </row>
    <row r="229" spans="2:10" ht="18" customHeight="1" x14ac:dyDescent="0.35">
      <c r="B229" t="str">
        <f>IF(I229="x",COUNT(B$3:B228)+1,"")</f>
        <v/>
      </c>
      <c r="D229" s="3" t="s">
        <v>305</v>
      </c>
      <c r="E229" s="1" t="s">
        <v>129</v>
      </c>
      <c r="F229" s="43" t="s">
        <v>321</v>
      </c>
      <c r="G229" s="5" t="str">
        <f>IF(ISBLANK(H229),"",_currency)</f>
        <v>₹</v>
      </c>
      <c r="H229" s="37">
        <v>1</v>
      </c>
      <c r="I229" s="42"/>
    </row>
    <row r="230" spans="2:10" ht="18" customHeight="1" x14ac:dyDescent="0.35">
      <c r="B230" t="str">
        <f>IF(I230="x",COUNT(B$3:B229)+1,"")</f>
        <v/>
      </c>
      <c r="D230" s="3" t="s">
        <v>306</v>
      </c>
      <c r="E230" s="1" t="s">
        <v>129</v>
      </c>
      <c r="F230" s="43" t="s">
        <v>322</v>
      </c>
      <c r="G230" s="5" t="str">
        <f>IF(ISBLANK(H230),"",_currency)</f>
        <v>₹</v>
      </c>
      <c r="H230" s="37">
        <v>1</v>
      </c>
      <c r="I230" s="42"/>
    </row>
    <row r="231" spans="2:10" ht="18" customHeight="1" x14ac:dyDescent="0.35">
      <c r="D231" s="3" t="s">
        <v>307</v>
      </c>
      <c r="E231" s="1" t="s">
        <v>129</v>
      </c>
      <c r="F231" s="43" t="s">
        <v>212</v>
      </c>
      <c r="G231" s="5" t="str">
        <f>IF(ISBLANK(H231),"",_currency)</f>
        <v>₹</v>
      </c>
      <c r="H231" s="37">
        <v>1</v>
      </c>
      <c r="I231" s="42"/>
    </row>
    <row r="232" spans="2:10" ht="18" customHeight="1" x14ac:dyDescent="0.35">
      <c r="D232" s="3" t="s">
        <v>308</v>
      </c>
      <c r="E232" s="1" t="s">
        <v>129</v>
      </c>
      <c r="F232" s="43" t="s">
        <v>323</v>
      </c>
      <c r="G232" s="5" t="str">
        <f>IF(ISBLANK(H232),"",_currency)</f>
        <v>₹</v>
      </c>
      <c r="H232" s="37">
        <v>1</v>
      </c>
      <c r="I232" s="42"/>
    </row>
    <row r="233" spans="2:10" ht="18" customHeight="1" x14ac:dyDescent="0.35">
      <c r="D233" s="3" t="s">
        <v>309</v>
      </c>
      <c r="E233" s="1" t="s">
        <v>129</v>
      </c>
      <c r="F233" s="43" t="s">
        <v>299</v>
      </c>
      <c r="G233" s="5" t="str">
        <f>IF(ISBLANK(H233),"",_currency)</f>
        <v>₹</v>
      </c>
      <c r="H233" s="37">
        <v>1</v>
      </c>
      <c r="I233" s="42"/>
    </row>
    <row r="234" spans="2:10" ht="18" customHeight="1" x14ac:dyDescent="0.35">
      <c r="D234" s="3" t="s">
        <v>310</v>
      </c>
      <c r="E234" s="1" t="s">
        <v>129</v>
      </c>
      <c r="F234" s="43" t="s">
        <v>299</v>
      </c>
      <c r="G234" s="5" t="str">
        <f>IF(ISBLANK(H234),"",_currency)</f>
        <v>₹</v>
      </c>
      <c r="H234" s="37">
        <v>1</v>
      </c>
      <c r="I234" s="42"/>
    </row>
    <row r="235" spans="2:10" ht="18" customHeight="1" x14ac:dyDescent="0.35">
      <c r="D235" s="3" t="s">
        <v>311</v>
      </c>
      <c r="E235" s="1" t="s">
        <v>129</v>
      </c>
      <c r="F235" s="43" t="s">
        <v>299</v>
      </c>
      <c r="G235" s="5" t="str">
        <f>IF(ISBLANK(H235),"",_currency)</f>
        <v>₹</v>
      </c>
      <c r="H235" s="37">
        <v>1</v>
      </c>
      <c r="I235" s="42"/>
    </row>
    <row r="236" spans="2:10" ht="18" customHeight="1" x14ac:dyDescent="0.35">
      <c r="D236" s="3" t="s">
        <v>312</v>
      </c>
      <c r="E236" s="1" t="s">
        <v>129</v>
      </c>
      <c r="F236" s="43" t="s">
        <v>244</v>
      </c>
      <c r="G236" s="5" t="str">
        <f>IF(ISBLANK(H236),"",_currency)</f>
        <v>₹</v>
      </c>
      <c r="H236" s="37">
        <v>1</v>
      </c>
      <c r="I236" s="42"/>
    </row>
    <row r="237" spans="2:10" ht="18" customHeight="1" x14ac:dyDescent="0.35">
      <c r="D237" s="3" t="s">
        <v>313</v>
      </c>
      <c r="E237" s="1" t="s">
        <v>129</v>
      </c>
      <c r="F237" s="43" t="s">
        <v>324</v>
      </c>
      <c r="G237" s="5" t="str">
        <f>IF(ISBLANK(H237),"",_currency)</f>
        <v>₹</v>
      </c>
      <c r="H237" s="37">
        <v>1</v>
      </c>
      <c r="I237" s="42"/>
    </row>
    <row r="238" spans="2:10" ht="18" customHeight="1" x14ac:dyDescent="0.35">
      <c r="B238" t="str">
        <f>IF(I238="x",COUNT(B$3:B230)+1,"")</f>
        <v/>
      </c>
      <c r="D238" s="3" t="s">
        <v>314</v>
      </c>
      <c r="E238" s="1" t="s">
        <v>129</v>
      </c>
      <c r="F238" s="43" t="s">
        <v>180</v>
      </c>
      <c r="G238" s="5" t="str">
        <f>IF(ISBLANK(H238),"",_currency)</f>
        <v>₹</v>
      </c>
      <c r="H238" s="37">
        <v>1</v>
      </c>
      <c r="I238" s="42"/>
    </row>
    <row r="239" spans="2:10" ht="18" customHeight="1" x14ac:dyDescent="0.35">
      <c r="B239" t="str">
        <f>IF(I239="x",COUNT(B$3:B238)+1,"")</f>
        <v/>
      </c>
      <c r="D239" s="3" t="s">
        <v>315</v>
      </c>
      <c r="E239" s="1" t="s">
        <v>129</v>
      </c>
      <c r="F239" s="43" t="s">
        <v>325</v>
      </c>
      <c r="G239" s="5" t="str">
        <f>IF(ISBLANK(H239),"",_currency)</f>
        <v>₹</v>
      </c>
      <c r="H239" s="37">
        <v>1</v>
      </c>
      <c r="I239" s="42"/>
    </row>
    <row r="240" spans="2:10" ht="18" customHeight="1" x14ac:dyDescent="0.35">
      <c r="B240" t="str">
        <f>IF(I240="x",COUNT(B$3:B239)+1,"")</f>
        <v/>
      </c>
      <c r="D240" s="3" t="s">
        <v>316</v>
      </c>
      <c r="E240" s="1" t="s">
        <v>129</v>
      </c>
      <c r="F240" s="43" t="s">
        <v>301</v>
      </c>
      <c r="G240" s="5" t="str">
        <f>IF(ISBLANK(H240),"",_currency)</f>
        <v>₹</v>
      </c>
      <c r="H240" s="37">
        <v>1</v>
      </c>
      <c r="I240" s="42"/>
    </row>
    <row r="241" spans="2:10" ht="18" customHeight="1" x14ac:dyDescent="0.35">
      <c r="B241" t="str">
        <f>IF(I241="x",COUNT(B$3:B240)+1,"")</f>
        <v/>
      </c>
      <c r="D241" s="3" t="s">
        <v>317</v>
      </c>
      <c r="E241" s="1" t="s">
        <v>129</v>
      </c>
      <c r="F241" s="43" t="s">
        <v>299</v>
      </c>
      <c r="G241" s="5" t="str">
        <f>IF(ISBLANK(H241),"",_currency)</f>
        <v>₹</v>
      </c>
      <c r="H241" s="37">
        <v>1</v>
      </c>
      <c r="I241" s="42"/>
    </row>
    <row r="242" spans="2:10" ht="18" customHeight="1" x14ac:dyDescent="0.35">
      <c r="B242" t="str">
        <f>IF(I242="x",COUNT(B$3:B241)+1,"")</f>
        <v/>
      </c>
      <c r="D242" s="3" t="s">
        <v>318</v>
      </c>
      <c r="E242" s="1" t="s">
        <v>129</v>
      </c>
      <c r="F242" s="43" t="s">
        <v>326</v>
      </c>
      <c r="G242" s="5" t="str">
        <f>IF(ISBLANK(H242),"",_currency)</f>
        <v>₹</v>
      </c>
      <c r="H242" s="37">
        <v>1</v>
      </c>
      <c r="I242" s="42"/>
    </row>
    <row r="243" spans="2:10" ht="18" customHeight="1" x14ac:dyDescent="0.35">
      <c r="B243" t="str">
        <f>IF(I243="x",COUNT(B$3:B242)+1,"")</f>
        <v/>
      </c>
      <c r="D243" s="4" t="s">
        <v>319</v>
      </c>
      <c r="E243" s="1" t="s">
        <v>129</v>
      </c>
      <c r="F243" s="43" t="s">
        <v>326</v>
      </c>
      <c r="G243" s="5" t="str">
        <f>IF(ISBLANK(H243),"",_currency)</f>
        <v>₹</v>
      </c>
      <c r="H243" s="37">
        <v>1</v>
      </c>
      <c r="I243" s="42"/>
    </row>
    <row r="244" spans="2:10" ht="18" customHeight="1" x14ac:dyDescent="0.35">
      <c r="B244" t="str">
        <f>IF(I244="x",COUNT(B$3:B243)+1,"")</f>
        <v/>
      </c>
      <c r="D244" s="4" t="s">
        <v>320</v>
      </c>
      <c r="E244" s="1" t="s">
        <v>129</v>
      </c>
      <c r="F244" s="43" t="s">
        <v>244</v>
      </c>
      <c r="G244" s="5" t="str">
        <f>IF(ISBLANK(H244),"",_currency)</f>
        <v>₹</v>
      </c>
      <c r="H244" s="37">
        <v>1</v>
      </c>
      <c r="I244" s="42"/>
    </row>
    <row r="245" spans="2:10" ht="18" hidden="1" customHeight="1" x14ac:dyDescent="0.35">
      <c r="B245" t="str">
        <f>IF(I245="x",COUNT(B$3:B244)+1,"")</f>
        <v/>
      </c>
      <c r="D245" s="4"/>
      <c r="G245" s="5" t="str">
        <f>IF(ISBLANK(H245),"",_currency)</f>
        <v>₹</v>
      </c>
      <c r="H245" s="37">
        <v>1</v>
      </c>
      <c r="I245" s="42"/>
    </row>
    <row r="246" spans="2:10" ht="18" hidden="1" customHeight="1" x14ac:dyDescent="0.35">
      <c r="B246" t="str">
        <f>IF(I246="x",COUNT(B$3:B245)+1,"")</f>
        <v/>
      </c>
      <c r="D246" s="4"/>
      <c r="G246" s="5" t="str">
        <f>IF(ISBLANK(H246),"",_currency)</f>
        <v>₹</v>
      </c>
      <c r="H246" s="37">
        <v>1</v>
      </c>
      <c r="I246" s="42"/>
    </row>
    <row r="247" spans="2:10" ht="18" hidden="1" customHeight="1" x14ac:dyDescent="0.35">
      <c r="B247" t="str">
        <f>IF(I247="x",COUNT(B$3:B246)+1,"")</f>
        <v/>
      </c>
      <c r="D247" s="4"/>
      <c r="G247" s="5" t="str">
        <f>IF(ISBLANK(H247),"",_currency)</f>
        <v>₹</v>
      </c>
      <c r="H247" s="37">
        <v>1</v>
      </c>
      <c r="I247" s="42"/>
    </row>
    <row r="248" spans="2:10" ht="18" hidden="1" customHeight="1" x14ac:dyDescent="0.35">
      <c r="B248" t="str">
        <f>IF(I248="x",COUNT(B$3:B247)+1,"")</f>
        <v/>
      </c>
      <c r="D248" s="4"/>
      <c r="G248" s="5" t="str">
        <f>IF(ISBLANK(H248),"",_currency)</f>
        <v>₹</v>
      </c>
      <c r="H248" s="37">
        <v>1</v>
      </c>
      <c r="I248" s="42"/>
    </row>
    <row r="249" spans="2:10" ht="18" customHeight="1" x14ac:dyDescent="0.35">
      <c r="B249" t="str">
        <f>IF(I249="x",COUNT(B$3:B248)+1,"")</f>
        <v/>
      </c>
      <c r="D249" s="4"/>
      <c r="G249" s="5" t="str">
        <f>IF(ISBLANK(H249),"",_currency)</f>
        <v>₹</v>
      </c>
      <c r="H249" s="37">
        <v>1</v>
      </c>
      <c r="I249" s="42"/>
    </row>
    <row r="250" spans="2:10" x14ac:dyDescent="0.35">
      <c r="B250" s="7" t="str">
        <f>IF(I250="x",COUNT(B$3:B249)+1,"")</f>
        <v/>
      </c>
      <c r="C250" s="36" t="s">
        <v>178</v>
      </c>
      <c r="D250" s="8"/>
      <c r="E250" s="9"/>
      <c r="F250" s="45"/>
      <c r="G250" s="10" t="str">
        <f>IF(ISBLANK(H250),"",_currency)</f>
        <v/>
      </c>
      <c r="H250" s="38"/>
      <c r="I250" s="10"/>
      <c r="J250" s="6"/>
    </row>
    <row r="251" spans="2:10" s="15" customFormat="1" x14ac:dyDescent="0.35">
      <c r="B251" s="12"/>
      <c r="C251" s="12"/>
      <c r="D251" s="11"/>
      <c r="E251" s="13"/>
      <c r="F251" s="46"/>
      <c r="G251" s="14"/>
      <c r="H251" s="39"/>
      <c r="I251" s="14"/>
    </row>
    <row r="252" spans="2:10" ht="23.5" x14ac:dyDescent="0.55000000000000004">
      <c r="B252" s="16"/>
      <c r="C252" s="99" t="s">
        <v>327</v>
      </c>
      <c r="D252" s="99"/>
      <c r="E252" s="99"/>
      <c r="F252" s="99"/>
      <c r="G252" s="99"/>
      <c r="H252" s="99"/>
      <c r="I252" s="17"/>
      <c r="J252" s="16"/>
    </row>
    <row r="253" spans="2:10" ht="18" customHeight="1" x14ac:dyDescent="0.35">
      <c r="B253" s="20"/>
      <c r="C253" s="25" t="s">
        <v>0</v>
      </c>
      <c r="D253" s="21"/>
      <c r="E253" s="22" t="s">
        <v>1</v>
      </c>
      <c r="F253" s="44" t="s">
        <v>133</v>
      </c>
      <c r="G253" s="98"/>
      <c r="H253" s="40" t="s">
        <v>2</v>
      </c>
      <c r="I253" s="23"/>
      <c r="J253" s="20"/>
    </row>
    <row r="254" spans="2:10" ht="18" customHeight="1" x14ac:dyDescent="0.35">
      <c r="B254" t="str">
        <f>IF(I254="x",COUNT(B$3:B253)+1,"")</f>
        <v/>
      </c>
      <c r="D254" s="3" t="s">
        <v>328</v>
      </c>
      <c r="E254" s="1" t="s">
        <v>129</v>
      </c>
      <c r="F254" s="43" t="s">
        <v>335</v>
      </c>
      <c r="G254" s="5" t="str">
        <f>IF(ISBLANK(H254),"",_currency)</f>
        <v>₹</v>
      </c>
      <c r="H254" s="37">
        <v>1</v>
      </c>
      <c r="I254" s="42"/>
    </row>
    <row r="255" spans="2:10" ht="18" customHeight="1" x14ac:dyDescent="0.35">
      <c r="B255" t="str">
        <f>IF(I255="x",COUNT(B$3:B254)+1,"")</f>
        <v/>
      </c>
      <c r="D255" s="3" t="s">
        <v>329</v>
      </c>
      <c r="E255" s="1" t="s">
        <v>129</v>
      </c>
      <c r="F255" s="43" t="s">
        <v>336</v>
      </c>
      <c r="G255" s="5" t="str">
        <f>IF(ISBLANK(H255),"",_currency)</f>
        <v>₹</v>
      </c>
      <c r="H255" s="37">
        <v>1</v>
      </c>
      <c r="I255" s="42"/>
    </row>
    <row r="256" spans="2:10" ht="18" customHeight="1" x14ac:dyDescent="0.35">
      <c r="B256" t="str">
        <f>IF(I256="x",COUNT(B$3:B255)+1,"")</f>
        <v/>
      </c>
      <c r="D256" s="3" t="s">
        <v>330</v>
      </c>
      <c r="E256" s="1" t="s">
        <v>129</v>
      </c>
      <c r="F256" s="43" t="s">
        <v>244</v>
      </c>
      <c r="G256" s="5" t="str">
        <f>IF(ISBLANK(H256),"",_currency)</f>
        <v>₹</v>
      </c>
      <c r="H256" s="37">
        <v>1</v>
      </c>
      <c r="I256" s="42"/>
    </row>
    <row r="257" spans="2:10" ht="18" customHeight="1" x14ac:dyDescent="0.35">
      <c r="B257" t="str">
        <f>IF(I257="x",COUNT(B$3:B256)+1,"")</f>
        <v/>
      </c>
      <c r="D257" s="3" t="s">
        <v>331</v>
      </c>
      <c r="E257" s="1" t="s">
        <v>129</v>
      </c>
      <c r="F257" s="43" t="s">
        <v>337</v>
      </c>
      <c r="G257" s="5" t="str">
        <f>IF(ISBLANK(H257),"",_currency)</f>
        <v>₹</v>
      </c>
      <c r="H257" s="37">
        <v>1</v>
      </c>
      <c r="I257" s="42"/>
    </row>
    <row r="258" spans="2:10" ht="18" customHeight="1" x14ac:dyDescent="0.35">
      <c r="B258" t="str">
        <f>IF(I258="x",COUNT(B$3:B257)+1,"")</f>
        <v/>
      </c>
      <c r="D258" s="3" t="s">
        <v>332</v>
      </c>
      <c r="E258" s="1" t="s">
        <v>129</v>
      </c>
      <c r="F258" s="43" t="s">
        <v>338</v>
      </c>
      <c r="G258" s="5" t="str">
        <f>IF(ISBLANK(H258),"",_currency)</f>
        <v>₹</v>
      </c>
      <c r="H258" s="37">
        <v>1</v>
      </c>
      <c r="I258" s="42"/>
    </row>
    <row r="259" spans="2:10" ht="18" customHeight="1" x14ac:dyDescent="0.35">
      <c r="B259" t="str">
        <f>IF(I259="x",COUNT(B$3:B258)+1,"")</f>
        <v/>
      </c>
      <c r="D259" s="3" t="s">
        <v>333</v>
      </c>
      <c r="E259" s="1" t="s">
        <v>129</v>
      </c>
      <c r="F259" s="43" t="s">
        <v>339</v>
      </c>
      <c r="G259" s="5" t="str">
        <f>IF(ISBLANK(H259),"",_currency)</f>
        <v>₹</v>
      </c>
      <c r="H259" s="37">
        <v>1</v>
      </c>
      <c r="I259" s="42"/>
    </row>
    <row r="260" spans="2:10" ht="18" customHeight="1" x14ac:dyDescent="0.35">
      <c r="B260" t="str">
        <f>IF(I260="x",COUNT(B$3:B259)+1,"")</f>
        <v/>
      </c>
      <c r="D260" s="3" t="s">
        <v>334</v>
      </c>
      <c r="E260" s="1" t="s">
        <v>129</v>
      </c>
      <c r="F260" s="43" t="s">
        <v>240</v>
      </c>
      <c r="G260" s="5" t="str">
        <f>IF(ISBLANK(H260),"",_currency)</f>
        <v>₹</v>
      </c>
      <c r="H260" s="37">
        <v>1</v>
      </c>
      <c r="I260" s="42"/>
    </row>
    <row r="261" spans="2:10" ht="18" hidden="1" customHeight="1" x14ac:dyDescent="0.35">
      <c r="B261" t="str">
        <f>IF(I261="x",COUNT(B$3:B260)+1,"")</f>
        <v/>
      </c>
      <c r="G261" s="5" t="str">
        <f>IF(ISBLANK(H261),"",_currency)</f>
        <v/>
      </c>
      <c r="I261" s="42"/>
    </row>
    <row r="262" spans="2:10" ht="18" hidden="1" customHeight="1" x14ac:dyDescent="0.35">
      <c r="B262" t="str">
        <f>IF(I262="x",COUNT(B$3:B261)+1,"")</f>
        <v/>
      </c>
      <c r="D262" s="4"/>
      <c r="G262" s="5" t="str">
        <f>IF(ISBLANK(H262),"",_currency)</f>
        <v/>
      </c>
      <c r="I262" s="42"/>
    </row>
    <row r="263" spans="2:10" ht="18" hidden="1" customHeight="1" x14ac:dyDescent="0.35">
      <c r="B263" t="str">
        <f>IF(I263="x",COUNT(B$3:B262)+1,"")</f>
        <v/>
      </c>
      <c r="D263" s="4"/>
      <c r="G263" s="5" t="str">
        <f>IF(ISBLANK(H263),"",_currency)</f>
        <v/>
      </c>
      <c r="I263" s="42"/>
    </row>
    <row r="264" spans="2:10" ht="18" hidden="1" customHeight="1" x14ac:dyDescent="0.35">
      <c r="B264" t="str">
        <f>IF(I264="x",COUNT(B$3:B263)+1,"")</f>
        <v/>
      </c>
      <c r="D264" s="4"/>
      <c r="G264" s="5" t="str">
        <f>IF(ISBLANK(H264),"",_currency)</f>
        <v/>
      </c>
      <c r="I264" s="42"/>
    </row>
    <row r="265" spans="2:10" ht="18" hidden="1" customHeight="1" x14ac:dyDescent="0.35">
      <c r="B265" t="str">
        <f>IF(I265="x",COUNT(B$3:B264)+1,"")</f>
        <v/>
      </c>
      <c r="G265" s="5" t="str">
        <f>IF(ISBLANK(H265),"",_currency)</f>
        <v/>
      </c>
      <c r="I265" s="42"/>
    </row>
    <row r="266" spans="2:10" ht="18" hidden="1" customHeight="1" x14ac:dyDescent="0.35">
      <c r="B266" t="str">
        <f>IF(I266="x",COUNT(B$3:B265)+1,"")</f>
        <v/>
      </c>
      <c r="G266" s="5" t="str">
        <f>IF(ISBLANK(H266),"",_currency)</f>
        <v/>
      </c>
      <c r="I266" s="42"/>
    </row>
    <row r="267" spans="2:10" ht="18" hidden="1" customHeight="1" x14ac:dyDescent="0.35">
      <c r="B267" t="str">
        <f>IF(I267="x",COUNT(B$3:B266)+1,"")</f>
        <v/>
      </c>
      <c r="G267" s="5" t="str">
        <f>IF(ISBLANK(H267),"",_currency)</f>
        <v/>
      </c>
      <c r="I267" s="42"/>
    </row>
    <row r="268" spans="2:10" ht="18" hidden="1" customHeight="1" x14ac:dyDescent="0.35">
      <c r="B268" t="str">
        <f>IF(I268="x",COUNT(B$3:B267)+1,"")</f>
        <v/>
      </c>
      <c r="G268" s="5" t="str">
        <f>IF(ISBLANK(H268),"",_currency)</f>
        <v/>
      </c>
      <c r="I268" s="42"/>
    </row>
    <row r="269" spans="2:10" ht="18" hidden="1" customHeight="1" x14ac:dyDescent="0.35">
      <c r="B269" t="str">
        <f>IF(I269="x",COUNT(B$3:B268)+1,"")</f>
        <v/>
      </c>
      <c r="G269" s="5" t="str">
        <f>IF(ISBLANK(H269),"",_currency)</f>
        <v/>
      </c>
      <c r="I269" s="42"/>
    </row>
    <row r="270" spans="2:10" x14ac:dyDescent="0.35">
      <c r="B270" s="7" t="str">
        <f>IF(I270="x",COUNT(B$3:B269)+1,"")</f>
        <v/>
      </c>
      <c r="C270" s="36" t="s">
        <v>178</v>
      </c>
      <c r="D270" s="8"/>
      <c r="E270" s="9"/>
      <c r="F270" s="45"/>
      <c r="G270" s="10" t="str">
        <f>IF(ISBLANK(H270),"",_currency)</f>
        <v/>
      </c>
      <c r="H270" s="38"/>
      <c r="I270" s="10"/>
      <c r="J270" s="6"/>
    </row>
    <row r="271" spans="2:10" s="15" customFormat="1" x14ac:dyDescent="0.35">
      <c r="B271" s="12"/>
      <c r="C271" s="12"/>
      <c r="D271" s="11"/>
      <c r="E271" s="13"/>
      <c r="F271" s="46"/>
      <c r="G271" s="14"/>
      <c r="H271" s="39"/>
      <c r="I271" s="14"/>
    </row>
    <row r="272" spans="2:10" ht="23.5" x14ac:dyDescent="0.55000000000000004">
      <c r="B272" s="16"/>
      <c r="C272" s="99" t="s">
        <v>340</v>
      </c>
      <c r="D272" s="99"/>
      <c r="E272" s="99"/>
      <c r="F272" s="99"/>
      <c r="G272" s="99"/>
      <c r="H272" s="99"/>
      <c r="I272" s="17"/>
      <c r="J272" s="16"/>
    </row>
    <row r="273" spans="2:10" ht="18" customHeight="1" x14ac:dyDescent="0.35">
      <c r="B273" s="20"/>
      <c r="C273" s="25" t="s">
        <v>0</v>
      </c>
      <c r="D273" s="21"/>
      <c r="E273" s="22" t="s">
        <v>1</v>
      </c>
      <c r="F273" s="44" t="s">
        <v>133</v>
      </c>
      <c r="G273" s="98"/>
      <c r="H273" s="40" t="s">
        <v>2</v>
      </c>
      <c r="I273" s="23"/>
      <c r="J273" s="20"/>
    </row>
    <row r="274" spans="2:10" ht="18" customHeight="1" x14ac:dyDescent="0.35">
      <c r="B274" t="str">
        <f>IF(I274="x",COUNT(B$3:B273)+1,"")</f>
        <v/>
      </c>
      <c r="D274" s="3" t="s">
        <v>341</v>
      </c>
      <c r="E274" s="1" t="s">
        <v>129</v>
      </c>
      <c r="F274" s="43" t="s">
        <v>212</v>
      </c>
      <c r="G274" s="5" t="str">
        <f>IF(ISBLANK(H274),"",_currency)</f>
        <v>₹</v>
      </c>
      <c r="H274" s="37">
        <v>1</v>
      </c>
      <c r="I274" s="42"/>
    </row>
    <row r="275" spans="2:10" ht="18" customHeight="1" x14ac:dyDescent="0.35">
      <c r="B275" t="str">
        <f>IF(I275="x",COUNT(B$3:B274)+1,"")</f>
        <v/>
      </c>
      <c r="D275" s="3" t="s">
        <v>342</v>
      </c>
      <c r="E275" s="1" t="s">
        <v>129</v>
      </c>
      <c r="F275" s="43" t="s">
        <v>212</v>
      </c>
      <c r="G275" s="5" t="str">
        <f>IF(ISBLANK(H275),"",_currency)</f>
        <v>₹</v>
      </c>
      <c r="H275" s="37">
        <v>1</v>
      </c>
      <c r="I275" s="42"/>
    </row>
    <row r="276" spans="2:10" ht="18" customHeight="1" x14ac:dyDescent="0.35">
      <c r="B276" t="str">
        <f>IF(I276="x",COUNT(B$3:B275)+1,"")</f>
        <v/>
      </c>
      <c r="D276" s="3" t="s">
        <v>91</v>
      </c>
      <c r="E276" s="1" t="s">
        <v>129</v>
      </c>
      <c r="F276" s="43" t="s">
        <v>212</v>
      </c>
      <c r="G276" s="5" t="str">
        <f>IF(ISBLANK(H276),"",_currency)</f>
        <v>₹</v>
      </c>
      <c r="H276" s="37">
        <v>1</v>
      </c>
      <c r="I276" s="42"/>
    </row>
    <row r="277" spans="2:10" ht="18" customHeight="1" x14ac:dyDescent="0.35">
      <c r="B277" t="str">
        <f>IF(I277="x",COUNT(B$3:B276)+1,"")</f>
        <v/>
      </c>
      <c r="D277" s="3" t="s">
        <v>343</v>
      </c>
      <c r="E277" s="1" t="s">
        <v>129</v>
      </c>
      <c r="F277" s="43" t="s">
        <v>212</v>
      </c>
      <c r="G277" s="5" t="str">
        <f>IF(ISBLANK(H277),"",_currency)</f>
        <v>₹</v>
      </c>
      <c r="H277" s="37">
        <v>1</v>
      </c>
      <c r="I277" s="42"/>
    </row>
    <row r="278" spans="2:10" ht="18" customHeight="1" x14ac:dyDescent="0.35">
      <c r="B278" t="str">
        <f>IF(I278="x",COUNT(B$3:B277)+1,"")</f>
        <v/>
      </c>
      <c r="D278" s="3" t="s">
        <v>68</v>
      </c>
      <c r="E278" s="1" t="s">
        <v>129</v>
      </c>
      <c r="F278" s="43" t="s">
        <v>212</v>
      </c>
      <c r="G278" s="5" t="str">
        <f>IF(ISBLANK(H278),"",_currency)</f>
        <v>₹</v>
      </c>
      <c r="H278" s="37">
        <v>1</v>
      </c>
      <c r="I278" s="42"/>
    </row>
    <row r="279" spans="2:10" x14ac:dyDescent="0.35">
      <c r="B279" s="7" t="str">
        <f>IF(I279="x",COUNT(B$3:B278)+1,"")</f>
        <v/>
      </c>
      <c r="C279" s="36" t="s">
        <v>178</v>
      </c>
      <c r="D279" s="8"/>
      <c r="E279" s="9"/>
      <c r="F279" s="45"/>
      <c r="G279" s="10" t="str">
        <f>IF(ISBLANK(H279),"",_currency)</f>
        <v/>
      </c>
      <c r="H279" s="38"/>
      <c r="I279" s="10"/>
      <c r="J279" s="6"/>
    </row>
    <row r="280" spans="2:10" s="15" customFormat="1" x14ac:dyDescent="0.35">
      <c r="B280" s="12"/>
      <c r="C280" s="12"/>
      <c r="D280" s="11"/>
      <c r="E280" s="13"/>
      <c r="F280" s="46"/>
      <c r="G280" s="14"/>
      <c r="H280" s="39"/>
      <c r="I280" s="14"/>
    </row>
    <row r="281" spans="2:10" ht="23.5" x14ac:dyDescent="0.55000000000000004">
      <c r="B281" s="16"/>
      <c r="C281" s="99" t="s">
        <v>197</v>
      </c>
      <c r="D281" s="99"/>
      <c r="E281" s="99"/>
      <c r="F281" s="99"/>
      <c r="G281" s="99"/>
      <c r="H281" s="99"/>
      <c r="I281" s="17"/>
      <c r="J281" s="16"/>
    </row>
    <row r="282" spans="2:10" ht="18" customHeight="1" x14ac:dyDescent="0.35">
      <c r="B282" s="20"/>
      <c r="C282" s="25" t="s">
        <v>0</v>
      </c>
      <c r="D282" s="21"/>
      <c r="E282" s="22" t="s">
        <v>1</v>
      </c>
      <c r="F282" s="44" t="s">
        <v>133</v>
      </c>
      <c r="G282" s="98"/>
      <c r="H282" s="40" t="s">
        <v>2</v>
      </c>
      <c r="I282" s="97"/>
      <c r="J282" s="20"/>
    </row>
    <row r="283" spans="2:10" ht="18" customHeight="1" x14ac:dyDescent="0.35">
      <c r="B283" t="str">
        <f>IF(I283="x",COUNT(B$3:B282)+1,"")</f>
        <v/>
      </c>
      <c r="D283" s="2" t="s">
        <v>69</v>
      </c>
      <c r="E283" s="1" t="s">
        <v>129</v>
      </c>
      <c r="F283" s="47" t="s">
        <v>212</v>
      </c>
      <c r="G283" s="5" t="str">
        <f>IF(ISBLANK(H283),"",_currency)</f>
        <v>₹</v>
      </c>
      <c r="H283" s="41">
        <v>1</v>
      </c>
      <c r="I283" s="42"/>
    </row>
    <row r="284" spans="2:10" ht="18" customHeight="1" x14ac:dyDescent="0.35">
      <c r="B284" t="str">
        <f>IF(I284="x",COUNT(B$3:B283)+1,"")</f>
        <v/>
      </c>
      <c r="D284" s="2" t="s">
        <v>70</v>
      </c>
      <c r="E284" s="1" t="s">
        <v>129</v>
      </c>
      <c r="F284" s="47" t="s">
        <v>212</v>
      </c>
      <c r="G284" s="5" t="str">
        <f>IF(ISBLANK(H284),"",_currency)</f>
        <v>₹</v>
      </c>
      <c r="H284" s="41">
        <v>1</v>
      </c>
      <c r="I284" s="42"/>
    </row>
    <row r="285" spans="2:10" ht="18" customHeight="1" x14ac:dyDescent="0.35">
      <c r="B285" t="str">
        <f>IF(I285="x",COUNT(B$3:B284)+1,"")</f>
        <v/>
      </c>
      <c r="D285" s="2" t="s">
        <v>71</v>
      </c>
      <c r="E285" s="1" t="s">
        <v>129</v>
      </c>
      <c r="F285" s="47" t="s">
        <v>212</v>
      </c>
      <c r="G285" s="5" t="str">
        <f>IF(ISBLANK(H285),"",_currency)</f>
        <v>₹</v>
      </c>
      <c r="H285" s="41">
        <v>1</v>
      </c>
      <c r="I285" s="42"/>
    </row>
    <row r="286" spans="2:10" ht="18" customHeight="1" x14ac:dyDescent="0.35">
      <c r="B286" t="str">
        <f>IF(I286="x",COUNT(B$3:B285)+1,"")</f>
        <v/>
      </c>
      <c r="D286" s="2" t="s">
        <v>101</v>
      </c>
      <c r="E286" s="1" t="s">
        <v>129</v>
      </c>
      <c r="F286" s="47" t="s">
        <v>212</v>
      </c>
      <c r="G286" s="5" t="str">
        <f>IF(ISBLANK(H286),"",_currency)</f>
        <v>₹</v>
      </c>
      <c r="H286" s="41">
        <v>1</v>
      </c>
      <c r="I286" s="42"/>
    </row>
    <row r="287" spans="2:10" ht="18" customHeight="1" x14ac:dyDescent="0.35">
      <c r="B287" t="str">
        <f>IF(I287="x",COUNT(B$3:B286)+1,"")</f>
        <v/>
      </c>
      <c r="D287" s="2" t="s">
        <v>72</v>
      </c>
      <c r="E287" s="1" t="s">
        <v>129</v>
      </c>
      <c r="F287" s="47" t="s">
        <v>212</v>
      </c>
      <c r="G287" s="5" t="str">
        <f>IF(ISBLANK(H287),"",_currency)</f>
        <v>₹</v>
      </c>
      <c r="H287" s="41">
        <v>1</v>
      </c>
      <c r="I287" s="42"/>
    </row>
    <row r="288" spans="2:10" ht="18" customHeight="1" x14ac:dyDescent="0.35">
      <c r="B288" t="str">
        <f>IF(I288="x",COUNT(B$3:B287)+1,"")</f>
        <v/>
      </c>
      <c r="D288" s="2" t="s">
        <v>99</v>
      </c>
      <c r="E288" s="1" t="s">
        <v>129</v>
      </c>
      <c r="F288" s="47" t="s">
        <v>212</v>
      </c>
      <c r="G288" s="5" t="str">
        <f>IF(ISBLANK(H288),"",_currency)</f>
        <v>₹</v>
      </c>
      <c r="H288" s="41">
        <v>1</v>
      </c>
      <c r="I288" s="42"/>
    </row>
    <row r="289" spans="2:10" ht="18" customHeight="1" x14ac:dyDescent="0.35">
      <c r="B289" t="str">
        <f>IF(I289="x",COUNT(B$3:B288)+1,"")</f>
        <v/>
      </c>
      <c r="D289" s="2" t="s">
        <v>73</v>
      </c>
      <c r="E289" s="1" t="s">
        <v>129</v>
      </c>
      <c r="F289" s="47" t="s">
        <v>212</v>
      </c>
      <c r="G289" s="5" t="str">
        <f>IF(ISBLANK(H289),"",_currency)</f>
        <v>₹</v>
      </c>
      <c r="H289" s="41">
        <v>1</v>
      </c>
      <c r="I289" s="42"/>
    </row>
    <row r="290" spans="2:10" ht="18" customHeight="1" x14ac:dyDescent="0.35">
      <c r="B290" t="str">
        <f>IF(I290="x",COUNT(B$3:B289)+1,"")</f>
        <v/>
      </c>
      <c r="D290" s="2" t="s">
        <v>74</v>
      </c>
      <c r="E290" s="1" t="s">
        <v>129</v>
      </c>
      <c r="F290" s="47" t="s">
        <v>212</v>
      </c>
      <c r="G290" s="5" t="str">
        <f>IF(ISBLANK(H290),"",_currency)</f>
        <v>₹</v>
      </c>
      <c r="H290" s="41">
        <v>1</v>
      </c>
      <c r="I290" s="42"/>
    </row>
    <row r="291" spans="2:10" ht="18" customHeight="1" x14ac:dyDescent="0.35">
      <c r="B291" t="str">
        <f>IF(I291="x",COUNT(B$3:B290)+1,"")</f>
        <v/>
      </c>
      <c r="D291" s="2" t="s">
        <v>75</v>
      </c>
      <c r="E291" s="1" t="s">
        <v>129</v>
      </c>
      <c r="F291" s="47" t="s">
        <v>212</v>
      </c>
      <c r="G291" s="5" t="str">
        <f>IF(ISBLANK(H291),"",_currency)</f>
        <v>₹</v>
      </c>
      <c r="H291" s="41">
        <v>1</v>
      </c>
      <c r="I291" s="42"/>
    </row>
    <row r="292" spans="2:10" ht="18" customHeight="1" x14ac:dyDescent="0.35">
      <c r="B292" t="str">
        <f>IF(I292="x",COUNT(B$3:B291)+1,"")</f>
        <v/>
      </c>
      <c r="D292" s="2" t="s">
        <v>76</v>
      </c>
      <c r="E292" s="1" t="s">
        <v>129</v>
      </c>
      <c r="F292" s="47" t="s">
        <v>212</v>
      </c>
      <c r="G292" s="5" t="str">
        <f>IF(ISBLANK(H292),"",_currency)</f>
        <v>₹</v>
      </c>
      <c r="H292" s="41">
        <v>1</v>
      </c>
      <c r="I292" s="42"/>
    </row>
    <row r="293" spans="2:10" ht="18" customHeight="1" x14ac:dyDescent="0.35">
      <c r="B293" t="str">
        <f>IF(I293="x",COUNT(B$3:B292)+1,"")</f>
        <v/>
      </c>
      <c r="D293" s="2" t="s">
        <v>100</v>
      </c>
      <c r="E293" s="1" t="s">
        <v>129</v>
      </c>
      <c r="F293" s="47" t="s">
        <v>212</v>
      </c>
      <c r="G293" s="5" t="str">
        <f>IF(ISBLANK(H293),"",_currency)</f>
        <v>₹</v>
      </c>
      <c r="H293" s="41">
        <v>1</v>
      </c>
      <c r="I293" s="42"/>
    </row>
    <row r="294" spans="2:10" x14ac:dyDescent="0.35">
      <c r="B294" s="7" t="str">
        <f>IF(I294="x",COUNT(B$3:B293)+1,"")</f>
        <v/>
      </c>
      <c r="C294" s="36" t="s">
        <v>178</v>
      </c>
      <c r="D294" s="8"/>
      <c r="E294" s="9"/>
      <c r="F294" s="45"/>
      <c r="G294" s="10" t="str">
        <f>IF(ISBLANK(H294),"",_currency)</f>
        <v/>
      </c>
      <c r="H294" s="38"/>
      <c r="I294" s="10"/>
      <c r="J294" s="6"/>
    </row>
    <row r="295" spans="2:10" s="15" customFormat="1" x14ac:dyDescent="0.35">
      <c r="B295" s="12"/>
      <c r="C295" s="12"/>
      <c r="D295" s="11"/>
      <c r="E295" s="13"/>
      <c r="F295" s="46"/>
      <c r="G295" s="14"/>
      <c r="H295" s="39"/>
      <c r="I295" s="14"/>
    </row>
    <row r="296" spans="2:10" ht="23.5" x14ac:dyDescent="0.55000000000000004">
      <c r="B296" s="16"/>
      <c r="C296" s="99" t="s">
        <v>96</v>
      </c>
      <c r="D296" s="99"/>
      <c r="E296" s="99"/>
      <c r="F296" s="99"/>
      <c r="G296" s="99"/>
      <c r="H296" s="99"/>
      <c r="I296" s="17"/>
      <c r="J296" s="16"/>
    </row>
    <row r="297" spans="2:10" ht="18" customHeight="1" x14ac:dyDescent="0.35">
      <c r="B297" s="20"/>
      <c r="C297" s="25" t="s">
        <v>0</v>
      </c>
      <c r="D297" s="21"/>
      <c r="E297" s="22" t="s">
        <v>1</v>
      </c>
      <c r="F297" s="44" t="s">
        <v>133</v>
      </c>
      <c r="G297" s="98"/>
      <c r="H297" s="40" t="s">
        <v>2</v>
      </c>
      <c r="I297" s="23"/>
      <c r="J297" s="20"/>
    </row>
    <row r="298" spans="2:10" ht="18" customHeight="1" x14ac:dyDescent="0.35">
      <c r="B298" t="str">
        <f>IF(I298="x",COUNT(B$3:B297)+1,"")</f>
        <v/>
      </c>
      <c r="D298" s="2" t="s">
        <v>77</v>
      </c>
      <c r="E298" s="1" t="s">
        <v>129</v>
      </c>
      <c r="F298" s="48" t="s">
        <v>212</v>
      </c>
      <c r="G298" s="5" t="str">
        <f>IF(ISBLANK(H298),"",_currency)</f>
        <v>₹</v>
      </c>
      <c r="H298" s="37">
        <v>1</v>
      </c>
      <c r="I298" s="42"/>
    </row>
    <row r="299" spans="2:10" ht="18" customHeight="1" x14ac:dyDescent="0.35">
      <c r="B299" t="str">
        <f>IF(I299="x",COUNT(B$3:B298)+1,"")</f>
        <v/>
      </c>
      <c r="D299" s="2" t="s">
        <v>120</v>
      </c>
      <c r="E299" s="1" t="s">
        <v>129</v>
      </c>
      <c r="F299" s="48" t="s">
        <v>212</v>
      </c>
      <c r="G299" s="5" t="str">
        <f>IF(ISBLANK(H299),"",_currency)</f>
        <v>₹</v>
      </c>
      <c r="H299" s="37">
        <v>1</v>
      </c>
      <c r="I299" s="42"/>
    </row>
    <row r="300" spans="2:10" ht="18" customHeight="1" x14ac:dyDescent="0.35">
      <c r="B300" t="str">
        <f>IF(I300="x",COUNT(B$3:B299)+1,"")</f>
        <v/>
      </c>
      <c r="D300" s="2" t="s">
        <v>78</v>
      </c>
      <c r="E300" s="1" t="s">
        <v>129</v>
      </c>
      <c r="F300" s="48" t="s">
        <v>212</v>
      </c>
      <c r="G300" s="5" t="str">
        <f>IF(ISBLANK(H300),"",_currency)</f>
        <v>₹</v>
      </c>
      <c r="H300" s="37">
        <v>1</v>
      </c>
      <c r="I300" s="42"/>
    </row>
    <row r="301" spans="2:10" ht="18" customHeight="1" x14ac:dyDescent="0.35">
      <c r="B301" t="str">
        <f>IF(I301="x",COUNT(B$3:B300)+1,"")</f>
        <v/>
      </c>
      <c r="D301" s="2" t="s">
        <v>114</v>
      </c>
      <c r="E301" s="1" t="s">
        <v>129</v>
      </c>
      <c r="F301" s="48" t="s">
        <v>212</v>
      </c>
      <c r="G301" s="5" t="str">
        <f>IF(ISBLANK(H301),"",_currency)</f>
        <v>₹</v>
      </c>
      <c r="H301" s="37">
        <v>1</v>
      </c>
      <c r="I301" s="42"/>
    </row>
    <row r="302" spans="2:10" ht="18" customHeight="1" x14ac:dyDescent="0.35">
      <c r="B302" t="str">
        <f>IF(I302="x",COUNT(B$3:B301)+1,"")</f>
        <v/>
      </c>
      <c r="D302" s="2" t="s">
        <v>118</v>
      </c>
      <c r="E302" s="1" t="s">
        <v>129</v>
      </c>
      <c r="F302" s="48" t="s">
        <v>212</v>
      </c>
      <c r="G302" s="5" t="str">
        <f>IF(ISBLANK(H302),"",_currency)</f>
        <v>₹</v>
      </c>
      <c r="H302" s="37">
        <v>1</v>
      </c>
      <c r="I302" s="42"/>
    </row>
    <row r="303" spans="2:10" ht="18" customHeight="1" x14ac:dyDescent="0.35">
      <c r="B303" t="str">
        <f>IF(I303="x",COUNT(B$3:B302)+1,"")</f>
        <v/>
      </c>
      <c r="D303" s="2" t="s">
        <v>79</v>
      </c>
      <c r="E303" s="1" t="s">
        <v>129</v>
      </c>
      <c r="F303" s="48" t="s">
        <v>212</v>
      </c>
      <c r="G303" s="5" t="str">
        <f>IF(ISBLANK(H303),"",_currency)</f>
        <v>₹</v>
      </c>
      <c r="H303" s="37">
        <v>1</v>
      </c>
      <c r="I303" s="42"/>
    </row>
    <row r="304" spans="2:10" ht="18" customHeight="1" x14ac:dyDescent="0.35">
      <c r="B304" t="str">
        <f>IF(I304="x",COUNT(B$3:B303)+1,"")</f>
        <v/>
      </c>
      <c r="D304" s="2" t="s">
        <v>80</v>
      </c>
      <c r="E304" s="1" t="s">
        <v>129</v>
      </c>
      <c r="F304" s="48" t="s">
        <v>212</v>
      </c>
      <c r="G304" s="5" t="str">
        <f>IF(ISBLANK(H304),"",_currency)</f>
        <v>₹</v>
      </c>
      <c r="H304" s="37">
        <v>1</v>
      </c>
      <c r="I304" s="42"/>
    </row>
    <row r="305" spans="2:10" ht="18" customHeight="1" x14ac:dyDescent="0.35">
      <c r="B305" t="str">
        <f>IF(I305="x",COUNT(B$3:B304)+1,"")</f>
        <v/>
      </c>
      <c r="D305" s="2" t="s">
        <v>81</v>
      </c>
      <c r="E305" s="1" t="s">
        <v>129</v>
      </c>
      <c r="F305" s="48" t="s">
        <v>212</v>
      </c>
      <c r="G305" s="5" t="str">
        <f>IF(ISBLANK(H305),"",_currency)</f>
        <v>₹</v>
      </c>
      <c r="H305" s="37">
        <v>1</v>
      </c>
      <c r="I305" s="42"/>
    </row>
    <row r="306" spans="2:10" ht="18" customHeight="1" x14ac:dyDescent="0.35">
      <c r="B306" t="str">
        <f>IF(I306="x",COUNT(B$3:B305)+1,"")</f>
        <v/>
      </c>
      <c r="D306" s="2" t="s">
        <v>115</v>
      </c>
      <c r="E306" s="1" t="s">
        <v>129</v>
      </c>
      <c r="F306" s="48" t="s">
        <v>212</v>
      </c>
      <c r="G306" s="5" t="str">
        <f>IF(ISBLANK(H306),"",_currency)</f>
        <v>₹</v>
      </c>
      <c r="H306" s="37">
        <v>1</v>
      </c>
      <c r="I306" s="42"/>
    </row>
    <row r="307" spans="2:10" ht="18" customHeight="1" x14ac:dyDescent="0.35">
      <c r="B307" t="str">
        <f>IF(I307="x",COUNT(B$3:B306)+1,"")</f>
        <v/>
      </c>
      <c r="D307" s="2" t="s">
        <v>116</v>
      </c>
      <c r="E307" s="1" t="s">
        <v>129</v>
      </c>
      <c r="F307" s="48" t="s">
        <v>212</v>
      </c>
      <c r="G307" s="5" t="str">
        <f>IF(ISBLANK(H307),"",_currency)</f>
        <v>₹</v>
      </c>
      <c r="H307" s="37">
        <v>1</v>
      </c>
      <c r="I307" s="42"/>
    </row>
    <row r="308" spans="2:10" ht="18" customHeight="1" x14ac:dyDescent="0.35">
      <c r="B308" t="str">
        <f>IF(I308="x",COUNT(B$3:B307)+1,"")</f>
        <v/>
      </c>
      <c r="D308" s="2" t="s">
        <v>95</v>
      </c>
      <c r="E308" s="1" t="s">
        <v>129</v>
      </c>
      <c r="F308" s="48" t="s">
        <v>212</v>
      </c>
      <c r="G308" s="5" t="str">
        <f>IF(ISBLANK(H308),"",_currency)</f>
        <v>₹</v>
      </c>
      <c r="H308" s="37">
        <v>1</v>
      </c>
      <c r="I308" s="42"/>
    </row>
    <row r="309" spans="2:10" ht="18" customHeight="1" x14ac:dyDescent="0.35">
      <c r="B309" t="str">
        <f>IF(I309="x",COUNT(B$3:B308)+1,"")</f>
        <v/>
      </c>
      <c r="D309" s="2" t="s">
        <v>91</v>
      </c>
      <c r="E309" s="1" t="s">
        <v>129</v>
      </c>
      <c r="F309" s="48" t="s">
        <v>212</v>
      </c>
      <c r="G309" s="5" t="str">
        <f>IF(ISBLANK(H309),"",_currency)</f>
        <v>₹</v>
      </c>
      <c r="H309" s="37">
        <v>1</v>
      </c>
      <c r="I309" s="42"/>
    </row>
    <row r="310" spans="2:10" ht="18" customHeight="1" x14ac:dyDescent="0.35">
      <c r="B310" t="str">
        <f>IF(I310="x",COUNT(B$3:B309)+1,"")</f>
        <v/>
      </c>
      <c r="D310" s="3" t="s">
        <v>119</v>
      </c>
      <c r="E310" s="1" t="s">
        <v>129</v>
      </c>
      <c r="F310" s="48" t="s">
        <v>212</v>
      </c>
      <c r="G310" s="5" t="str">
        <f>IF(ISBLANK(H310),"",_currency)</f>
        <v>₹</v>
      </c>
      <c r="H310" s="37">
        <v>1</v>
      </c>
      <c r="I310" s="42"/>
    </row>
    <row r="311" spans="2:10" x14ac:dyDescent="0.35">
      <c r="B311" s="7" t="str">
        <f>IF(I311="x",COUNT(B$3:B310)+1,"")</f>
        <v/>
      </c>
      <c r="C311" s="36" t="s">
        <v>178</v>
      </c>
      <c r="D311" s="8"/>
      <c r="E311" s="9"/>
      <c r="F311" s="45"/>
      <c r="G311" s="10" t="str">
        <f>IF(ISBLANK(H311),"",_currency)</f>
        <v/>
      </c>
      <c r="H311" s="38"/>
      <c r="I311" s="10"/>
      <c r="J311" s="6"/>
    </row>
    <row r="312" spans="2:10" s="15" customFormat="1" x14ac:dyDescent="0.35">
      <c r="B312" s="12"/>
      <c r="C312" s="12"/>
      <c r="D312" s="11"/>
      <c r="E312" s="13"/>
      <c r="F312" s="46"/>
      <c r="G312" s="14"/>
      <c r="H312" s="39"/>
      <c r="I312" s="14"/>
    </row>
    <row r="313" spans="2:10" ht="23.5" x14ac:dyDescent="0.55000000000000004">
      <c r="B313" s="16"/>
      <c r="C313" s="99" t="s">
        <v>198</v>
      </c>
      <c r="D313" s="99"/>
      <c r="E313" s="99"/>
      <c r="F313" s="99"/>
      <c r="G313" s="99"/>
      <c r="H313" s="99"/>
      <c r="I313" s="17"/>
      <c r="J313" s="16"/>
    </row>
    <row r="314" spans="2:10" ht="18" customHeight="1" x14ac:dyDescent="0.35">
      <c r="B314" s="20"/>
      <c r="C314" s="25" t="s">
        <v>0</v>
      </c>
      <c r="D314" s="21"/>
      <c r="E314" s="22" t="s">
        <v>1</v>
      </c>
      <c r="F314" s="44" t="s">
        <v>133</v>
      </c>
      <c r="G314" s="98"/>
      <c r="H314" s="40" t="s">
        <v>2</v>
      </c>
      <c r="I314" s="23"/>
      <c r="J314" s="20"/>
    </row>
    <row r="315" spans="2:10" ht="18" customHeight="1" x14ac:dyDescent="0.35">
      <c r="B315" t="str">
        <f>IF(I315="x",COUNT(B$3:B314)+1,"")</f>
        <v/>
      </c>
      <c r="D315" s="2" t="s">
        <v>82</v>
      </c>
      <c r="E315" s="1" t="s">
        <v>129</v>
      </c>
      <c r="F315" s="48" t="s">
        <v>212</v>
      </c>
      <c r="G315" s="5" t="str">
        <f>IF(ISBLANK(H315),"",_currency)</f>
        <v>₹</v>
      </c>
      <c r="H315" s="37">
        <v>1</v>
      </c>
      <c r="I315" s="42"/>
    </row>
    <row r="316" spans="2:10" ht="18" customHeight="1" x14ac:dyDescent="0.35">
      <c r="B316" t="str">
        <f>IF(I316="x",COUNT(B$3:B315)+1,"")</f>
        <v/>
      </c>
      <c r="D316" s="2" t="s">
        <v>83</v>
      </c>
      <c r="E316" s="1" t="s">
        <v>129</v>
      </c>
      <c r="F316" s="48" t="s">
        <v>212</v>
      </c>
      <c r="G316" s="5" t="str">
        <f>IF(ISBLANK(H316),"",_currency)</f>
        <v>₹</v>
      </c>
      <c r="H316" s="37">
        <v>1</v>
      </c>
      <c r="I316" s="42"/>
    </row>
    <row r="317" spans="2:10" ht="18" customHeight="1" x14ac:dyDescent="0.35">
      <c r="B317" t="str">
        <f>IF(I317="x",COUNT(B$3:B316)+1,"")</f>
        <v/>
      </c>
      <c r="D317" s="2" t="s">
        <v>84</v>
      </c>
      <c r="E317" s="1" t="s">
        <v>129</v>
      </c>
      <c r="F317" s="48" t="s">
        <v>212</v>
      </c>
      <c r="G317" s="5" t="str">
        <f>IF(ISBLANK(H317),"",_currency)</f>
        <v>₹</v>
      </c>
      <c r="H317" s="37">
        <v>1</v>
      </c>
      <c r="I317" s="42"/>
    </row>
    <row r="318" spans="2:10" ht="18" customHeight="1" x14ac:dyDescent="0.35">
      <c r="B318" t="str">
        <f>IF(I318="x",COUNT(B$3:B317)+1,"")</f>
        <v/>
      </c>
      <c r="D318" s="2" t="s">
        <v>107</v>
      </c>
      <c r="E318" s="1" t="s">
        <v>129</v>
      </c>
      <c r="F318" s="48" t="s">
        <v>212</v>
      </c>
      <c r="G318" s="5" t="str">
        <f>IF(ISBLANK(H318),"",_currency)</f>
        <v>₹</v>
      </c>
      <c r="H318" s="37">
        <v>1</v>
      </c>
      <c r="I318" s="42"/>
    </row>
    <row r="319" spans="2:10" ht="18" customHeight="1" x14ac:dyDescent="0.35">
      <c r="B319" t="str">
        <f>IF(I319="x",COUNT(B$3:B318)+1,"")</f>
        <v/>
      </c>
      <c r="D319" s="2" t="s">
        <v>85</v>
      </c>
      <c r="E319" s="1" t="s">
        <v>129</v>
      </c>
      <c r="F319" s="48" t="s">
        <v>212</v>
      </c>
      <c r="G319" s="5" t="str">
        <f>IF(ISBLANK(H319),"",_currency)</f>
        <v>₹</v>
      </c>
      <c r="H319" s="37">
        <v>1</v>
      </c>
      <c r="I319" s="42"/>
    </row>
    <row r="320" spans="2:10" ht="18" customHeight="1" x14ac:dyDescent="0.35">
      <c r="B320" t="str">
        <f>IF(I320="x",COUNT(B$3:B319)+1,"")</f>
        <v/>
      </c>
      <c r="D320" s="2" t="s">
        <v>86</v>
      </c>
      <c r="E320" s="1" t="s">
        <v>129</v>
      </c>
      <c r="F320" s="48" t="s">
        <v>212</v>
      </c>
      <c r="G320" s="5" t="str">
        <f>IF(ISBLANK(H320),"",_currency)</f>
        <v>₹</v>
      </c>
      <c r="H320" s="37">
        <v>1</v>
      </c>
      <c r="I320" s="42"/>
    </row>
    <row r="321" spans="2:10" ht="18" customHeight="1" x14ac:dyDescent="0.35">
      <c r="B321" t="str">
        <f>IF(I321="x",COUNT(B$3:B320)+1,"")</f>
        <v/>
      </c>
      <c r="D321" s="2" t="s">
        <v>103</v>
      </c>
      <c r="E321" s="1" t="s">
        <v>129</v>
      </c>
      <c r="F321" s="48" t="s">
        <v>212</v>
      </c>
      <c r="G321" s="5" t="str">
        <f>IF(ISBLANK(H321),"",_currency)</f>
        <v>₹</v>
      </c>
      <c r="H321" s="37">
        <v>1</v>
      </c>
      <c r="I321" s="42"/>
    </row>
    <row r="322" spans="2:10" ht="18" customHeight="1" x14ac:dyDescent="0.35">
      <c r="B322" t="str">
        <f>IF(I322="x",COUNT(B$3:B321)+1,"")</f>
        <v/>
      </c>
      <c r="D322" s="2" t="s">
        <v>87</v>
      </c>
      <c r="E322" s="1" t="s">
        <v>129</v>
      </c>
      <c r="F322" s="48" t="s">
        <v>212</v>
      </c>
      <c r="G322" s="5" t="str">
        <f>IF(ISBLANK(H322),"",_currency)</f>
        <v>₹</v>
      </c>
      <c r="H322" s="37">
        <v>1</v>
      </c>
      <c r="I322" s="42"/>
    </row>
    <row r="323" spans="2:10" ht="18" customHeight="1" x14ac:dyDescent="0.35">
      <c r="B323" t="str">
        <f>IF(I323="x",COUNT(B$3:B322)+1,"")</f>
        <v/>
      </c>
      <c r="D323" s="2" t="s">
        <v>97</v>
      </c>
      <c r="E323" s="1" t="s">
        <v>129</v>
      </c>
      <c r="F323" s="48" t="s">
        <v>212</v>
      </c>
      <c r="G323" s="5" t="str">
        <f>IF(ISBLANK(H323),"",_currency)</f>
        <v>₹</v>
      </c>
      <c r="H323" s="37">
        <v>1</v>
      </c>
      <c r="I323" s="42"/>
    </row>
    <row r="324" spans="2:10" ht="18" customHeight="1" x14ac:dyDescent="0.35">
      <c r="B324" t="str">
        <f>IF(I324="x",COUNT(B$3:B323)+1,"")</f>
        <v/>
      </c>
      <c r="D324" s="2" t="s">
        <v>88</v>
      </c>
      <c r="E324" s="1" t="s">
        <v>129</v>
      </c>
      <c r="F324" s="48" t="s">
        <v>212</v>
      </c>
      <c r="G324" s="5" t="str">
        <f>IF(ISBLANK(H324),"",_currency)</f>
        <v>₹</v>
      </c>
      <c r="H324" s="37">
        <v>1</v>
      </c>
      <c r="I324" s="42"/>
    </row>
    <row r="325" spans="2:10" ht="18" customHeight="1" x14ac:dyDescent="0.35">
      <c r="B325" t="str">
        <f>IF(I325="x",COUNT(B$3:B324)+1,"")</f>
        <v/>
      </c>
      <c r="D325" s="2" t="s">
        <v>105</v>
      </c>
      <c r="E325" s="1" t="s">
        <v>129</v>
      </c>
      <c r="F325" s="48" t="s">
        <v>212</v>
      </c>
      <c r="G325" s="5" t="str">
        <f>IF(ISBLANK(H325),"",_currency)</f>
        <v>₹</v>
      </c>
      <c r="H325" s="37">
        <v>1</v>
      </c>
      <c r="I325" s="42"/>
    </row>
    <row r="326" spans="2:10" ht="18" customHeight="1" x14ac:dyDescent="0.35">
      <c r="B326" t="str">
        <f>IF(I326="x",COUNT(B$3:B325)+1,"")</f>
        <v/>
      </c>
      <c r="D326" s="2" t="s">
        <v>106</v>
      </c>
      <c r="E326" s="1" t="s">
        <v>129</v>
      </c>
      <c r="F326" s="48" t="s">
        <v>212</v>
      </c>
      <c r="G326" s="5" t="str">
        <f>IF(ISBLANK(H326),"",_currency)</f>
        <v>₹</v>
      </c>
      <c r="H326" s="37">
        <v>1</v>
      </c>
      <c r="I326" s="42"/>
    </row>
    <row r="327" spans="2:10" ht="18" customHeight="1" x14ac:dyDescent="0.35">
      <c r="B327" t="str">
        <f>IF(I327="x",COUNT(B$3:B326)+1,"")</f>
        <v/>
      </c>
      <c r="D327" s="2" t="s">
        <v>104</v>
      </c>
      <c r="E327" s="1" t="s">
        <v>129</v>
      </c>
      <c r="F327" s="48" t="s">
        <v>212</v>
      </c>
      <c r="G327" s="5" t="str">
        <f>IF(ISBLANK(H327),"",_currency)</f>
        <v>₹</v>
      </c>
      <c r="H327" s="37">
        <v>1</v>
      </c>
      <c r="I327" s="42"/>
    </row>
    <row r="328" spans="2:10" ht="18" customHeight="1" x14ac:dyDescent="0.35">
      <c r="B328" t="str">
        <f>IF(I328="x",COUNT(B$3:B327)+1,"")</f>
        <v/>
      </c>
      <c r="D328" s="2" t="s">
        <v>89</v>
      </c>
      <c r="E328" s="1" t="s">
        <v>129</v>
      </c>
      <c r="F328" s="48" t="s">
        <v>212</v>
      </c>
      <c r="G328" s="5" t="str">
        <f>IF(ISBLANK(H328),"",_currency)</f>
        <v>₹</v>
      </c>
      <c r="H328" s="37">
        <v>1</v>
      </c>
      <c r="I328" s="42"/>
    </row>
    <row r="329" spans="2:10" ht="18" customHeight="1" x14ac:dyDescent="0.35">
      <c r="B329" t="str">
        <f>IF(I329="x",COUNT(B$3:B328)+1,"")</f>
        <v/>
      </c>
      <c r="D329" s="2" t="s">
        <v>102</v>
      </c>
      <c r="E329" s="1" t="s">
        <v>129</v>
      </c>
      <c r="F329" s="48" t="s">
        <v>212</v>
      </c>
      <c r="G329" s="5" t="str">
        <f>IF(ISBLANK(H329),"",_currency)</f>
        <v>₹</v>
      </c>
      <c r="H329" s="37">
        <v>1</v>
      </c>
      <c r="I329" s="42"/>
    </row>
    <row r="330" spans="2:10" x14ac:dyDescent="0.35">
      <c r="B330" s="7" t="str">
        <f>IF(I330="x",COUNT(B$3:B329)+1,"")</f>
        <v/>
      </c>
      <c r="C330" s="36" t="s">
        <v>178</v>
      </c>
      <c r="D330" s="8"/>
      <c r="E330" s="9"/>
      <c r="F330" s="45"/>
      <c r="G330" s="10" t="str">
        <f>IF(ISBLANK(H330),"",_currency)</f>
        <v/>
      </c>
      <c r="H330" s="38"/>
      <c r="I330" s="10"/>
      <c r="J330" s="6"/>
    </row>
    <row r="331" spans="2:10" s="15" customFormat="1" x14ac:dyDescent="0.35">
      <c r="B331" s="12"/>
      <c r="C331" s="12"/>
      <c r="D331" s="11"/>
      <c r="E331" s="13"/>
      <c r="F331" s="46"/>
      <c r="G331" s="14"/>
      <c r="H331" s="39"/>
      <c r="I331" s="14"/>
    </row>
    <row r="332" spans="2:10" ht="23.5" x14ac:dyDescent="0.55000000000000004">
      <c r="B332" s="16"/>
      <c r="C332" s="99" t="s">
        <v>113</v>
      </c>
      <c r="D332" s="99"/>
      <c r="E332" s="99"/>
      <c r="F332" s="99"/>
      <c r="G332" s="99"/>
      <c r="H332" s="99"/>
      <c r="I332" s="17"/>
      <c r="J332" s="16"/>
    </row>
    <row r="333" spans="2:10" ht="18" customHeight="1" x14ac:dyDescent="0.35">
      <c r="B333" s="20"/>
      <c r="C333" s="25" t="s">
        <v>0</v>
      </c>
      <c r="D333" s="21"/>
      <c r="E333" s="22" t="s">
        <v>1</v>
      </c>
      <c r="F333" s="44" t="s">
        <v>133</v>
      </c>
      <c r="G333" s="98"/>
      <c r="H333" s="40" t="s">
        <v>2</v>
      </c>
      <c r="I333" s="23"/>
      <c r="J333" s="20"/>
    </row>
    <row r="334" spans="2:10" ht="18" customHeight="1" x14ac:dyDescent="0.35">
      <c r="B334" t="str">
        <f>IF(I334="x",COUNT(B$3:B333)+1,"")</f>
        <v/>
      </c>
      <c r="D334" s="2" t="s">
        <v>90</v>
      </c>
      <c r="E334" s="1" t="s">
        <v>129</v>
      </c>
      <c r="F334" s="48" t="s">
        <v>212</v>
      </c>
      <c r="G334" s="5" t="str">
        <f>IF(ISBLANK(H334),"",_currency)</f>
        <v>₹</v>
      </c>
      <c r="H334" s="37">
        <v>1</v>
      </c>
      <c r="I334" s="42"/>
    </row>
    <row r="335" spans="2:10" ht="18" customHeight="1" x14ac:dyDescent="0.35">
      <c r="B335" t="str">
        <f>IF(I335="x",COUNT(B$3:B334)+1,"")</f>
        <v/>
      </c>
      <c r="D335" s="2" t="s">
        <v>92</v>
      </c>
      <c r="E335" s="1" t="s">
        <v>129</v>
      </c>
      <c r="F335" s="48" t="s">
        <v>212</v>
      </c>
      <c r="G335" s="5" t="str">
        <f>IF(ISBLANK(H335),"",_currency)</f>
        <v>₹</v>
      </c>
      <c r="H335" s="37">
        <v>1</v>
      </c>
      <c r="I335" s="42"/>
    </row>
    <row r="336" spans="2:10" ht="18" customHeight="1" x14ac:dyDescent="0.35">
      <c r="B336" t="str">
        <f>IF(I336="x",COUNT(B$3:B335)+1,"")</f>
        <v/>
      </c>
      <c r="D336" s="2" t="s">
        <v>108</v>
      </c>
      <c r="E336" s="1" t="s">
        <v>129</v>
      </c>
      <c r="F336" s="48" t="s">
        <v>212</v>
      </c>
      <c r="G336" s="5" t="str">
        <f>IF(ISBLANK(H336),"",_currency)</f>
        <v>₹</v>
      </c>
      <c r="H336" s="37">
        <v>1</v>
      </c>
      <c r="I336" s="42"/>
    </row>
    <row r="337" spans="2:10" ht="18" customHeight="1" x14ac:dyDescent="0.35">
      <c r="B337" t="str">
        <f>IF(I337="x",COUNT(B$3:B336)+1,"")</f>
        <v/>
      </c>
      <c r="D337" s="2" t="s">
        <v>109</v>
      </c>
      <c r="E337" s="1" t="s">
        <v>129</v>
      </c>
      <c r="F337" s="48" t="s">
        <v>212</v>
      </c>
      <c r="G337" s="5" t="str">
        <f>IF(ISBLANK(H337),"",_currency)</f>
        <v>₹</v>
      </c>
      <c r="H337" s="37">
        <v>1</v>
      </c>
      <c r="I337" s="42"/>
    </row>
    <row r="338" spans="2:10" ht="18" customHeight="1" x14ac:dyDescent="0.35">
      <c r="B338" t="str">
        <f>IF(I338="x",COUNT(B$3:B337)+1,"")</f>
        <v/>
      </c>
      <c r="D338" s="2" t="s">
        <v>110</v>
      </c>
      <c r="E338" s="1" t="s">
        <v>129</v>
      </c>
      <c r="F338" s="48" t="s">
        <v>212</v>
      </c>
      <c r="G338" s="5" t="str">
        <f>IF(ISBLANK(H338),"",_currency)</f>
        <v>₹</v>
      </c>
      <c r="H338" s="37">
        <v>1</v>
      </c>
      <c r="I338" s="42"/>
    </row>
    <row r="339" spans="2:10" x14ac:dyDescent="0.35">
      <c r="B339" s="7" t="str">
        <f>IF(I339="x",COUNT(B$3:B338)+1,"")</f>
        <v/>
      </c>
      <c r="C339" s="36" t="s">
        <v>178</v>
      </c>
      <c r="D339" s="8"/>
      <c r="E339" s="9"/>
      <c r="F339" s="45"/>
      <c r="G339" s="10" t="str">
        <f>IF(ISBLANK(H339),"",_currency)</f>
        <v/>
      </c>
      <c r="H339" s="38"/>
      <c r="I339" s="10"/>
      <c r="J339" s="6"/>
    </row>
    <row r="340" spans="2:10" s="15" customFormat="1" x14ac:dyDescent="0.35">
      <c r="B340" s="12"/>
      <c r="C340" s="12"/>
      <c r="D340" s="11"/>
      <c r="E340" s="13"/>
      <c r="F340" s="46"/>
      <c r="G340" s="14"/>
      <c r="H340" s="39"/>
      <c r="I340" s="14"/>
    </row>
    <row r="341" spans="2:10" ht="23.5" x14ac:dyDescent="0.55000000000000004">
      <c r="B341" s="16"/>
      <c r="C341" s="99" t="s">
        <v>125</v>
      </c>
      <c r="D341" s="99"/>
      <c r="E341" s="99"/>
      <c r="F341" s="99"/>
      <c r="G341" s="99"/>
      <c r="H341" s="99"/>
      <c r="I341" s="17"/>
      <c r="J341" s="16"/>
    </row>
    <row r="342" spans="2:10" ht="18" customHeight="1" x14ac:dyDescent="0.35">
      <c r="B342" s="20"/>
      <c r="C342" s="25" t="s">
        <v>0</v>
      </c>
      <c r="D342" s="21"/>
      <c r="E342" s="22" t="s">
        <v>1</v>
      </c>
      <c r="F342" s="44" t="s">
        <v>133</v>
      </c>
      <c r="G342" s="98"/>
      <c r="H342" s="40" t="s">
        <v>2</v>
      </c>
      <c r="I342" s="23"/>
      <c r="J342" s="20"/>
    </row>
    <row r="343" spans="2:10" ht="18" customHeight="1" x14ac:dyDescent="0.35">
      <c r="B343" t="str">
        <f>IF(I343="x",COUNT(B$3:B342)+1,"")</f>
        <v/>
      </c>
      <c r="D343" s="3" t="s">
        <v>117</v>
      </c>
      <c r="E343" s="1" t="s">
        <v>129</v>
      </c>
      <c r="F343" s="43" t="s">
        <v>212</v>
      </c>
      <c r="G343" s="5" t="str">
        <f>IF(ISBLANK(H343),"",_currency)</f>
        <v>₹</v>
      </c>
      <c r="H343" s="37">
        <v>1</v>
      </c>
      <c r="I343" s="42"/>
    </row>
    <row r="344" spans="2:10" ht="18" customHeight="1" x14ac:dyDescent="0.35">
      <c r="B344" t="str">
        <f>IF(I344="x",COUNT(B$3:B343)+1,"")</f>
        <v/>
      </c>
      <c r="D344" s="2" t="s">
        <v>93</v>
      </c>
      <c r="E344" s="1" t="s">
        <v>129</v>
      </c>
      <c r="F344" s="43" t="s">
        <v>212</v>
      </c>
      <c r="G344" s="5" t="str">
        <f>IF(ISBLANK(H344),"",_currency)</f>
        <v>₹</v>
      </c>
      <c r="H344" s="37">
        <v>1</v>
      </c>
      <c r="I344" s="42"/>
    </row>
    <row r="345" spans="2:10" ht="18" customHeight="1" x14ac:dyDescent="0.35">
      <c r="B345" t="str">
        <f>IF(I345="x",COUNT(B$3:B344)+1,"")</f>
        <v/>
      </c>
      <c r="D345" s="2" t="s">
        <v>94</v>
      </c>
      <c r="E345" s="1" t="s">
        <v>129</v>
      </c>
      <c r="F345" s="43" t="s">
        <v>212</v>
      </c>
      <c r="G345" s="5" t="str">
        <f>IF(ISBLANK(H345),"",_currency)</f>
        <v>₹</v>
      </c>
      <c r="H345" s="37">
        <v>1</v>
      </c>
      <c r="I345" s="42"/>
    </row>
    <row r="346" spans="2:10" x14ac:dyDescent="0.35">
      <c r="B346" s="7" t="str">
        <f>IF(I346="x",COUNT(B$3:B345)+1,"")</f>
        <v/>
      </c>
      <c r="C346" s="36" t="s">
        <v>178</v>
      </c>
      <c r="D346" s="8"/>
      <c r="E346" s="9"/>
      <c r="F346" s="45"/>
      <c r="G346" s="10" t="str">
        <f>IF(ISBLANK(H346),"",_currency)</f>
        <v/>
      </c>
      <c r="H346" s="38"/>
      <c r="I346" s="10"/>
      <c r="J346" s="6"/>
    </row>
  </sheetData>
  <conditionalFormatting sqref="C148:J154 C203:J206 C254:J269 C274:J278 C283:J293 C298:J310 C315:J329 C334:J338 C343:J345 C67:J89 C94:J103 C174:J198 C211:J224 C229:J249 C7:J62 C108:J126 C131:J143 C159:J169">
    <cfRule type="expression" dxfId="1" priority="25">
      <formula>MOD(ROW(),2)=1</formula>
    </cfRule>
  </conditionalFormatting>
  <printOptions horizontalCentered="1"/>
  <pageMargins left="0.31496062992125984" right="0.31496062992125984" top="0.15748031496062992" bottom="0.55118110236220474" header="0.31496062992125984" footer="0.11811023622047245"/>
  <pageSetup paperSize="9" orientation="portrait" r:id="rId1"/>
  <headerFooter>
    <oddFooter>&amp;LGrocery List Template by Spreadsheet123&amp;R© 2014 Spreadsheet123 LTD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11"/>
  <sheetViews>
    <sheetView showGridLines="0" workbookViewId="0">
      <selection activeCell="J11" sqref="J11"/>
    </sheetView>
  </sheetViews>
  <sheetFormatPr defaultColWidth="9.1796875" defaultRowHeight="18" customHeight="1" x14ac:dyDescent="0.35"/>
  <cols>
    <col min="1" max="1" width="2.7265625" style="1" customWidth="1"/>
    <col min="2" max="2" width="5.1796875" style="1" customWidth="1"/>
    <col min="3" max="3" width="37.26953125" style="52" customWidth="1"/>
    <col min="4" max="4" width="26.453125" style="53" customWidth="1"/>
    <col min="5" max="5" width="9.453125" style="53" customWidth="1"/>
    <col min="6" max="6" width="4.7265625" style="54" customWidth="1"/>
    <col min="7" max="7" width="8.7265625" style="55" customWidth="1"/>
    <col min="8" max="8" width="4.7265625" style="56" customWidth="1"/>
    <col min="9" max="9" width="8.7265625" style="57" customWidth="1"/>
    <col min="10" max="10" width="7" style="62" customWidth="1"/>
    <col min="11" max="11" width="4.453125" style="1" customWidth="1"/>
    <col min="12" max="16384" width="9.1796875" style="1"/>
  </cols>
  <sheetData>
    <row r="1" spans="2:15" ht="50.15" customHeight="1" x14ac:dyDescent="0.35">
      <c r="B1" s="49" t="s">
        <v>185</v>
      </c>
    </row>
    <row r="3" spans="2:15" ht="18" customHeight="1" x14ac:dyDescent="0.35">
      <c r="B3" s="95"/>
      <c r="J3" s="63"/>
    </row>
    <row r="4" spans="2:15" ht="18" customHeight="1" x14ac:dyDescent="0.35">
      <c r="J4" s="63"/>
    </row>
    <row r="5" spans="2:15" ht="18" customHeight="1" x14ac:dyDescent="0.35">
      <c r="B5" s="67"/>
      <c r="C5" s="82"/>
      <c r="D5" s="83"/>
      <c r="E5" s="83"/>
      <c r="F5" s="84"/>
      <c r="G5" s="85"/>
      <c r="H5" s="86"/>
      <c r="I5" s="87"/>
      <c r="J5" s="88"/>
    </row>
    <row r="6" spans="2:15" ht="18" customHeight="1" x14ac:dyDescent="0.35">
      <c r="B6" s="67"/>
      <c r="C6" s="82"/>
      <c r="D6" s="83"/>
      <c r="E6" s="103" t="s">
        <v>194</v>
      </c>
      <c r="F6" s="103"/>
      <c r="G6" s="103"/>
      <c r="H6" s="103"/>
      <c r="I6" s="103"/>
      <c r="J6" s="88"/>
    </row>
    <row r="7" spans="2:15" ht="25" customHeight="1" x14ac:dyDescent="0.35">
      <c r="B7" s="67"/>
      <c r="C7" s="82"/>
      <c r="D7" s="83"/>
      <c r="E7" s="104" t="str">
        <f>CONCATENATE(_currency," ",ROUND(SUM($I$11:$I$208),2))</f>
        <v>₹ 695</v>
      </c>
      <c r="F7" s="104"/>
      <c r="G7" s="104"/>
      <c r="H7" s="104"/>
      <c r="I7" s="104"/>
      <c r="J7" s="88"/>
    </row>
    <row r="8" spans="2:15" ht="18" customHeight="1" x14ac:dyDescent="0.35">
      <c r="B8" s="67"/>
      <c r="C8" s="82"/>
      <c r="D8" s="83"/>
      <c r="E8" s="83"/>
      <c r="F8" s="84"/>
      <c r="G8" s="85"/>
      <c r="H8" s="86"/>
      <c r="I8" s="87"/>
      <c r="J8" s="88"/>
    </row>
    <row r="10" spans="2:15" ht="23.25" customHeight="1" x14ac:dyDescent="0.35">
      <c r="B10" s="50"/>
      <c r="C10" s="60" t="s">
        <v>0</v>
      </c>
      <c r="D10" s="60" t="s">
        <v>1</v>
      </c>
      <c r="E10" s="60" t="s">
        <v>133</v>
      </c>
      <c r="F10" s="105" t="s">
        <v>2</v>
      </c>
      <c r="G10" s="105"/>
      <c r="H10" s="106" t="s">
        <v>184</v>
      </c>
      <c r="I10" s="106"/>
      <c r="J10" s="61" t="s">
        <v>183</v>
      </c>
    </row>
    <row r="11" spans="2:15" ht="18" customHeight="1" x14ac:dyDescent="0.35">
      <c r="B11" s="65" t="str">
        <f>IF(C11="","","c")</f>
        <v>c</v>
      </c>
      <c r="C11" s="52" t="str">
        <f>IF(ROWS($C$10:$C10)&gt;MAX('Grocery List'!$B:$B),"",INDEX('Grocery List'!D:D,MATCH(ROWS($C$10:$C10),'Grocery List'!$B:$B,0)))</f>
        <v>Apples</v>
      </c>
      <c r="D11" s="53" t="str">
        <f>IF(C11="","",IF(INDEX('Grocery List'!$E:$E,MATCH(C11,'Grocery List'!$D:$D,0),1)&gt;0,INDEX('Grocery List'!$E:$E,MATCH(C11,'Grocery List'!$D:$D,0),1),""))</f>
        <v>Market</v>
      </c>
      <c r="E11" s="53" t="str">
        <f>IF(C11="","",IF(INDEX('Grocery List'!$F:$F,MATCH(C11,'Grocery List'!$D:$D,0),1)&gt;0,INDEX('Grocery List'!$F:$F,MATCH(C11,'Grocery List'!$D:$D,0),1),""))</f>
        <v>1 Kg</v>
      </c>
      <c r="F11" s="54" t="str">
        <f>IF(C11="","",_currency)</f>
        <v>₹</v>
      </c>
      <c r="G11" s="58">
        <f>IF(C11="","",INDEX('Grocery List'!$H:$H,MATCH(C11,'Grocery List'!$D:$D,0),1))</f>
        <v>60</v>
      </c>
      <c r="H11" s="56" t="str">
        <f>IF(C11="","",_currency)</f>
        <v>₹</v>
      </c>
      <c r="I11" s="59">
        <f t="shared" ref="I11:I74" si="0">IF(OR(ISBLANK(J11),G11=""),IF(C11="","",0),J11*G11)</f>
        <v>0</v>
      </c>
      <c r="J11" s="64">
        <v>0</v>
      </c>
      <c r="K11" s="80" t="s">
        <v>191</v>
      </c>
      <c r="L11" s="102" t="s">
        <v>193</v>
      </c>
      <c r="M11" s="102"/>
      <c r="N11" s="102"/>
      <c r="O11" s="102"/>
    </row>
    <row r="12" spans="2:15" ht="18" customHeight="1" x14ac:dyDescent="0.35">
      <c r="B12" s="65" t="str">
        <f t="shared" ref="B12:B75" si="1">IF(C12="","","c")</f>
        <v>c</v>
      </c>
      <c r="C12" s="52" t="str">
        <f>IF(ROWS($C$10:$C11)&gt;MAX('Grocery List'!$B:$B),"",INDEX('Grocery List'!D:D,MATCH(ROWS($C$10:$C11),'Grocery List'!$B:$B,0)))</f>
        <v>Bananas</v>
      </c>
      <c r="D12" s="53" t="str">
        <f>IF(C12="","",IF(INDEX('Grocery List'!$E:$E,MATCH(C12,'Grocery List'!$D:$D,0),1)&gt;0,INDEX('Grocery List'!$E:$E,MATCH(C12,'Grocery List'!$D:$D,0),1),""))</f>
        <v>Market</v>
      </c>
      <c r="E12" s="53" t="str">
        <f>IF(C12="","",IF(INDEX('Grocery List'!$F:$F,MATCH(C12,'Grocery List'!$D:$D,0),1)&gt;0,INDEX('Grocery List'!$F:$F,MATCH(C12,'Grocery List'!$D:$D,0),1),""))</f>
        <v>1 Kg</v>
      </c>
      <c r="F12" s="54" t="str">
        <f>IF(C12="","",_currency)</f>
        <v>₹</v>
      </c>
      <c r="G12" s="58">
        <f>IF(C12="","",INDEX('Grocery List'!$H:$H,MATCH(C12,'Grocery List'!$D:$D,0),1))</f>
        <v>60</v>
      </c>
      <c r="H12" s="56" t="str">
        <f>IF(C12="","",_currency)</f>
        <v>₹</v>
      </c>
      <c r="I12" s="59">
        <f t="shared" si="0"/>
        <v>120</v>
      </c>
      <c r="J12" s="64">
        <v>2</v>
      </c>
      <c r="K12" s="81"/>
      <c r="L12" s="102"/>
      <c r="M12" s="102"/>
      <c r="N12" s="102"/>
      <c r="O12" s="102"/>
    </row>
    <row r="13" spans="2:15" ht="18" customHeight="1" x14ac:dyDescent="0.35">
      <c r="B13" s="65" t="str">
        <f t="shared" si="1"/>
        <v>c</v>
      </c>
      <c r="C13" s="52" t="str">
        <f>IF(ROWS($C$10:$C12)&gt;MAX('Grocery List'!$B:$B),"",INDEX('Grocery List'!D:D,MATCH(ROWS($C$10:$C12),'Grocery List'!$B:$B,0)))</f>
        <v>Carrots</v>
      </c>
      <c r="D13" s="53" t="str">
        <f>IF(C13="","",IF(INDEX('Grocery List'!$E:$E,MATCH(C13,'Grocery List'!$D:$D,0),1)&gt;0,INDEX('Grocery List'!$E:$E,MATCH(C13,'Grocery List'!$D:$D,0),1),""))</f>
        <v>Market</v>
      </c>
      <c r="E13" s="53" t="str">
        <f>IF(C13="","",IF(INDEX('Grocery List'!$F:$F,MATCH(C13,'Grocery List'!$D:$D,0),1)&gt;0,INDEX('Grocery List'!$F:$F,MATCH(C13,'Grocery List'!$D:$D,0),1),""))</f>
        <v>1 Kg</v>
      </c>
      <c r="F13" s="54" t="str">
        <f>IF(C13="","",_currency)</f>
        <v>₹</v>
      </c>
      <c r="G13" s="58">
        <f>IF(C13="","",INDEX('Grocery List'!$H:$H,MATCH(C13,'Grocery List'!$D:$D,0),1))</f>
        <v>20</v>
      </c>
      <c r="H13" s="56" t="str">
        <f>IF(C13="","",_currency)</f>
        <v>₹</v>
      </c>
      <c r="I13" s="59">
        <f t="shared" si="0"/>
        <v>20</v>
      </c>
      <c r="J13" s="64">
        <v>1</v>
      </c>
      <c r="K13" s="81"/>
      <c r="L13" s="102"/>
      <c r="M13" s="102"/>
      <c r="N13" s="102"/>
      <c r="O13" s="102"/>
    </row>
    <row r="14" spans="2:15" ht="18" customHeight="1" x14ac:dyDescent="0.35">
      <c r="B14" s="65" t="str">
        <f t="shared" si="1"/>
        <v>c</v>
      </c>
      <c r="C14" s="52" t="str">
        <f>IF(ROWS($C$10:$C13)&gt;MAX('Grocery List'!$B:$B),"",INDEX('Grocery List'!D:D,MATCH(ROWS($C$10:$C13),'Grocery List'!$B:$B,0)))</f>
        <v>Celery</v>
      </c>
      <c r="D14" s="53" t="str">
        <f>IF(C14="","",IF(INDEX('Grocery List'!$E:$E,MATCH(C14,'Grocery List'!$D:$D,0),1)&gt;0,INDEX('Grocery List'!$E:$E,MATCH(C14,'Grocery List'!$D:$D,0),1),""))</f>
        <v>Market</v>
      </c>
      <c r="E14" s="53" t="str">
        <f>IF(C14="","",IF(INDEX('Grocery List'!$F:$F,MATCH(C14,'Grocery List'!$D:$D,0),1)&gt;0,INDEX('Grocery List'!$F:$F,MATCH(C14,'Grocery List'!$D:$D,0),1),""))</f>
        <v>1 bunch</v>
      </c>
      <c r="F14" s="54" t="str">
        <f>IF(C14="","",_currency)</f>
        <v>₹</v>
      </c>
      <c r="G14" s="58">
        <f>IF(C14="","",INDEX('Grocery List'!$H:$H,MATCH(C14,'Grocery List'!$D:$D,0),1))</f>
        <v>10</v>
      </c>
      <c r="H14" s="56" t="str">
        <f>IF(C14="","",_currency)</f>
        <v>₹</v>
      </c>
      <c r="I14" s="59">
        <f t="shared" si="0"/>
        <v>20</v>
      </c>
      <c r="J14" s="64">
        <v>2</v>
      </c>
      <c r="K14" s="81"/>
      <c r="L14" s="102"/>
      <c r="M14" s="102"/>
      <c r="N14" s="102"/>
      <c r="O14" s="102"/>
    </row>
    <row r="15" spans="2:15" ht="18" customHeight="1" x14ac:dyDescent="0.35">
      <c r="B15" s="65" t="str">
        <f t="shared" si="1"/>
        <v>c</v>
      </c>
      <c r="C15" s="52" t="str">
        <f>IF(ROWS($C$10:$C14)&gt;MAX('Grocery List'!$B:$B),"",INDEX('Grocery List'!D:D,MATCH(ROWS($C$10:$C14),'Grocery List'!$B:$B,0)))</f>
        <v>Cucumber</v>
      </c>
      <c r="D15" s="53" t="str">
        <f>IF(C15="","",IF(INDEX('Grocery List'!$E:$E,MATCH(C15,'Grocery List'!$D:$D,0),1)&gt;0,INDEX('Grocery List'!$E:$E,MATCH(C15,'Grocery List'!$D:$D,0),1),""))</f>
        <v>Market</v>
      </c>
      <c r="E15" s="53" t="str">
        <f>IF(C15="","",IF(INDEX('Grocery List'!$F:$F,MATCH(C15,'Grocery List'!$D:$D,0),1)&gt;0,INDEX('Grocery List'!$F:$F,MATCH(C15,'Grocery List'!$D:$D,0),1),""))</f>
        <v>3 Kg</v>
      </c>
      <c r="F15" s="54" t="str">
        <f>IF(C15="","",_currency)</f>
        <v>₹</v>
      </c>
      <c r="G15" s="58">
        <f>IF(C15="","",INDEX('Grocery List'!$H:$H,MATCH(C15,'Grocery List'!$D:$D,0),1))</f>
        <v>60</v>
      </c>
      <c r="H15" s="56" t="str">
        <f>IF(C15="","",_currency)</f>
        <v>₹</v>
      </c>
      <c r="I15" s="59">
        <f t="shared" si="0"/>
        <v>60</v>
      </c>
      <c r="J15" s="64">
        <v>1</v>
      </c>
      <c r="L15" s="79"/>
      <c r="M15" s="79"/>
      <c r="N15" s="79"/>
      <c r="O15" s="79"/>
    </row>
    <row r="16" spans="2:15" ht="18" customHeight="1" x14ac:dyDescent="0.35">
      <c r="B16" s="65" t="str">
        <f t="shared" si="1"/>
        <v>c</v>
      </c>
      <c r="C16" s="52" t="str">
        <f>IF(ROWS($C$10:$C15)&gt;MAX('Grocery List'!$B:$B),"",INDEX('Grocery List'!D:D,MATCH(ROWS($C$10:$C15),'Grocery List'!$B:$B,0)))</f>
        <v>Pears</v>
      </c>
      <c r="D16" s="53" t="str">
        <f>IF(C16="","",IF(INDEX('Grocery List'!$E:$E,MATCH(C16,'Grocery List'!$D:$D,0),1)&gt;0,INDEX('Grocery List'!$E:$E,MATCH(C16,'Grocery List'!$D:$D,0),1),""))</f>
        <v>Market</v>
      </c>
      <c r="E16" s="53" t="str">
        <f>IF(C16="","",IF(INDEX('Grocery List'!$F:$F,MATCH(C16,'Grocery List'!$D:$D,0),1)&gt;0,INDEX('Grocery List'!$F:$F,MATCH(C16,'Grocery List'!$D:$D,0),1),""))</f>
        <v>1 Kg</v>
      </c>
      <c r="F16" s="54" t="str">
        <f>IF(C16="","",_currency)</f>
        <v>₹</v>
      </c>
      <c r="G16" s="58">
        <f>IF(C16="","",INDEX('Grocery List'!$H:$H,MATCH(C16,'Grocery List'!$D:$D,0),1))</f>
        <v>15</v>
      </c>
      <c r="H16" s="56" t="str">
        <f>IF(C16="","",_currency)</f>
        <v>₹</v>
      </c>
      <c r="I16" s="59">
        <f t="shared" si="0"/>
        <v>15</v>
      </c>
      <c r="J16" s="64">
        <v>1</v>
      </c>
      <c r="L16" s="79"/>
      <c r="M16" s="79"/>
      <c r="N16" s="79"/>
      <c r="O16" s="79"/>
    </row>
    <row r="17" spans="2:10" ht="18" customHeight="1" x14ac:dyDescent="0.35">
      <c r="B17" s="65" t="str">
        <f t="shared" si="1"/>
        <v>c</v>
      </c>
      <c r="C17" s="52" t="str">
        <f>IF(ROWS($C$10:$C16)&gt;MAX('Grocery List'!$B:$B),"",INDEX('Grocery List'!D:D,MATCH(ROWS($C$10:$C16),'Grocery List'!$B:$B,0)))</f>
        <v>Oranges</v>
      </c>
      <c r="D17" s="53" t="str">
        <f>IF(C17="","",IF(INDEX('Grocery List'!$E:$E,MATCH(C17,'Grocery List'!$D:$D,0),1)&gt;0,INDEX('Grocery List'!$E:$E,MATCH(C17,'Grocery List'!$D:$D,0),1),""))</f>
        <v>Market</v>
      </c>
      <c r="E17" s="53" t="str">
        <f>IF(C17="","",IF(INDEX('Grocery List'!$F:$F,MATCH(C17,'Grocery List'!$D:$D,0),1)&gt;0,INDEX('Grocery List'!$F:$F,MATCH(C17,'Grocery List'!$D:$D,0),1),""))</f>
        <v>1 Kg</v>
      </c>
      <c r="F17" s="54" t="str">
        <f>IF(C17="","",_currency)</f>
        <v>₹</v>
      </c>
      <c r="G17" s="58">
        <f>IF(C17="","",INDEX('Grocery List'!$H:$H,MATCH(C17,'Grocery List'!$D:$D,0),1))</f>
        <v>40</v>
      </c>
      <c r="H17" s="56" t="str">
        <f>IF(C17="","",_currency)</f>
        <v>₹</v>
      </c>
      <c r="I17" s="59">
        <f t="shared" si="0"/>
        <v>400</v>
      </c>
      <c r="J17" s="64">
        <v>10</v>
      </c>
    </row>
    <row r="18" spans="2:10" ht="18" customHeight="1" x14ac:dyDescent="0.35">
      <c r="B18" s="65" t="str">
        <f t="shared" si="1"/>
        <v>c</v>
      </c>
      <c r="C18" s="52" t="str">
        <f>IF(ROWS($C$10:$C17)&gt;MAX('Grocery List'!$B:$B),"",INDEX('Grocery List'!D:D,MATCH(ROWS($C$10:$C17),'Grocery List'!$B:$B,0)))</f>
        <v>Potatoes</v>
      </c>
      <c r="D18" s="53" t="str">
        <f>IF(C18="","",IF(INDEX('Grocery List'!$E:$E,MATCH(C18,'Grocery List'!$D:$D,0),1)&gt;0,INDEX('Grocery List'!$E:$E,MATCH(C18,'Grocery List'!$D:$D,0),1),""))</f>
        <v>Market</v>
      </c>
      <c r="E18" s="53" t="str">
        <f>IF(C18="","",IF(INDEX('Grocery List'!$F:$F,MATCH(C18,'Grocery List'!$D:$D,0),1)&gt;0,INDEX('Grocery List'!$F:$F,MATCH(C18,'Grocery List'!$D:$D,0),1),""))</f>
        <v>1 Kg</v>
      </c>
      <c r="F18" s="54" t="str">
        <f>IF(C18="","",_currency)</f>
        <v>₹</v>
      </c>
      <c r="G18" s="58">
        <f>IF(C18="","",INDEX('Grocery List'!$H:$H,MATCH(C18,'Grocery List'!$D:$D,0),1))</f>
        <v>20</v>
      </c>
      <c r="H18" s="56" t="str">
        <f>IF(C18="","",_currency)</f>
        <v>₹</v>
      </c>
      <c r="I18" s="59">
        <f t="shared" si="0"/>
        <v>60</v>
      </c>
      <c r="J18" s="64">
        <v>3</v>
      </c>
    </row>
    <row r="19" spans="2:10" ht="18" customHeight="1" x14ac:dyDescent="0.35">
      <c r="B19" s="65" t="str">
        <f t="shared" si="1"/>
        <v>c</v>
      </c>
      <c r="C19" s="52" t="str">
        <f>IF(ROWS($C$10:$C18)&gt;MAX('Grocery List'!$B:$B),"",INDEX('Grocery List'!D:D,MATCH(ROWS($C$10:$C18),'Grocery List'!$B:$B,0)))</f>
        <v>Onions</v>
      </c>
      <c r="D19" s="53" t="str">
        <f>IF(C19="","",IF(INDEX('Grocery List'!$E:$E,MATCH(C19,'Grocery List'!$D:$D,0),1)&gt;0,INDEX('Grocery List'!$E:$E,MATCH(C19,'Grocery List'!$D:$D,0),1),""))</f>
        <v>Market</v>
      </c>
      <c r="E19" s="53" t="str">
        <f>IF(C19="","",IF(INDEX('Grocery List'!$F:$F,MATCH(C19,'Grocery List'!$D:$D,0),1)&gt;0,INDEX('Grocery List'!$F:$F,MATCH(C19,'Grocery List'!$D:$D,0),1),""))</f>
        <v>1 Kg</v>
      </c>
      <c r="F19" s="54" t="str">
        <f>IF(C19="","",_currency)</f>
        <v>₹</v>
      </c>
      <c r="G19" s="58">
        <f>IF(C19="","",INDEX('Grocery List'!$H:$H,MATCH(C19,'Grocery List'!$D:$D,0),1))</f>
        <v>40</v>
      </c>
      <c r="H19" s="56" t="str">
        <f>IF(C19="","",_currency)</f>
        <v>₹</v>
      </c>
      <c r="I19" s="59">
        <f t="shared" si="0"/>
        <v>0</v>
      </c>
      <c r="J19" s="64"/>
    </row>
    <row r="20" spans="2:10" ht="18" customHeight="1" x14ac:dyDescent="0.35">
      <c r="B20" s="65" t="str">
        <f t="shared" si="1"/>
        <v>c</v>
      </c>
      <c r="C20" s="52" t="str">
        <f>IF(ROWS($C$10:$C19)&gt;MAX('Grocery List'!$B:$B),"",INDEX('Grocery List'!D:D,MATCH(ROWS($C$10:$C19),'Grocery List'!$B:$B,0)))</f>
        <v>Cabbage</v>
      </c>
      <c r="D20" s="53" t="str">
        <f>IF(C20="","",IF(INDEX('Grocery List'!$E:$E,MATCH(C20,'Grocery List'!$D:$D,0),1)&gt;0,INDEX('Grocery List'!$E:$E,MATCH(C20,'Grocery List'!$D:$D,0),1),""))</f>
        <v>Market</v>
      </c>
      <c r="E20" s="53" t="str">
        <f>IF(C20="","",IF(INDEX('Grocery List'!$F:$F,MATCH(C20,'Grocery List'!$D:$D,0),1)&gt;0,INDEX('Grocery List'!$F:$F,MATCH(C20,'Grocery List'!$D:$D,0),1),""))</f>
        <v>1 head</v>
      </c>
      <c r="F20" s="54" t="str">
        <f>IF(C20="","",_currency)</f>
        <v>₹</v>
      </c>
      <c r="G20" s="58">
        <f>IF(C20="","",INDEX('Grocery List'!$H:$H,MATCH(C20,'Grocery List'!$D:$D,0),1))</f>
        <v>50</v>
      </c>
      <c r="H20" s="56" t="str">
        <f>IF(C20="","",_currency)</f>
        <v>₹</v>
      </c>
      <c r="I20" s="59">
        <f t="shared" si="0"/>
        <v>0</v>
      </c>
      <c r="J20" s="64"/>
    </row>
    <row r="21" spans="2:10" ht="18" customHeight="1" x14ac:dyDescent="0.35">
      <c r="B21" s="65" t="str">
        <f t="shared" si="1"/>
        <v>c</v>
      </c>
      <c r="C21" s="52" t="str">
        <f>IF(ROWS($C$10:$C20)&gt;MAX('Grocery List'!$B:$B),"",INDEX('Grocery List'!D:D,MATCH(ROWS($C$10:$C20),'Grocery List'!$B:$B,0)))</f>
        <v>Coriander</v>
      </c>
      <c r="D21" s="53" t="str">
        <f>IF(C21="","",IF(INDEX('Grocery List'!$E:$E,MATCH(C21,'Grocery List'!$D:$D,0),1)&gt;0,INDEX('Grocery List'!$E:$E,MATCH(C21,'Grocery List'!$D:$D,0),1),""))</f>
        <v>Market</v>
      </c>
      <c r="E21" s="53" t="str">
        <f>IF(C21="","",IF(INDEX('Grocery List'!$F:$F,MATCH(C21,'Grocery List'!$D:$D,0),1)&gt;0,INDEX('Grocery List'!$F:$F,MATCH(C21,'Grocery List'!$D:$D,0),1),""))</f>
        <v>1 bunch</v>
      </c>
      <c r="F21" s="54" t="str">
        <f>IF(C21="","",_currency)</f>
        <v>₹</v>
      </c>
      <c r="G21" s="58">
        <f>IF(C21="","",INDEX('Grocery List'!$H:$H,MATCH(C21,'Grocery List'!$D:$D,0),1))</f>
        <v>50</v>
      </c>
      <c r="H21" s="56" t="str">
        <f>IF(C21="","",_currency)</f>
        <v>₹</v>
      </c>
      <c r="I21" s="59">
        <f t="shared" si="0"/>
        <v>0</v>
      </c>
      <c r="J21" s="64"/>
    </row>
    <row r="22" spans="2:10" ht="18" customHeight="1" x14ac:dyDescent="0.35">
      <c r="B22" s="65" t="str">
        <f t="shared" si="1"/>
        <v>c</v>
      </c>
      <c r="C22" s="52" t="str">
        <f>IF(ROWS($C$10:$C21)&gt;MAX('Grocery List'!$B:$B),"",INDEX('Grocery List'!D:D,MATCH(ROWS($C$10:$C21),'Grocery List'!$B:$B,0)))</f>
        <v xml:space="preserve">Rice </v>
      </c>
      <c r="D22" s="53" t="str">
        <f>IF(C22="","",IF(INDEX('Grocery List'!$E:$E,MATCH(C22,'Grocery List'!$D:$D,0),1)&gt;0,INDEX('Grocery List'!$E:$E,MATCH(C22,'Grocery List'!$D:$D,0),1),""))</f>
        <v>Market</v>
      </c>
      <c r="E22" s="53" t="str">
        <f>IF(C22="","",IF(INDEX('Grocery List'!$F:$F,MATCH(C22,'Grocery List'!$D:$D,0),1)&gt;0,INDEX('Grocery List'!$F:$F,MATCH(C22,'Grocery List'!$D:$D,0),1),""))</f>
        <v>3 Kg</v>
      </c>
      <c r="F22" s="54" t="str">
        <f>IF(C22="","",_currency)</f>
        <v>₹</v>
      </c>
      <c r="G22" s="58">
        <f>IF(C22="","",INDEX('Grocery List'!$H:$H,MATCH(C22,'Grocery List'!$D:$D,0),1))</f>
        <v>50</v>
      </c>
      <c r="H22" s="56" t="str">
        <f>IF(C22="","",_currency)</f>
        <v>₹</v>
      </c>
      <c r="I22" s="59">
        <f t="shared" si="0"/>
        <v>0</v>
      </c>
      <c r="J22" s="64"/>
    </row>
    <row r="23" spans="2:10" ht="18" customHeight="1" x14ac:dyDescent="0.35">
      <c r="B23" s="65" t="str">
        <f t="shared" si="1"/>
        <v/>
      </c>
      <c r="C23" s="52" t="str">
        <f>IF(ROWS($C$10:$C22)&gt;MAX('Grocery List'!$B:$B),"",INDEX('Grocery List'!D:D,MATCH(ROWS($C$10:$C22),'Grocery List'!$B:$B,0)))</f>
        <v/>
      </c>
      <c r="D23" s="53" t="str">
        <f>IF(C23="","",IF(INDEX('Grocery List'!$E:$E,MATCH(C23,'Grocery List'!$D:$D,0),1)&gt;0,INDEX('Grocery List'!$E:$E,MATCH(C23,'Grocery List'!$D:$D,0),1),""))</f>
        <v/>
      </c>
      <c r="E23" s="53" t="str">
        <f>IF(C23="","",IF(INDEX('Grocery List'!$F:$F,MATCH(C23,'Grocery List'!$D:$D,0),1)&gt;0,INDEX('Grocery List'!$F:$F,MATCH(C23,'Grocery List'!$D:$D,0),1),""))</f>
        <v/>
      </c>
      <c r="F23" s="54" t="str">
        <f>IF(C23="","",_currency)</f>
        <v/>
      </c>
      <c r="G23" s="58" t="str">
        <f>IF(C23="","",INDEX('Grocery List'!$H:$H,MATCH(C23,'Grocery List'!$D:$D,0),1))</f>
        <v/>
      </c>
      <c r="H23" s="56" t="str">
        <f>IF(C23="","",_currency)</f>
        <v/>
      </c>
      <c r="I23" s="59" t="str">
        <f t="shared" si="0"/>
        <v/>
      </c>
      <c r="J23" s="64"/>
    </row>
    <row r="24" spans="2:10" ht="18" customHeight="1" x14ac:dyDescent="0.35">
      <c r="B24" s="65" t="str">
        <f t="shared" si="1"/>
        <v/>
      </c>
      <c r="C24" s="52" t="str">
        <f>IF(ROWS($C$10:$C23)&gt;MAX('Grocery List'!$B:$B),"",INDEX('Grocery List'!D:D,MATCH(ROWS($C$10:$C23),'Grocery List'!$B:$B,0)))</f>
        <v/>
      </c>
      <c r="D24" s="53" t="str">
        <f>IF(C24="","",IF(INDEX('Grocery List'!$E:$E,MATCH(C24,'Grocery List'!$D:$D,0),1)&gt;0,INDEX('Grocery List'!$E:$E,MATCH(C24,'Grocery List'!$D:$D,0),1),""))</f>
        <v/>
      </c>
      <c r="E24" s="53" t="str">
        <f>IF(C24="","",IF(INDEX('Grocery List'!$F:$F,MATCH(C24,'Grocery List'!$D:$D,0),1)&gt;0,INDEX('Grocery List'!$F:$F,MATCH(C24,'Grocery List'!$D:$D,0),1),""))</f>
        <v/>
      </c>
      <c r="F24" s="54" t="str">
        <f>IF(C24="","",_currency)</f>
        <v/>
      </c>
      <c r="G24" s="58" t="str">
        <f>IF(C24="","",INDEX('Grocery List'!$H:$H,MATCH(C24,'Grocery List'!$D:$D,0),1))</f>
        <v/>
      </c>
      <c r="H24" s="56" t="str">
        <f>IF(C24="","",_currency)</f>
        <v/>
      </c>
      <c r="I24" s="59" t="str">
        <f t="shared" si="0"/>
        <v/>
      </c>
      <c r="J24" s="64"/>
    </row>
    <row r="25" spans="2:10" ht="18" customHeight="1" x14ac:dyDescent="0.35">
      <c r="B25" s="65" t="str">
        <f t="shared" si="1"/>
        <v/>
      </c>
      <c r="C25" s="52" t="str">
        <f>IF(ROWS($C$10:$C24)&gt;MAX('Grocery List'!$B:$B),"",INDEX('Grocery List'!D:D,MATCH(ROWS($C$10:$C24),'Grocery List'!$B:$B,0)))</f>
        <v/>
      </c>
      <c r="D25" s="53" t="str">
        <f>IF(C25="","",IF(INDEX('Grocery List'!$E:$E,MATCH(C25,'Grocery List'!$D:$D,0),1)&gt;0,INDEX('Grocery List'!$E:$E,MATCH(C25,'Grocery List'!$D:$D,0),1),""))</f>
        <v/>
      </c>
      <c r="E25" s="53" t="str">
        <f>IF(C25="","",IF(INDEX('Grocery List'!$F:$F,MATCH(C25,'Grocery List'!$D:$D,0),1)&gt;0,INDEX('Grocery List'!$F:$F,MATCH(C25,'Grocery List'!$D:$D,0),1),""))</f>
        <v/>
      </c>
      <c r="F25" s="54" t="str">
        <f>IF(C25="","",_currency)</f>
        <v/>
      </c>
      <c r="G25" s="58" t="str">
        <f>IF(C25="","",INDEX('Grocery List'!$H:$H,MATCH(C25,'Grocery List'!$D:$D,0),1))</f>
        <v/>
      </c>
      <c r="H25" s="56" t="str">
        <f>IF(C25="","",_currency)</f>
        <v/>
      </c>
      <c r="I25" s="59" t="str">
        <f t="shared" si="0"/>
        <v/>
      </c>
      <c r="J25" s="64"/>
    </row>
    <row r="26" spans="2:10" ht="18" customHeight="1" x14ac:dyDescent="0.35">
      <c r="B26" s="65" t="str">
        <f t="shared" si="1"/>
        <v/>
      </c>
      <c r="C26" s="52" t="str">
        <f>IF(ROWS($C$10:$C25)&gt;MAX('Grocery List'!$B:$B),"",INDEX('Grocery List'!D:D,MATCH(ROWS($C$10:$C25),'Grocery List'!$B:$B,0)))</f>
        <v/>
      </c>
      <c r="D26" s="53" t="str">
        <f>IF(C26="","",IF(INDEX('Grocery List'!$E:$E,MATCH(C26,'Grocery List'!$D:$D,0),1)&gt;0,INDEX('Grocery List'!$E:$E,MATCH(C26,'Grocery List'!$D:$D,0),1),""))</f>
        <v/>
      </c>
      <c r="E26" s="53" t="str">
        <f>IF(C26="","",IF(INDEX('Grocery List'!$F:$F,MATCH(C26,'Grocery List'!$D:$D,0),1)&gt;0,INDEX('Grocery List'!$F:$F,MATCH(C26,'Grocery List'!$D:$D,0),1),""))</f>
        <v/>
      </c>
      <c r="F26" s="54" t="str">
        <f>IF(C26="","",_currency)</f>
        <v/>
      </c>
      <c r="G26" s="58" t="str">
        <f>IF(C26="","",INDEX('Grocery List'!$H:$H,MATCH(C26,'Grocery List'!$D:$D,0),1))</f>
        <v/>
      </c>
      <c r="H26" s="56" t="str">
        <f>IF(C26="","",_currency)</f>
        <v/>
      </c>
      <c r="I26" s="59" t="str">
        <f t="shared" si="0"/>
        <v/>
      </c>
      <c r="J26" s="64"/>
    </row>
    <row r="27" spans="2:10" ht="18" customHeight="1" x14ac:dyDescent="0.35">
      <c r="B27" s="65" t="str">
        <f t="shared" si="1"/>
        <v/>
      </c>
      <c r="C27" s="52" t="str">
        <f>IF(ROWS($C$10:$C26)&gt;MAX('Grocery List'!$B:$B),"",INDEX('Grocery List'!D:D,MATCH(ROWS($C$10:$C26),'Grocery List'!$B:$B,0)))</f>
        <v/>
      </c>
      <c r="D27" s="53" t="str">
        <f>IF(C27="","",IF(INDEX('Grocery List'!$E:$E,MATCH(C27,'Grocery List'!$D:$D,0),1)&gt;0,INDEX('Grocery List'!$E:$E,MATCH(C27,'Grocery List'!$D:$D,0),1),""))</f>
        <v/>
      </c>
      <c r="E27" s="53" t="str">
        <f>IF(C27="","",IF(INDEX('Grocery List'!$F:$F,MATCH(C27,'Grocery List'!$D:$D,0),1)&gt;0,INDEX('Grocery List'!$F:$F,MATCH(C27,'Grocery List'!$D:$D,0),1),""))</f>
        <v/>
      </c>
      <c r="F27" s="54" t="str">
        <f>IF(C27="","",_currency)</f>
        <v/>
      </c>
      <c r="G27" s="58" t="str">
        <f>IF(C27="","",INDEX('Grocery List'!$H:$H,MATCH(C27,'Grocery List'!$D:$D,0),1))</f>
        <v/>
      </c>
      <c r="H27" s="56" t="str">
        <f>IF(C27="","",_currency)</f>
        <v/>
      </c>
      <c r="I27" s="59" t="str">
        <f t="shared" si="0"/>
        <v/>
      </c>
      <c r="J27" s="64"/>
    </row>
    <row r="28" spans="2:10" ht="18" customHeight="1" x14ac:dyDescent="0.35">
      <c r="B28" s="65" t="str">
        <f t="shared" si="1"/>
        <v/>
      </c>
      <c r="C28" s="52" t="str">
        <f>IF(ROWS($C$10:$C27)&gt;MAX('Grocery List'!$B:$B),"",INDEX('Grocery List'!D:D,MATCH(ROWS($C$10:$C27),'Grocery List'!$B:$B,0)))</f>
        <v/>
      </c>
      <c r="D28" s="53" t="str">
        <f>IF(C28="","",IF(INDEX('Grocery List'!$E:$E,MATCH(C28,'Grocery List'!$D:$D,0),1)&gt;0,INDEX('Grocery List'!$E:$E,MATCH(C28,'Grocery List'!$D:$D,0),1),""))</f>
        <v/>
      </c>
      <c r="E28" s="53" t="str">
        <f>IF(C28="","",IF(INDEX('Grocery List'!$F:$F,MATCH(C28,'Grocery List'!$D:$D,0),1)&gt;0,INDEX('Grocery List'!$F:$F,MATCH(C28,'Grocery List'!$D:$D,0),1),""))</f>
        <v/>
      </c>
      <c r="F28" s="54" t="str">
        <f>IF(C28="","",_currency)</f>
        <v/>
      </c>
      <c r="G28" s="58" t="str">
        <f>IF(C28="","",INDEX('Grocery List'!$H:$H,MATCH(C28,'Grocery List'!$D:$D,0),1))</f>
        <v/>
      </c>
      <c r="H28" s="56" t="str">
        <f>IF(C28="","",_currency)</f>
        <v/>
      </c>
      <c r="I28" s="59" t="str">
        <f t="shared" si="0"/>
        <v/>
      </c>
      <c r="J28" s="64"/>
    </row>
    <row r="29" spans="2:10" ht="18" customHeight="1" x14ac:dyDescent="0.35">
      <c r="B29" s="65" t="str">
        <f t="shared" si="1"/>
        <v/>
      </c>
      <c r="C29" s="52" t="str">
        <f>IF(ROWS($C$10:$C28)&gt;MAX('Grocery List'!$B:$B),"",INDEX('Grocery List'!D:D,MATCH(ROWS($C$10:$C28),'Grocery List'!$B:$B,0)))</f>
        <v/>
      </c>
      <c r="D29" s="53" t="str">
        <f>IF(C29="","",IF(INDEX('Grocery List'!$E:$E,MATCH(C29,'Grocery List'!$D:$D,0),1)&gt;0,INDEX('Grocery List'!$E:$E,MATCH(C29,'Grocery List'!$D:$D,0),1),""))</f>
        <v/>
      </c>
      <c r="E29" s="53" t="str">
        <f>IF(C29="","",IF(INDEX('Grocery List'!$F:$F,MATCH(C29,'Grocery List'!$D:$D,0),1)&gt;0,INDEX('Grocery List'!$F:$F,MATCH(C29,'Grocery List'!$D:$D,0),1),""))</f>
        <v/>
      </c>
      <c r="F29" s="54" t="str">
        <f>IF(C29="","",_currency)</f>
        <v/>
      </c>
      <c r="G29" s="58" t="str">
        <f>IF(C29="","",INDEX('Grocery List'!$H:$H,MATCH(C29,'Grocery List'!$D:$D,0),1))</f>
        <v/>
      </c>
      <c r="H29" s="56" t="str">
        <f>IF(C29="","",_currency)</f>
        <v/>
      </c>
      <c r="I29" s="59" t="str">
        <f t="shared" si="0"/>
        <v/>
      </c>
      <c r="J29" s="64"/>
    </row>
    <row r="30" spans="2:10" ht="18" customHeight="1" x14ac:dyDescent="0.35">
      <c r="B30" s="65" t="str">
        <f t="shared" si="1"/>
        <v/>
      </c>
      <c r="C30" s="52" t="str">
        <f>IF(ROWS($C$10:$C29)&gt;MAX('Grocery List'!$B:$B),"",INDEX('Grocery List'!D:D,MATCH(ROWS($C$10:$C29),'Grocery List'!$B:$B,0)))</f>
        <v/>
      </c>
      <c r="D30" s="53" t="str">
        <f>IF(C30="","",IF(INDEX('Grocery List'!$E:$E,MATCH(C30,'Grocery List'!$D:$D,0),1)&gt;0,INDEX('Grocery List'!$E:$E,MATCH(C30,'Grocery List'!$D:$D,0),1),""))</f>
        <v/>
      </c>
      <c r="E30" s="53" t="str">
        <f>IF(C30="","",IF(INDEX('Grocery List'!$F:$F,MATCH(C30,'Grocery List'!$D:$D,0),1)&gt;0,INDEX('Grocery List'!$F:$F,MATCH(C30,'Grocery List'!$D:$D,0),1),""))</f>
        <v/>
      </c>
      <c r="F30" s="54" t="str">
        <f>IF(C30="","",_currency)</f>
        <v/>
      </c>
      <c r="G30" s="58" t="str">
        <f>IF(C30="","",INDEX('Grocery List'!$H:$H,MATCH(C30,'Grocery List'!$D:$D,0),1))</f>
        <v/>
      </c>
      <c r="H30" s="56" t="str">
        <f>IF(C30="","",_currency)</f>
        <v/>
      </c>
      <c r="I30" s="59" t="str">
        <f t="shared" si="0"/>
        <v/>
      </c>
      <c r="J30" s="64"/>
    </row>
    <row r="31" spans="2:10" ht="18" customHeight="1" x14ac:dyDescent="0.35">
      <c r="B31" s="65" t="str">
        <f t="shared" si="1"/>
        <v/>
      </c>
      <c r="C31" s="52" t="str">
        <f>IF(ROWS($C$10:$C30)&gt;MAX('Grocery List'!$B:$B),"",INDEX('Grocery List'!D:D,MATCH(ROWS($C$10:$C30),'Grocery List'!$B:$B,0)))</f>
        <v/>
      </c>
      <c r="D31" s="53" t="str">
        <f>IF(C31="","",IF(INDEX('Grocery List'!$E:$E,MATCH(C31,'Grocery List'!$D:$D,0),1)&gt;0,INDEX('Grocery List'!$E:$E,MATCH(C31,'Grocery List'!$D:$D,0),1),""))</f>
        <v/>
      </c>
      <c r="E31" s="53" t="str">
        <f>IF(C31="","",IF(INDEX('Grocery List'!$F:$F,MATCH(C31,'Grocery List'!$D:$D,0),1)&gt;0,INDEX('Grocery List'!$F:$F,MATCH(C31,'Grocery List'!$D:$D,0),1),""))</f>
        <v/>
      </c>
      <c r="F31" s="54" t="str">
        <f>IF(C31="","",_currency)</f>
        <v/>
      </c>
      <c r="G31" s="58" t="str">
        <f>IF(C31="","",INDEX('Grocery List'!$H:$H,MATCH(C31,'Grocery List'!$D:$D,0),1))</f>
        <v/>
      </c>
      <c r="H31" s="56" t="str">
        <f>IF(C31="","",_currency)</f>
        <v/>
      </c>
      <c r="I31" s="59" t="str">
        <f t="shared" si="0"/>
        <v/>
      </c>
      <c r="J31" s="64"/>
    </row>
    <row r="32" spans="2:10" ht="18" customHeight="1" x14ac:dyDescent="0.35">
      <c r="B32" s="65" t="str">
        <f t="shared" si="1"/>
        <v/>
      </c>
      <c r="C32" s="52" t="str">
        <f>IF(ROWS($C$10:$C31)&gt;MAX('Grocery List'!$B:$B),"",INDEX('Grocery List'!D:D,MATCH(ROWS($C$10:$C31),'Grocery List'!$B:$B,0)))</f>
        <v/>
      </c>
      <c r="D32" s="53" t="str">
        <f>IF(C32="","",IF(INDEX('Grocery List'!$E:$E,MATCH(C32,'Grocery List'!$D:$D,0),1)&gt;0,INDEX('Grocery List'!$E:$E,MATCH(C32,'Grocery List'!$D:$D,0),1),""))</f>
        <v/>
      </c>
      <c r="E32" s="53" t="str">
        <f>IF(C32="","",IF(INDEX('Grocery List'!$F:$F,MATCH(C32,'Grocery List'!$D:$D,0),1)&gt;0,INDEX('Grocery List'!$F:$F,MATCH(C32,'Grocery List'!$D:$D,0),1),""))</f>
        <v/>
      </c>
      <c r="F32" s="54" t="str">
        <f>IF(C32="","",_currency)</f>
        <v/>
      </c>
      <c r="G32" s="58" t="str">
        <f>IF(C32="","",INDEX('Grocery List'!$H:$H,MATCH(C32,'Grocery List'!$D:$D,0),1))</f>
        <v/>
      </c>
      <c r="H32" s="56" t="str">
        <f>IF(C32="","",_currency)</f>
        <v/>
      </c>
      <c r="I32" s="59" t="str">
        <f t="shared" si="0"/>
        <v/>
      </c>
      <c r="J32" s="64"/>
    </row>
    <row r="33" spans="2:10" ht="18" customHeight="1" x14ac:dyDescent="0.35">
      <c r="B33" s="65" t="str">
        <f t="shared" si="1"/>
        <v/>
      </c>
      <c r="C33" s="52" t="str">
        <f>IF(ROWS($C$10:$C32)&gt;MAX('Grocery List'!$B:$B),"",INDEX('Grocery List'!D:D,MATCH(ROWS($C$10:$C32),'Grocery List'!$B:$B,0)))</f>
        <v/>
      </c>
      <c r="D33" s="53" t="str">
        <f>IF(C33="","",IF(INDEX('Grocery List'!$E:$E,MATCH(C33,'Grocery List'!$D:$D,0),1)&gt;0,INDEX('Grocery List'!$E:$E,MATCH(C33,'Grocery List'!$D:$D,0),1),""))</f>
        <v/>
      </c>
      <c r="E33" s="53" t="str">
        <f>IF(C33="","",IF(INDEX('Grocery List'!$F:$F,MATCH(C33,'Grocery List'!$D:$D,0),1)&gt;0,INDEX('Grocery List'!$F:$F,MATCH(C33,'Grocery List'!$D:$D,0),1),""))</f>
        <v/>
      </c>
      <c r="F33" s="54" t="str">
        <f>IF(C33="","",_currency)</f>
        <v/>
      </c>
      <c r="G33" s="58" t="str">
        <f>IF(C33="","",INDEX('Grocery List'!$H:$H,MATCH(C33,'Grocery List'!$D:$D,0),1))</f>
        <v/>
      </c>
      <c r="H33" s="56" t="str">
        <f>IF(C33="","",_currency)</f>
        <v/>
      </c>
      <c r="I33" s="59" t="str">
        <f t="shared" si="0"/>
        <v/>
      </c>
      <c r="J33" s="64"/>
    </row>
    <row r="34" spans="2:10" ht="18" customHeight="1" x14ac:dyDescent="0.35">
      <c r="B34" s="65" t="str">
        <f t="shared" si="1"/>
        <v/>
      </c>
      <c r="C34" s="52" t="str">
        <f>IF(ROWS($C$10:$C33)&gt;MAX('Grocery List'!$B:$B),"",INDEX('Grocery List'!D:D,MATCH(ROWS($C$10:$C33),'Grocery List'!$B:$B,0)))</f>
        <v/>
      </c>
      <c r="D34" s="53" t="str">
        <f>IF(C34="","",IF(INDEX('Grocery List'!$E:$E,MATCH(C34,'Grocery List'!$D:$D,0),1)&gt;0,INDEX('Grocery List'!$E:$E,MATCH(C34,'Grocery List'!$D:$D,0),1),""))</f>
        <v/>
      </c>
      <c r="E34" s="53" t="str">
        <f>IF(C34="","",IF(INDEX('Grocery List'!$F:$F,MATCH(C34,'Grocery List'!$D:$D,0),1)&gt;0,INDEX('Grocery List'!$F:$F,MATCH(C34,'Grocery List'!$D:$D,0),1),""))</f>
        <v/>
      </c>
      <c r="F34" s="54" t="str">
        <f>IF(C34="","",_currency)</f>
        <v/>
      </c>
      <c r="G34" s="58" t="str">
        <f>IF(C34="","",INDEX('Grocery List'!$H:$H,MATCH(C34,'Grocery List'!$D:$D,0),1))</f>
        <v/>
      </c>
      <c r="H34" s="56" t="str">
        <f>IF(C34="","",_currency)</f>
        <v/>
      </c>
      <c r="I34" s="59" t="str">
        <f t="shared" si="0"/>
        <v/>
      </c>
      <c r="J34" s="64"/>
    </row>
    <row r="35" spans="2:10" ht="18" customHeight="1" x14ac:dyDescent="0.35">
      <c r="B35" s="65" t="str">
        <f t="shared" si="1"/>
        <v/>
      </c>
      <c r="C35" s="52" t="str">
        <f>IF(ROWS($C$10:$C34)&gt;MAX('Grocery List'!$B:$B),"",INDEX('Grocery List'!D:D,MATCH(ROWS($C$10:$C34),'Grocery List'!$B:$B,0)))</f>
        <v/>
      </c>
      <c r="D35" s="53" t="str">
        <f>IF(C35="","",IF(INDEX('Grocery List'!$E:$E,MATCH(C35,'Grocery List'!$D:$D,0),1)&gt;0,INDEX('Grocery List'!$E:$E,MATCH(C35,'Grocery List'!$D:$D,0),1),""))</f>
        <v/>
      </c>
      <c r="E35" s="53" t="str">
        <f>IF(C35="","",IF(INDEX('Grocery List'!$F:$F,MATCH(C35,'Grocery List'!$D:$D,0),1)&gt;0,INDEX('Grocery List'!$F:$F,MATCH(C35,'Grocery List'!$D:$D,0),1),""))</f>
        <v/>
      </c>
      <c r="F35" s="54" t="str">
        <f>IF(C35="","",_currency)</f>
        <v/>
      </c>
      <c r="G35" s="58" t="str">
        <f>IF(C35="","",INDEX('Grocery List'!$H:$H,MATCH(C35,'Grocery List'!$D:$D,0),1))</f>
        <v/>
      </c>
      <c r="H35" s="56" t="str">
        <f>IF(C35="","",_currency)</f>
        <v/>
      </c>
      <c r="I35" s="59" t="str">
        <f t="shared" si="0"/>
        <v/>
      </c>
      <c r="J35" s="64"/>
    </row>
    <row r="36" spans="2:10" ht="18" customHeight="1" x14ac:dyDescent="0.35">
      <c r="B36" s="65" t="str">
        <f t="shared" si="1"/>
        <v/>
      </c>
      <c r="C36" s="52" t="str">
        <f>IF(ROWS($C$10:$C35)&gt;MAX('Grocery List'!$B:$B),"",INDEX('Grocery List'!D:D,MATCH(ROWS($C$10:$C35),'Grocery List'!$B:$B,0)))</f>
        <v/>
      </c>
      <c r="D36" s="53" t="str">
        <f>IF(C36="","",IF(INDEX('Grocery List'!$E:$E,MATCH(C36,'Grocery List'!$D:$D,0),1)&gt;0,INDEX('Grocery List'!$E:$E,MATCH(C36,'Grocery List'!$D:$D,0),1),""))</f>
        <v/>
      </c>
      <c r="E36" s="53" t="str">
        <f>IF(C36="","",IF(INDEX('Grocery List'!$F:$F,MATCH(C36,'Grocery List'!$D:$D,0),1)&gt;0,INDEX('Grocery List'!$F:$F,MATCH(C36,'Grocery List'!$D:$D,0),1),""))</f>
        <v/>
      </c>
      <c r="F36" s="54" t="str">
        <f>IF(C36="","",_currency)</f>
        <v/>
      </c>
      <c r="G36" s="58" t="str">
        <f>IF(C36="","",INDEX('Grocery List'!$H:$H,MATCH(C36,'Grocery List'!$D:$D,0),1))</f>
        <v/>
      </c>
      <c r="H36" s="56" t="str">
        <f>IF(C36="","",_currency)</f>
        <v/>
      </c>
      <c r="I36" s="59" t="str">
        <f t="shared" si="0"/>
        <v/>
      </c>
      <c r="J36" s="64"/>
    </row>
    <row r="37" spans="2:10" ht="18" customHeight="1" x14ac:dyDescent="0.35">
      <c r="B37" s="65" t="str">
        <f t="shared" si="1"/>
        <v/>
      </c>
      <c r="C37" s="52" t="str">
        <f>IF(ROWS($C$10:$C36)&gt;MAX('Grocery List'!$B:$B),"",INDEX('Grocery List'!D:D,MATCH(ROWS($C$10:$C36),'Grocery List'!$B:$B,0)))</f>
        <v/>
      </c>
      <c r="D37" s="53" t="str">
        <f>IF(C37="","",IF(INDEX('Grocery List'!$E:$E,MATCH(C37,'Grocery List'!$D:$D,0),1)&gt;0,INDEX('Grocery List'!$E:$E,MATCH(C37,'Grocery List'!$D:$D,0),1),""))</f>
        <v/>
      </c>
      <c r="E37" s="53" t="str">
        <f>IF(C37="","",IF(INDEX('Grocery List'!$F:$F,MATCH(C37,'Grocery List'!$D:$D,0),1)&gt;0,INDEX('Grocery List'!$F:$F,MATCH(C37,'Grocery List'!$D:$D,0),1),""))</f>
        <v/>
      </c>
      <c r="F37" s="54" t="str">
        <f>IF(C37="","",_currency)</f>
        <v/>
      </c>
      <c r="G37" s="58" t="str">
        <f>IF(C37="","",INDEX('Grocery List'!$H:$H,MATCH(C37,'Grocery List'!$D:$D,0),1))</f>
        <v/>
      </c>
      <c r="H37" s="56" t="str">
        <f>IF(C37="","",_currency)</f>
        <v/>
      </c>
      <c r="I37" s="59" t="str">
        <f t="shared" si="0"/>
        <v/>
      </c>
      <c r="J37" s="64"/>
    </row>
    <row r="38" spans="2:10" ht="18" customHeight="1" x14ac:dyDescent="0.35">
      <c r="B38" s="65" t="str">
        <f t="shared" si="1"/>
        <v/>
      </c>
      <c r="C38" s="52" t="str">
        <f>IF(ROWS($C$10:$C37)&gt;MAX('Grocery List'!$B:$B),"",INDEX('Grocery List'!D:D,MATCH(ROWS($C$10:$C37),'Grocery List'!$B:$B,0)))</f>
        <v/>
      </c>
      <c r="D38" s="53" t="str">
        <f>IF(C38="","",IF(INDEX('Grocery List'!$E:$E,MATCH(C38,'Grocery List'!$D:$D,0),1)&gt;0,INDEX('Grocery List'!$E:$E,MATCH(C38,'Grocery List'!$D:$D,0),1),""))</f>
        <v/>
      </c>
      <c r="E38" s="53" t="str">
        <f>IF(C38="","",IF(INDEX('Grocery List'!$F:$F,MATCH(C38,'Grocery List'!$D:$D,0),1)&gt;0,INDEX('Grocery List'!$F:$F,MATCH(C38,'Grocery List'!$D:$D,0),1),""))</f>
        <v/>
      </c>
      <c r="F38" s="54" t="str">
        <f>IF(C38="","",_currency)</f>
        <v/>
      </c>
      <c r="G38" s="58" t="str">
        <f>IF(C38="","",INDEX('Grocery List'!$H:$H,MATCH(C38,'Grocery List'!$D:$D,0),1))</f>
        <v/>
      </c>
      <c r="H38" s="56" t="str">
        <f>IF(C38="","",_currency)</f>
        <v/>
      </c>
      <c r="I38" s="59" t="str">
        <f t="shared" si="0"/>
        <v/>
      </c>
      <c r="J38" s="64"/>
    </row>
    <row r="39" spans="2:10" ht="18" customHeight="1" x14ac:dyDescent="0.35">
      <c r="B39" s="65" t="str">
        <f t="shared" si="1"/>
        <v/>
      </c>
      <c r="C39" s="52" t="str">
        <f>IF(ROWS($C$10:$C38)&gt;MAX('Grocery List'!$B:$B),"",INDEX('Grocery List'!D:D,MATCH(ROWS($C$10:$C38),'Grocery List'!$B:$B,0)))</f>
        <v/>
      </c>
      <c r="D39" s="53" t="str">
        <f>IF(C39="","",IF(INDEX('Grocery List'!$E:$E,MATCH(C39,'Grocery List'!$D:$D,0),1)&gt;0,INDEX('Grocery List'!$E:$E,MATCH(C39,'Grocery List'!$D:$D,0),1),""))</f>
        <v/>
      </c>
      <c r="E39" s="53" t="str">
        <f>IF(C39="","",IF(INDEX('Grocery List'!$F:$F,MATCH(C39,'Grocery List'!$D:$D,0),1)&gt;0,INDEX('Grocery List'!$F:$F,MATCH(C39,'Grocery List'!$D:$D,0),1),""))</f>
        <v/>
      </c>
      <c r="F39" s="54" t="str">
        <f>IF(C39="","",_currency)</f>
        <v/>
      </c>
      <c r="G39" s="58" t="str">
        <f>IF(C39="","",INDEX('Grocery List'!$H:$H,MATCH(C39,'Grocery List'!$D:$D,0),1))</f>
        <v/>
      </c>
      <c r="H39" s="56" t="str">
        <f>IF(C39="","",_currency)</f>
        <v/>
      </c>
      <c r="I39" s="59" t="str">
        <f t="shared" si="0"/>
        <v/>
      </c>
      <c r="J39" s="64"/>
    </row>
    <row r="40" spans="2:10" ht="18" customHeight="1" x14ac:dyDescent="0.35">
      <c r="B40" s="65" t="str">
        <f t="shared" si="1"/>
        <v/>
      </c>
      <c r="C40" s="52" t="str">
        <f>IF(ROWS($C$10:$C39)&gt;MAX('Grocery List'!$B:$B),"",INDEX('Grocery List'!D:D,MATCH(ROWS($C$10:$C39),'Grocery List'!$B:$B,0)))</f>
        <v/>
      </c>
      <c r="D40" s="53" t="str">
        <f>IF(C40="","",IF(INDEX('Grocery List'!$E:$E,MATCH(C40,'Grocery List'!$D:$D,0),1)&gt;0,INDEX('Grocery List'!$E:$E,MATCH(C40,'Grocery List'!$D:$D,0),1),""))</f>
        <v/>
      </c>
      <c r="E40" s="53" t="str">
        <f>IF(C40="","",IF(INDEX('Grocery List'!$F:$F,MATCH(C40,'Grocery List'!$D:$D,0),1)&gt;0,INDEX('Grocery List'!$F:$F,MATCH(C40,'Grocery List'!$D:$D,0),1),""))</f>
        <v/>
      </c>
      <c r="F40" s="54" t="str">
        <f>IF(C40="","",_currency)</f>
        <v/>
      </c>
      <c r="G40" s="58" t="str">
        <f>IF(C40="","",INDEX('Grocery List'!$H:$H,MATCH(C40,'Grocery List'!$D:$D,0),1))</f>
        <v/>
      </c>
      <c r="H40" s="56" t="str">
        <f>IF(C40="","",_currency)</f>
        <v/>
      </c>
      <c r="I40" s="59" t="str">
        <f t="shared" si="0"/>
        <v/>
      </c>
      <c r="J40" s="64"/>
    </row>
    <row r="41" spans="2:10" ht="18" customHeight="1" x14ac:dyDescent="0.35">
      <c r="B41" s="65" t="str">
        <f t="shared" si="1"/>
        <v/>
      </c>
      <c r="C41" s="52" t="str">
        <f>IF(ROWS($C$10:$C40)&gt;MAX('Grocery List'!$B:$B),"",INDEX('Grocery List'!D:D,MATCH(ROWS($C$10:$C40),'Grocery List'!$B:$B,0)))</f>
        <v/>
      </c>
      <c r="D41" s="53" t="str">
        <f>IF(C41="","",IF(INDEX('Grocery List'!$E:$E,MATCH(C41,'Grocery List'!$D:$D,0),1)&gt;0,INDEX('Grocery List'!$E:$E,MATCH(C41,'Grocery List'!$D:$D,0),1),""))</f>
        <v/>
      </c>
      <c r="E41" s="53" t="str">
        <f>IF(C41="","",IF(INDEX('Grocery List'!$F:$F,MATCH(C41,'Grocery List'!$D:$D,0),1)&gt;0,INDEX('Grocery List'!$F:$F,MATCH(C41,'Grocery List'!$D:$D,0),1),""))</f>
        <v/>
      </c>
      <c r="F41" s="54" t="str">
        <f>IF(C41="","",_currency)</f>
        <v/>
      </c>
      <c r="G41" s="58" t="str">
        <f>IF(C41="","",INDEX('Grocery List'!$H:$H,MATCH(C41,'Grocery List'!$D:$D,0),1))</f>
        <v/>
      </c>
      <c r="H41" s="56" t="str">
        <f>IF(C41="","",_currency)</f>
        <v/>
      </c>
      <c r="I41" s="59" t="str">
        <f t="shared" si="0"/>
        <v/>
      </c>
      <c r="J41" s="64"/>
    </row>
    <row r="42" spans="2:10" ht="18" customHeight="1" x14ac:dyDescent="0.35">
      <c r="B42" s="65" t="str">
        <f t="shared" si="1"/>
        <v/>
      </c>
      <c r="C42" s="52" t="str">
        <f>IF(ROWS($C$10:$C41)&gt;MAX('Grocery List'!$B:$B),"",INDEX('Grocery List'!D:D,MATCH(ROWS($C$10:$C41),'Grocery List'!$B:$B,0)))</f>
        <v/>
      </c>
      <c r="D42" s="53" t="str">
        <f>IF(C42="","",IF(INDEX('Grocery List'!$E:$E,MATCH(C42,'Grocery List'!$D:$D,0),1)&gt;0,INDEX('Grocery List'!$E:$E,MATCH(C42,'Grocery List'!$D:$D,0),1),""))</f>
        <v/>
      </c>
      <c r="E42" s="53" t="str">
        <f>IF(C42="","",IF(INDEX('Grocery List'!$F:$F,MATCH(C42,'Grocery List'!$D:$D,0),1)&gt;0,INDEX('Grocery List'!$F:$F,MATCH(C42,'Grocery List'!$D:$D,0),1),""))</f>
        <v/>
      </c>
      <c r="F42" s="54" t="str">
        <f>IF(C42="","",_currency)</f>
        <v/>
      </c>
      <c r="G42" s="58" t="str">
        <f>IF(C42="","",INDEX('Grocery List'!$H:$H,MATCH(C42,'Grocery List'!$D:$D,0),1))</f>
        <v/>
      </c>
      <c r="H42" s="56" t="str">
        <f>IF(C42="","",_currency)</f>
        <v/>
      </c>
      <c r="I42" s="59" t="str">
        <f t="shared" si="0"/>
        <v/>
      </c>
      <c r="J42" s="64"/>
    </row>
    <row r="43" spans="2:10" ht="18" customHeight="1" x14ac:dyDescent="0.35">
      <c r="B43" s="65" t="str">
        <f t="shared" si="1"/>
        <v/>
      </c>
      <c r="C43" s="52" t="str">
        <f>IF(ROWS($C$10:$C42)&gt;MAX('Grocery List'!$B:$B),"",INDEX('Grocery List'!D:D,MATCH(ROWS($C$10:$C42),'Grocery List'!$B:$B,0)))</f>
        <v/>
      </c>
      <c r="D43" s="53" t="str">
        <f>IF(C43="","",IF(INDEX('Grocery List'!$E:$E,MATCH(C43,'Grocery List'!$D:$D,0),1)&gt;0,INDEX('Grocery List'!$E:$E,MATCH(C43,'Grocery List'!$D:$D,0),1),""))</f>
        <v/>
      </c>
      <c r="E43" s="53" t="str">
        <f>IF(C43="","",IF(INDEX('Grocery List'!$F:$F,MATCH(C43,'Grocery List'!$D:$D,0),1)&gt;0,INDEX('Grocery List'!$F:$F,MATCH(C43,'Grocery List'!$D:$D,0),1),""))</f>
        <v/>
      </c>
      <c r="F43" s="54" t="str">
        <f>IF(C43="","",_currency)</f>
        <v/>
      </c>
      <c r="G43" s="58" t="str">
        <f>IF(C43="","",INDEX('Grocery List'!$H:$H,MATCH(C43,'Grocery List'!$D:$D,0),1))</f>
        <v/>
      </c>
      <c r="H43" s="56" t="str">
        <f>IF(C43="","",_currency)</f>
        <v/>
      </c>
      <c r="I43" s="59" t="str">
        <f t="shared" si="0"/>
        <v/>
      </c>
      <c r="J43" s="64"/>
    </row>
    <row r="44" spans="2:10" ht="18" customHeight="1" x14ac:dyDescent="0.35">
      <c r="B44" s="65" t="str">
        <f t="shared" si="1"/>
        <v/>
      </c>
      <c r="C44" s="52" t="str">
        <f>IF(ROWS($C$10:$C43)&gt;MAX('Grocery List'!$B:$B),"",INDEX('Grocery List'!D:D,MATCH(ROWS($C$10:$C43),'Grocery List'!$B:$B,0)))</f>
        <v/>
      </c>
      <c r="D44" s="53" t="str">
        <f>IF(C44="","",IF(INDEX('Grocery List'!$E:$E,MATCH(C44,'Grocery List'!$D:$D,0),1)&gt;0,INDEX('Grocery List'!$E:$E,MATCH(C44,'Grocery List'!$D:$D,0),1),""))</f>
        <v/>
      </c>
      <c r="E44" s="53" t="str">
        <f>IF(C44="","",IF(INDEX('Grocery List'!$F:$F,MATCH(C44,'Grocery List'!$D:$D,0),1)&gt;0,INDEX('Grocery List'!$F:$F,MATCH(C44,'Grocery List'!$D:$D,0),1),""))</f>
        <v/>
      </c>
      <c r="F44" s="54" t="str">
        <f>IF(C44="","",_currency)</f>
        <v/>
      </c>
      <c r="G44" s="58" t="str">
        <f>IF(C44="","",INDEX('Grocery List'!$H:$H,MATCH(C44,'Grocery List'!$D:$D,0),1))</f>
        <v/>
      </c>
      <c r="H44" s="56" t="str">
        <f>IF(C44="","",_currency)</f>
        <v/>
      </c>
      <c r="I44" s="59" t="str">
        <f t="shared" si="0"/>
        <v/>
      </c>
      <c r="J44" s="64"/>
    </row>
    <row r="45" spans="2:10" ht="18" customHeight="1" x14ac:dyDescent="0.35">
      <c r="B45" s="65" t="str">
        <f t="shared" si="1"/>
        <v/>
      </c>
      <c r="C45" s="52" t="str">
        <f>IF(ROWS($C$10:$C44)&gt;MAX('Grocery List'!$B:$B),"",INDEX('Grocery List'!D:D,MATCH(ROWS($C$10:$C44),'Grocery List'!$B:$B,0)))</f>
        <v/>
      </c>
      <c r="D45" s="53" t="str">
        <f>IF(C45="","",IF(INDEX('Grocery List'!$E:$E,MATCH(C45,'Grocery List'!$D:$D,0),1)&gt;0,INDEX('Grocery List'!$E:$E,MATCH(C45,'Grocery List'!$D:$D,0),1),""))</f>
        <v/>
      </c>
      <c r="E45" s="53" t="str">
        <f>IF(C45="","",IF(INDEX('Grocery List'!$F:$F,MATCH(C45,'Grocery List'!$D:$D,0),1)&gt;0,INDEX('Grocery List'!$F:$F,MATCH(C45,'Grocery List'!$D:$D,0),1),""))</f>
        <v/>
      </c>
      <c r="F45" s="54" t="str">
        <f>IF(C45="","",_currency)</f>
        <v/>
      </c>
      <c r="G45" s="58" t="str">
        <f>IF(C45="","",INDEX('Grocery List'!$H:$H,MATCH(C45,'Grocery List'!$D:$D,0),1))</f>
        <v/>
      </c>
      <c r="H45" s="56" t="str">
        <f>IF(C45="","",_currency)</f>
        <v/>
      </c>
      <c r="I45" s="59" t="str">
        <f t="shared" si="0"/>
        <v/>
      </c>
      <c r="J45" s="64"/>
    </row>
    <row r="46" spans="2:10" ht="18" customHeight="1" x14ac:dyDescent="0.35">
      <c r="B46" s="65" t="str">
        <f t="shared" si="1"/>
        <v/>
      </c>
      <c r="C46" s="52" t="str">
        <f>IF(ROWS($C$10:$C45)&gt;MAX('Grocery List'!$B:$B),"",INDEX('Grocery List'!D:D,MATCH(ROWS($C$10:$C45),'Grocery List'!$B:$B,0)))</f>
        <v/>
      </c>
      <c r="D46" s="53" t="str">
        <f>IF(C46="","",IF(INDEX('Grocery List'!$E:$E,MATCH(C46,'Grocery List'!$D:$D,0),1)&gt;0,INDEX('Grocery List'!$E:$E,MATCH(C46,'Grocery List'!$D:$D,0),1),""))</f>
        <v/>
      </c>
      <c r="E46" s="53" t="str">
        <f>IF(C46="","",IF(INDEX('Grocery List'!$F:$F,MATCH(C46,'Grocery List'!$D:$D,0),1)&gt;0,INDEX('Grocery List'!$F:$F,MATCH(C46,'Grocery List'!$D:$D,0),1),""))</f>
        <v/>
      </c>
      <c r="F46" s="54" t="str">
        <f>IF(C46="","",_currency)</f>
        <v/>
      </c>
      <c r="G46" s="58" t="str">
        <f>IF(C46="","",INDEX('Grocery List'!$H:$H,MATCH(C46,'Grocery List'!$D:$D,0),1))</f>
        <v/>
      </c>
      <c r="H46" s="56" t="str">
        <f>IF(C46="","",_currency)</f>
        <v/>
      </c>
      <c r="I46" s="59" t="str">
        <f t="shared" si="0"/>
        <v/>
      </c>
      <c r="J46" s="64"/>
    </row>
    <row r="47" spans="2:10" ht="18" customHeight="1" x14ac:dyDescent="0.35">
      <c r="B47" s="65" t="str">
        <f t="shared" si="1"/>
        <v/>
      </c>
      <c r="C47" s="52" t="str">
        <f>IF(ROWS($C$10:$C46)&gt;MAX('Grocery List'!$B:$B),"",INDEX('Grocery List'!D:D,MATCH(ROWS($C$10:$C46),'Grocery List'!$B:$B,0)))</f>
        <v/>
      </c>
      <c r="D47" s="53" t="str">
        <f>IF(C47="","",IF(INDEX('Grocery List'!$E:$E,MATCH(C47,'Grocery List'!$D:$D,0),1)&gt;0,INDEX('Grocery List'!$E:$E,MATCH(C47,'Grocery List'!$D:$D,0),1),""))</f>
        <v/>
      </c>
      <c r="E47" s="53" t="str">
        <f>IF(C47="","",IF(INDEX('Grocery List'!$F:$F,MATCH(C47,'Grocery List'!$D:$D,0),1)&gt;0,INDEX('Grocery List'!$F:$F,MATCH(C47,'Grocery List'!$D:$D,0),1),""))</f>
        <v/>
      </c>
      <c r="F47" s="54" t="str">
        <f>IF(C47="","",_currency)</f>
        <v/>
      </c>
      <c r="G47" s="58" t="str">
        <f>IF(C47="","",INDEX('Grocery List'!$H:$H,MATCH(C47,'Grocery List'!$D:$D,0),1))</f>
        <v/>
      </c>
      <c r="H47" s="56" t="str">
        <f>IF(C47="","",_currency)</f>
        <v/>
      </c>
      <c r="I47" s="59" t="str">
        <f t="shared" si="0"/>
        <v/>
      </c>
      <c r="J47" s="64"/>
    </row>
    <row r="48" spans="2:10" ht="18" customHeight="1" x14ac:dyDescent="0.35">
      <c r="B48" s="65" t="str">
        <f t="shared" si="1"/>
        <v/>
      </c>
      <c r="C48" s="52" t="str">
        <f>IF(ROWS($C$10:$C47)&gt;MAX('Grocery List'!$B:$B),"",INDEX('Grocery List'!D:D,MATCH(ROWS($C$10:$C47),'Grocery List'!$B:$B,0)))</f>
        <v/>
      </c>
      <c r="D48" s="53" t="str">
        <f>IF(C48="","",IF(INDEX('Grocery List'!$E:$E,MATCH(C48,'Grocery List'!$D:$D,0),1)&gt;0,INDEX('Grocery List'!$E:$E,MATCH(C48,'Grocery List'!$D:$D,0),1),""))</f>
        <v/>
      </c>
      <c r="E48" s="53" t="str">
        <f>IF(C48="","",IF(INDEX('Grocery List'!$F:$F,MATCH(C48,'Grocery List'!$D:$D,0),1)&gt;0,INDEX('Grocery List'!$F:$F,MATCH(C48,'Grocery List'!$D:$D,0),1),""))</f>
        <v/>
      </c>
      <c r="F48" s="54" t="str">
        <f>IF(C48="","",_currency)</f>
        <v/>
      </c>
      <c r="G48" s="58" t="str">
        <f>IF(C48="","",INDEX('Grocery List'!$H:$H,MATCH(C48,'Grocery List'!$D:$D,0),1))</f>
        <v/>
      </c>
      <c r="H48" s="56" t="str">
        <f>IF(C48="","",_currency)</f>
        <v/>
      </c>
      <c r="I48" s="59" t="str">
        <f t="shared" si="0"/>
        <v/>
      </c>
      <c r="J48" s="64"/>
    </row>
    <row r="49" spans="2:10" ht="18" customHeight="1" x14ac:dyDescent="0.35">
      <c r="B49" s="65" t="str">
        <f t="shared" si="1"/>
        <v/>
      </c>
      <c r="C49" s="52" t="str">
        <f>IF(ROWS($C$10:$C48)&gt;MAX('Grocery List'!$B:$B),"",INDEX('Grocery List'!D:D,MATCH(ROWS($C$10:$C48),'Grocery List'!$B:$B,0)))</f>
        <v/>
      </c>
      <c r="D49" s="53" t="str">
        <f>IF(C49="","",IF(INDEX('Grocery List'!$E:$E,MATCH(C49,'Grocery List'!$D:$D,0),1)&gt;0,INDEX('Grocery List'!$E:$E,MATCH(C49,'Grocery List'!$D:$D,0),1),""))</f>
        <v/>
      </c>
      <c r="E49" s="53" t="str">
        <f>IF(C49="","",IF(INDEX('Grocery List'!$F:$F,MATCH(C49,'Grocery List'!$D:$D,0),1)&gt;0,INDEX('Grocery List'!$F:$F,MATCH(C49,'Grocery List'!$D:$D,0),1),""))</f>
        <v/>
      </c>
      <c r="F49" s="54" t="str">
        <f>IF(C49="","",_currency)</f>
        <v/>
      </c>
      <c r="G49" s="58" t="str">
        <f>IF(C49="","",INDEX('Grocery List'!$H:$H,MATCH(C49,'Grocery List'!$D:$D,0),1))</f>
        <v/>
      </c>
      <c r="H49" s="56" t="str">
        <f>IF(C49="","",_currency)</f>
        <v/>
      </c>
      <c r="I49" s="59" t="str">
        <f t="shared" si="0"/>
        <v/>
      </c>
      <c r="J49" s="64"/>
    </row>
    <row r="50" spans="2:10" ht="18" customHeight="1" x14ac:dyDescent="0.35">
      <c r="B50" s="65" t="str">
        <f t="shared" si="1"/>
        <v/>
      </c>
      <c r="C50" s="52" t="str">
        <f>IF(ROWS($C$10:$C49)&gt;MAX('Grocery List'!$B:$B),"",INDEX('Grocery List'!D:D,MATCH(ROWS($C$10:$C49),'Grocery List'!$B:$B,0)))</f>
        <v/>
      </c>
      <c r="D50" s="53" t="str">
        <f>IF(C50="","",IF(INDEX('Grocery List'!$E:$E,MATCH(C50,'Grocery List'!$D:$D,0),1)&gt;0,INDEX('Grocery List'!$E:$E,MATCH(C50,'Grocery List'!$D:$D,0),1),""))</f>
        <v/>
      </c>
      <c r="E50" s="53" t="str">
        <f>IF(C50="","",IF(INDEX('Grocery List'!$F:$F,MATCH(C50,'Grocery List'!$D:$D,0),1)&gt;0,INDEX('Grocery List'!$F:$F,MATCH(C50,'Grocery List'!$D:$D,0),1),""))</f>
        <v/>
      </c>
      <c r="F50" s="54" t="str">
        <f>IF(C50="","",_currency)</f>
        <v/>
      </c>
      <c r="G50" s="58" t="str">
        <f>IF(C50="","",INDEX('Grocery List'!$H:$H,MATCH(C50,'Grocery List'!$D:$D,0),1))</f>
        <v/>
      </c>
      <c r="H50" s="56" t="str">
        <f>IF(C50="","",_currency)</f>
        <v/>
      </c>
      <c r="I50" s="59" t="str">
        <f t="shared" si="0"/>
        <v/>
      </c>
      <c r="J50" s="64"/>
    </row>
    <row r="51" spans="2:10" ht="18" customHeight="1" x14ac:dyDescent="0.35">
      <c r="B51" s="65" t="str">
        <f t="shared" si="1"/>
        <v/>
      </c>
      <c r="C51" s="52" t="str">
        <f>IF(ROWS($C$10:$C50)&gt;MAX('Grocery List'!$B:$B),"",INDEX('Grocery List'!D:D,MATCH(ROWS($C$10:$C50),'Grocery List'!$B:$B,0)))</f>
        <v/>
      </c>
      <c r="D51" s="53" t="str">
        <f>IF(C51="","",IF(INDEX('Grocery List'!$E:$E,MATCH(C51,'Grocery List'!$D:$D,0),1)&gt;0,INDEX('Grocery List'!$E:$E,MATCH(C51,'Grocery List'!$D:$D,0),1),""))</f>
        <v/>
      </c>
      <c r="E51" s="53" t="str">
        <f>IF(C51="","",IF(INDEX('Grocery List'!$F:$F,MATCH(C51,'Grocery List'!$D:$D,0),1)&gt;0,INDEX('Grocery List'!$F:$F,MATCH(C51,'Grocery List'!$D:$D,0),1),""))</f>
        <v/>
      </c>
      <c r="F51" s="54" t="str">
        <f>IF(C51="","",_currency)</f>
        <v/>
      </c>
      <c r="G51" s="58" t="str">
        <f>IF(C51="","",INDEX('Grocery List'!$H:$H,MATCH(C51,'Grocery List'!$D:$D,0),1))</f>
        <v/>
      </c>
      <c r="H51" s="56" t="str">
        <f>IF(C51="","",_currency)</f>
        <v/>
      </c>
      <c r="I51" s="59" t="str">
        <f t="shared" si="0"/>
        <v/>
      </c>
      <c r="J51" s="64"/>
    </row>
    <row r="52" spans="2:10" ht="18" customHeight="1" x14ac:dyDescent="0.35">
      <c r="B52" s="65" t="str">
        <f t="shared" si="1"/>
        <v/>
      </c>
      <c r="C52" s="52" t="str">
        <f>IF(ROWS($C$10:$C51)&gt;MAX('Grocery List'!$B:$B),"",INDEX('Grocery List'!D:D,MATCH(ROWS($C$10:$C51),'Grocery List'!$B:$B,0)))</f>
        <v/>
      </c>
      <c r="D52" s="53" t="str">
        <f>IF(C52="","",IF(INDEX('Grocery List'!$E:$E,MATCH(C52,'Grocery List'!$D:$D,0),1)&gt;0,INDEX('Grocery List'!$E:$E,MATCH(C52,'Grocery List'!$D:$D,0),1),""))</f>
        <v/>
      </c>
      <c r="E52" s="53" t="str">
        <f>IF(C52="","",IF(INDEX('Grocery List'!$F:$F,MATCH(C52,'Grocery List'!$D:$D,0),1)&gt;0,INDEX('Grocery List'!$F:$F,MATCH(C52,'Grocery List'!$D:$D,0),1),""))</f>
        <v/>
      </c>
      <c r="F52" s="54" t="str">
        <f>IF(C52="","",_currency)</f>
        <v/>
      </c>
      <c r="G52" s="58" t="str">
        <f>IF(C52="","",INDEX('Grocery List'!$H:$H,MATCH(C52,'Grocery List'!$D:$D,0),1))</f>
        <v/>
      </c>
      <c r="H52" s="56" t="str">
        <f>IF(C52="","",_currency)</f>
        <v/>
      </c>
      <c r="I52" s="59" t="str">
        <f t="shared" si="0"/>
        <v/>
      </c>
      <c r="J52" s="64"/>
    </row>
    <row r="53" spans="2:10" ht="18" customHeight="1" x14ac:dyDescent="0.35">
      <c r="B53" s="65" t="str">
        <f t="shared" si="1"/>
        <v/>
      </c>
      <c r="C53" s="52" t="str">
        <f>IF(ROWS($C$10:$C52)&gt;MAX('Grocery List'!$B:$B),"",INDEX('Grocery List'!D:D,MATCH(ROWS($C$10:$C52),'Grocery List'!$B:$B,0)))</f>
        <v/>
      </c>
      <c r="D53" s="53" t="str">
        <f>IF(C53="","",IF(INDEX('Grocery List'!$E:$E,MATCH(C53,'Grocery List'!$D:$D,0),1)&gt;0,INDEX('Grocery List'!$E:$E,MATCH(C53,'Grocery List'!$D:$D,0),1),""))</f>
        <v/>
      </c>
      <c r="E53" s="53" t="str">
        <f>IF(C53="","",IF(INDEX('Grocery List'!$F:$F,MATCH(C53,'Grocery List'!$D:$D,0),1)&gt;0,INDEX('Grocery List'!$F:$F,MATCH(C53,'Grocery List'!$D:$D,0),1),""))</f>
        <v/>
      </c>
      <c r="F53" s="54" t="str">
        <f>IF(C53="","",_currency)</f>
        <v/>
      </c>
      <c r="G53" s="58" t="str">
        <f>IF(C53="","",INDEX('Grocery List'!$H:$H,MATCH(C53,'Grocery List'!$D:$D,0),1))</f>
        <v/>
      </c>
      <c r="H53" s="56" t="str">
        <f>IF(C53="","",_currency)</f>
        <v/>
      </c>
      <c r="I53" s="59" t="str">
        <f t="shared" si="0"/>
        <v/>
      </c>
      <c r="J53" s="64"/>
    </row>
    <row r="54" spans="2:10" ht="18" customHeight="1" x14ac:dyDescent="0.35">
      <c r="B54" s="65" t="str">
        <f t="shared" si="1"/>
        <v/>
      </c>
      <c r="C54" s="52" t="str">
        <f>IF(ROWS($C$10:$C53)&gt;MAX('Grocery List'!$B:$B),"",INDEX('Grocery List'!D:D,MATCH(ROWS($C$10:$C53),'Grocery List'!$B:$B,0)))</f>
        <v/>
      </c>
      <c r="D54" s="53" t="str">
        <f>IF(C54="","",IF(INDEX('Grocery List'!$E:$E,MATCH(C54,'Grocery List'!$D:$D,0),1)&gt;0,INDEX('Grocery List'!$E:$E,MATCH(C54,'Grocery List'!$D:$D,0),1),""))</f>
        <v/>
      </c>
      <c r="E54" s="53" t="str">
        <f>IF(C54="","",IF(INDEX('Grocery List'!$F:$F,MATCH(C54,'Grocery List'!$D:$D,0),1)&gt;0,INDEX('Grocery List'!$F:$F,MATCH(C54,'Grocery List'!$D:$D,0),1),""))</f>
        <v/>
      </c>
      <c r="F54" s="54" t="str">
        <f>IF(C54="","",_currency)</f>
        <v/>
      </c>
      <c r="G54" s="58" t="str">
        <f>IF(C54="","",INDEX('Grocery List'!$H:$H,MATCH(C54,'Grocery List'!$D:$D,0),1))</f>
        <v/>
      </c>
      <c r="H54" s="56" t="str">
        <f>IF(C54="","",_currency)</f>
        <v/>
      </c>
      <c r="I54" s="59" t="str">
        <f t="shared" si="0"/>
        <v/>
      </c>
      <c r="J54" s="64"/>
    </row>
    <row r="55" spans="2:10" ht="18" customHeight="1" x14ac:dyDescent="0.35">
      <c r="B55" s="65" t="str">
        <f t="shared" si="1"/>
        <v/>
      </c>
      <c r="C55" s="52" t="str">
        <f>IF(ROWS($C$10:$C54)&gt;MAX('Grocery List'!$B:$B),"",INDEX('Grocery List'!D:D,MATCH(ROWS($C$10:$C54),'Grocery List'!$B:$B,0)))</f>
        <v/>
      </c>
      <c r="D55" s="53" t="str">
        <f>IF(C55="","",IF(INDEX('Grocery List'!$E:$E,MATCH(C55,'Grocery List'!$D:$D,0),1)&gt;0,INDEX('Grocery List'!$E:$E,MATCH(C55,'Grocery List'!$D:$D,0),1),""))</f>
        <v/>
      </c>
      <c r="E55" s="53" t="str">
        <f>IF(C55="","",IF(INDEX('Grocery List'!$F:$F,MATCH(C55,'Grocery List'!$D:$D,0),1)&gt;0,INDEX('Grocery List'!$F:$F,MATCH(C55,'Grocery List'!$D:$D,0),1),""))</f>
        <v/>
      </c>
      <c r="F55" s="54" t="str">
        <f>IF(C55="","",_currency)</f>
        <v/>
      </c>
      <c r="G55" s="58" t="str">
        <f>IF(C55="","",INDEX('Grocery List'!$H:$H,MATCH(C55,'Grocery List'!$D:$D,0),1))</f>
        <v/>
      </c>
      <c r="H55" s="56" t="str">
        <f>IF(C55="","",_currency)</f>
        <v/>
      </c>
      <c r="I55" s="59" t="str">
        <f t="shared" si="0"/>
        <v/>
      </c>
      <c r="J55" s="64"/>
    </row>
    <row r="56" spans="2:10" ht="18" customHeight="1" x14ac:dyDescent="0.35">
      <c r="B56" s="65" t="str">
        <f t="shared" si="1"/>
        <v/>
      </c>
      <c r="C56" s="52" t="str">
        <f>IF(ROWS($C$10:$C55)&gt;MAX('Grocery List'!$B:$B),"",INDEX('Grocery List'!D:D,MATCH(ROWS($C$10:$C55),'Grocery List'!$B:$B,0)))</f>
        <v/>
      </c>
      <c r="D56" s="53" t="str">
        <f>IF(C56="","",IF(INDEX('Grocery List'!$E:$E,MATCH(C56,'Grocery List'!$D:$D,0),1)&gt;0,INDEX('Grocery List'!$E:$E,MATCH(C56,'Grocery List'!$D:$D,0),1),""))</f>
        <v/>
      </c>
      <c r="E56" s="53" t="str">
        <f>IF(C56="","",IF(INDEX('Grocery List'!$F:$F,MATCH(C56,'Grocery List'!$D:$D,0),1)&gt;0,INDEX('Grocery List'!$F:$F,MATCH(C56,'Grocery List'!$D:$D,0),1),""))</f>
        <v/>
      </c>
      <c r="F56" s="54" t="str">
        <f>IF(C56="","",_currency)</f>
        <v/>
      </c>
      <c r="G56" s="58" t="str">
        <f>IF(C56="","",INDEX('Grocery List'!$H:$H,MATCH(C56,'Grocery List'!$D:$D,0),1))</f>
        <v/>
      </c>
      <c r="H56" s="56" t="str">
        <f>IF(C56="","",_currency)</f>
        <v/>
      </c>
      <c r="I56" s="59" t="str">
        <f t="shared" si="0"/>
        <v/>
      </c>
      <c r="J56" s="64"/>
    </row>
    <row r="57" spans="2:10" ht="18" customHeight="1" x14ac:dyDescent="0.35">
      <c r="B57" s="65" t="str">
        <f t="shared" si="1"/>
        <v/>
      </c>
      <c r="C57" s="52" t="str">
        <f>IF(ROWS($C$10:$C56)&gt;MAX('Grocery List'!$B:$B),"",INDEX('Grocery List'!D:D,MATCH(ROWS($C$10:$C56),'Grocery List'!$B:$B,0)))</f>
        <v/>
      </c>
      <c r="D57" s="53" t="str">
        <f>IF(C57="","",IF(INDEX('Grocery List'!$E:$E,MATCH(C57,'Grocery List'!$D:$D,0),1)&gt;0,INDEX('Grocery List'!$E:$E,MATCH(C57,'Grocery List'!$D:$D,0),1),""))</f>
        <v/>
      </c>
      <c r="E57" s="53" t="str">
        <f>IF(C57="","",IF(INDEX('Grocery List'!$F:$F,MATCH(C57,'Grocery List'!$D:$D,0),1)&gt;0,INDEX('Grocery List'!$F:$F,MATCH(C57,'Grocery List'!$D:$D,0),1),""))</f>
        <v/>
      </c>
      <c r="F57" s="54" t="str">
        <f>IF(C57="","",_currency)</f>
        <v/>
      </c>
      <c r="G57" s="58" t="str">
        <f>IF(C57="","",INDEX('Grocery List'!$H:$H,MATCH(C57,'Grocery List'!$D:$D,0),1))</f>
        <v/>
      </c>
      <c r="H57" s="56" t="str">
        <f>IF(C57="","",_currency)</f>
        <v/>
      </c>
      <c r="I57" s="59" t="str">
        <f t="shared" si="0"/>
        <v/>
      </c>
      <c r="J57" s="64"/>
    </row>
    <row r="58" spans="2:10" ht="18" customHeight="1" x14ac:dyDescent="0.35">
      <c r="B58" s="65" t="str">
        <f t="shared" si="1"/>
        <v/>
      </c>
      <c r="C58" s="52" t="str">
        <f>IF(ROWS($C$10:$C57)&gt;MAX('Grocery List'!$B:$B),"",INDEX('Grocery List'!D:D,MATCH(ROWS($C$10:$C57),'Grocery List'!$B:$B,0)))</f>
        <v/>
      </c>
      <c r="D58" s="53" t="str">
        <f>IF(C58="","",IF(INDEX('Grocery List'!$E:$E,MATCH(C58,'Grocery List'!$D:$D,0),1)&gt;0,INDEX('Grocery List'!$E:$E,MATCH(C58,'Grocery List'!$D:$D,0),1),""))</f>
        <v/>
      </c>
      <c r="E58" s="53" t="str">
        <f>IF(C58="","",IF(INDEX('Grocery List'!$F:$F,MATCH(C58,'Grocery List'!$D:$D,0),1)&gt;0,INDEX('Grocery List'!$F:$F,MATCH(C58,'Grocery List'!$D:$D,0),1),""))</f>
        <v/>
      </c>
      <c r="F58" s="54" t="str">
        <f>IF(C58="","",_currency)</f>
        <v/>
      </c>
      <c r="G58" s="58" t="str">
        <f>IF(C58="","",INDEX('Grocery List'!$H:$H,MATCH(C58,'Grocery List'!$D:$D,0),1))</f>
        <v/>
      </c>
      <c r="H58" s="56" t="str">
        <f>IF(C58="","",_currency)</f>
        <v/>
      </c>
      <c r="I58" s="59" t="str">
        <f t="shared" si="0"/>
        <v/>
      </c>
      <c r="J58" s="64"/>
    </row>
    <row r="59" spans="2:10" ht="18" customHeight="1" x14ac:dyDescent="0.35">
      <c r="B59" s="65" t="str">
        <f t="shared" si="1"/>
        <v/>
      </c>
      <c r="C59" s="52" t="str">
        <f>IF(ROWS($C$10:$C58)&gt;MAX('Grocery List'!$B:$B),"",INDEX('Grocery List'!D:D,MATCH(ROWS($C$10:$C58),'Grocery List'!$B:$B,0)))</f>
        <v/>
      </c>
      <c r="D59" s="53" t="str">
        <f>IF(C59="","",IF(INDEX('Grocery List'!$E:$E,MATCH(C59,'Grocery List'!$D:$D,0),1)&gt;0,INDEX('Grocery List'!$E:$E,MATCH(C59,'Grocery List'!$D:$D,0),1),""))</f>
        <v/>
      </c>
      <c r="E59" s="53" t="str">
        <f>IF(C59="","",IF(INDEX('Grocery List'!$F:$F,MATCH(C59,'Grocery List'!$D:$D,0),1)&gt;0,INDEX('Grocery List'!$F:$F,MATCH(C59,'Grocery List'!$D:$D,0),1),""))</f>
        <v/>
      </c>
      <c r="F59" s="54" t="str">
        <f>IF(C59="","",_currency)</f>
        <v/>
      </c>
      <c r="G59" s="58" t="str">
        <f>IF(C59="","",INDEX('Grocery List'!$H:$H,MATCH(C59,'Grocery List'!$D:$D,0),1))</f>
        <v/>
      </c>
      <c r="H59" s="56" t="str">
        <f>IF(C59="","",_currency)</f>
        <v/>
      </c>
      <c r="I59" s="59" t="str">
        <f t="shared" si="0"/>
        <v/>
      </c>
      <c r="J59" s="64"/>
    </row>
    <row r="60" spans="2:10" ht="18" customHeight="1" x14ac:dyDescent="0.35">
      <c r="B60" s="65" t="str">
        <f t="shared" si="1"/>
        <v/>
      </c>
      <c r="C60" s="52" t="str">
        <f>IF(ROWS($C$10:$C59)&gt;MAX('Grocery List'!$B:$B),"",INDEX('Grocery List'!D:D,MATCH(ROWS($C$10:$C59),'Grocery List'!$B:$B,0)))</f>
        <v/>
      </c>
      <c r="D60" s="53" t="str">
        <f>IF(C60="","",IF(INDEX('Grocery List'!$E:$E,MATCH(C60,'Grocery List'!$D:$D,0),1)&gt;0,INDEX('Grocery List'!$E:$E,MATCH(C60,'Grocery List'!$D:$D,0),1),""))</f>
        <v/>
      </c>
      <c r="E60" s="53" t="str">
        <f>IF(C60="","",IF(INDEX('Grocery List'!$F:$F,MATCH(C60,'Grocery List'!$D:$D,0),1)&gt;0,INDEX('Grocery List'!$F:$F,MATCH(C60,'Grocery List'!$D:$D,0),1),""))</f>
        <v/>
      </c>
      <c r="F60" s="54" t="str">
        <f>IF(C60="","",_currency)</f>
        <v/>
      </c>
      <c r="G60" s="58" t="str">
        <f>IF(C60="","",INDEX('Grocery List'!$H:$H,MATCH(C60,'Grocery List'!$D:$D,0),1))</f>
        <v/>
      </c>
      <c r="H60" s="56" t="str">
        <f>IF(C60="","",_currency)</f>
        <v/>
      </c>
      <c r="I60" s="59" t="str">
        <f t="shared" si="0"/>
        <v/>
      </c>
      <c r="J60" s="64"/>
    </row>
    <row r="61" spans="2:10" ht="18" customHeight="1" x14ac:dyDescent="0.35">
      <c r="B61" s="65" t="str">
        <f t="shared" si="1"/>
        <v/>
      </c>
      <c r="C61" s="52" t="str">
        <f>IF(ROWS($C$10:$C60)&gt;MAX('Grocery List'!$B:$B),"",INDEX('Grocery List'!D:D,MATCH(ROWS($C$10:$C60),'Grocery List'!$B:$B,0)))</f>
        <v/>
      </c>
      <c r="D61" s="53" t="str">
        <f>IF(C61="","",IF(INDEX('Grocery List'!$E:$E,MATCH(C61,'Grocery List'!$D:$D,0),1)&gt;0,INDEX('Grocery List'!$E:$E,MATCH(C61,'Grocery List'!$D:$D,0),1),""))</f>
        <v/>
      </c>
      <c r="E61" s="53" t="str">
        <f>IF(C61="","",IF(INDEX('Grocery List'!$F:$F,MATCH(C61,'Grocery List'!$D:$D,0),1)&gt;0,INDEX('Grocery List'!$F:$F,MATCH(C61,'Grocery List'!$D:$D,0),1),""))</f>
        <v/>
      </c>
      <c r="F61" s="54" t="str">
        <f>IF(C61="","",_currency)</f>
        <v/>
      </c>
      <c r="G61" s="58" t="str">
        <f>IF(C61="","",INDEX('Grocery List'!$H:$H,MATCH(C61,'Grocery List'!$D:$D,0),1))</f>
        <v/>
      </c>
      <c r="H61" s="56" t="str">
        <f>IF(C61="","",_currency)</f>
        <v/>
      </c>
      <c r="I61" s="59" t="str">
        <f t="shared" si="0"/>
        <v/>
      </c>
      <c r="J61" s="64"/>
    </row>
    <row r="62" spans="2:10" ht="18" customHeight="1" x14ac:dyDescent="0.35">
      <c r="B62" s="65" t="str">
        <f t="shared" si="1"/>
        <v/>
      </c>
      <c r="C62" s="52" t="str">
        <f>IF(ROWS($C$10:$C61)&gt;MAX('Grocery List'!$B:$B),"",INDEX('Grocery List'!D:D,MATCH(ROWS($C$10:$C61),'Grocery List'!$B:$B,0)))</f>
        <v/>
      </c>
      <c r="D62" s="53" t="str">
        <f>IF(C62="","",IF(INDEX('Grocery List'!$E:$E,MATCH(C62,'Grocery List'!$D:$D,0),1)&gt;0,INDEX('Grocery List'!$E:$E,MATCH(C62,'Grocery List'!$D:$D,0),1),""))</f>
        <v/>
      </c>
      <c r="E62" s="53" t="str">
        <f>IF(C62="","",IF(INDEX('Grocery List'!$F:$F,MATCH(C62,'Grocery List'!$D:$D,0),1)&gt;0,INDEX('Grocery List'!$F:$F,MATCH(C62,'Grocery List'!$D:$D,0),1),""))</f>
        <v/>
      </c>
      <c r="F62" s="54" t="str">
        <f>IF(C62="","",_currency)</f>
        <v/>
      </c>
      <c r="G62" s="58" t="str">
        <f>IF(C62="","",INDEX('Grocery List'!$H:$H,MATCH(C62,'Grocery List'!$D:$D,0),1))</f>
        <v/>
      </c>
      <c r="H62" s="56" t="str">
        <f>IF(C62="","",_currency)</f>
        <v/>
      </c>
      <c r="I62" s="59" t="str">
        <f t="shared" si="0"/>
        <v/>
      </c>
      <c r="J62" s="64"/>
    </row>
    <row r="63" spans="2:10" ht="18" customHeight="1" x14ac:dyDescent="0.35">
      <c r="B63" s="65" t="str">
        <f t="shared" si="1"/>
        <v/>
      </c>
      <c r="C63" s="52" t="str">
        <f>IF(ROWS($C$10:$C62)&gt;MAX('Grocery List'!$B:$B),"",INDEX('Grocery List'!D:D,MATCH(ROWS($C$10:$C62),'Grocery List'!$B:$B,0)))</f>
        <v/>
      </c>
      <c r="D63" s="53" t="str">
        <f>IF(C63="","",IF(INDEX('Grocery List'!$E:$E,MATCH(C63,'Grocery List'!$D:$D,0),1)&gt;0,INDEX('Grocery List'!$E:$E,MATCH(C63,'Grocery List'!$D:$D,0),1),""))</f>
        <v/>
      </c>
      <c r="E63" s="53" t="str">
        <f>IF(C63="","",IF(INDEX('Grocery List'!$F:$F,MATCH(C63,'Grocery List'!$D:$D,0),1)&gt;0,INDEX('Grocery List'!$F:$F,MATCH(C63,'Grocery List'!$D:$D,0),1),""))</f>
        <v/>
      </c>
      <c r="F63" s="54" t="str">
        <f>IF(C63="","",_currency)</f>
        <v/>
      </c>
      <c r="G63" s="58" t="str">
        <f>IF(C63="","",INDEX('Grocery List'!$H:$H,MATCH(C63,'Grocery List'!$D:$D,0),1))</f>
        <v/>
      </c>
      <c r="H63" s="56" t="str">
        <f>IF(C63="","",_currency)</f>
        <v/>
      </c>
      <c r="I63" s="59" t="str">
        <f t="shared" si="0"/>
        <v/>
      </c>
      <c r="J63" s="64"/>
    </row>
    <row r="64" spans="2:10" ht="18" customHeight="1" x14ac:dyDescent="0.35">
      <c r="B64" s="65" t="str">
        <f t="shared" si="1"/>
        <v/>
      </c>
      <c r="C64" s="52" t="str">
        <f>IF(ROWS($C$10:$C63)&gt;MAX('Grocery List'!$B:$B),"",INDEX('Grocery List'!D:D,MATCH(ROWS($C$10:$C63),'Grocery List'!$B:$B,0)))</f>
        <v/>
      </c>
      <c r="D64" s="53" t="str">
        <f>IF(C64="","",IF(INDEX('Grocery List'!$E:$E,MATCH(C64,'Grocery List'!$D:$D,0),1)&gt;0,INDEX('Grocery List'!$E:$E,MATCH(C64,'Grocery List'!$D:$D,0),1),""))</f>
        <v/>
      </c>
      <c r="E64" s="53" t="str">
        <f>IF(C64="","",IF(INDEX('Grocery List'!$F:$F,MATCH(C64,'Grocery List'!$D:$D,0),1)&gt;0,INDEX('Grocery List'!$F:$F,MATCH(C64,'Grocery List'!$D:$D,0),1),""))</f>
        <v/>
      </c>
      <c r="F64" s="54" t="str">
        <f>IF(C64="","",_currency)</f>
        <v/>
      </c>
      <c r="G64" s="58" t="str">
        <f>IF(C64="","",INDEX('Grocery List'!$H:$H,MATCH(C64,'Grocery List'!$D:$D,0),1))</f>
        <v/>
      </c>
      <c r="H64" s="56" t="str">
        <f>IF(C64="","",_currency)</f>
        <v/>
      </c>
      <c r="I64" s="59" t="str">
        <f t="shared" si="0"/>
        <v/>
      </c>
      <c r="J64" s="64"/>
    </row>
    <row r="65" spans="2:10" ht="18" customHeight="1" x14ac:dyDescent="0.35">
      <c r="B65" s="65" t="str">
        <f t="shared" si="1"/>
        <v/>
      </c>
      <c r="C65" s="52" t="str">
        <f>IF(ROWS($C$10:$C64)&gt;MAX('Grocery List'!$B:$B),"",INDEX('Grocery List'!D:D,MATCH(ROWS($C$10:$C64),'Grocery List'!$B:$B,0)))</f>
        <v/>
      </c>
      <c r="D65" s="53" t="str">
        <f>IF(C65="","",IF(INDEX('Grocery List'!$E:$E,MATCH(C65,'Grocery List'!$D:$D,0),1)&gt;0,INDEX('Grocery List'!$E:$E,MATCH(C65,'Grocery List'!$D:$D,0),1),""))</f>
        <v/>
      </c>
      <c r="E65" s="53" t="str">
        <f>IF(C65="","",IF(INDEX('Grocery List'!$F:$F,MATCH(C65,'Grocery List'!$D:$D,0),1)&gt;0,INDEX('Grocery List'!$F:$F,MATCH(C65,'Grocery List'!$D:$D,0),1),""))</f>
        <v/>
      </c>
      <c r="F65" s="54" t="str">
        <f>IF(C65="","",_currency)</f>
        <v/>
      </c>
      <c r="G65" s="58" t="str">
        <f>IF(C65="","",INDEX('Grocery List'!$H:$H,MATCH(C65,'Grocery List'!$D:$D,0),1))</f>
        <v/>
      </c>
      <c r="H65" s="56" t="str">
        <f>IF(C65="","",_currency)</f>
        <v/>
      </c>
      <c r="I65" s="59" t="str">
        <f t="shared" si="0"/>
        <v/>
      </c>
      <c r="J65" s="64"/>
    </row>
    <row r="66" spans="2:10" ht="18" customHeight="1" x14ac:dyDescent="0.35">
      <c r="B66" s="65" t="str">
        <f t="shared" si="1"/>
        <v/>
      </c>
      <c r="C66" s="52" t="str">
        <f>IF(ROWS($C$10:$C65)&gt;MAX('Grocery List'!$B:$B),"",INDEX('Grocery List'!D:D,MATCH(ROWS($C$10:$C65),'Grocery List'!$B:$B,0)))</f>
        <v/>
      </c>
      <c r="D66" s="53" t="str">
        <f>IF(C66="","",IF(INDEX('Grocery List'!$E:$E,MATCH(C66,'Grocery List'!$D:$D,0),1)&gt;0,INDEX('Grocery List'!$E:$E,MATCH(C66,'Grocery List'!$D:$D,0),1),""))</f>
        <v/>
      </c>
      <c r="E66" s="53" t="str">
        <f>IF(C66="","",IF(INDEX('Grocery List'!$F:$F,MATCH(C66,'Grocery List'!$D:$D,0),1)&gt;0,INDEX('Grocery List'!$F:$F,MATCH(C66,'Grocery List'!$D:$D,0),1),""))</f>
        <v/>
      </c>
      <c r="F66" s="54" t="str">
        <f>IF(C66="","",_currency)</f>
        <v/>
      </c>
      <c r="G66" s="58" t="str">
        <f>IF(C66="","",INDEX('Grocery List'!$H:$H,MATCH(C66,'Grocery List'!$D:$D,0),1))</f>
        <v/>
      </c>
      <c r="H66" s="56" t="str">
        <f>IF(C66="","",_currency)</f>
        <v/>
      </c>
      <c r="I66" s="59" t="str">
        <f t="shared" si="0"/>
        <v/>
      </c>
      <c r="J66" s="64"/>
    </row>
    <row r="67" spans="2:10" ht="18" customHeight="1" x14ac:dyDescent="0.35">
      <c r="B67" s="65" t="str">
        <f t="shared" si="1"/>
        <v/>
      </c>
      <c r="C67" s="52" t="str">
        <f>IF(ROWS($C$10:$C66)&gt;MAX('Grocery List'!$B:$B),"",INDEX('Grocery List'!D:D,MATCH(ROWS($C$10:$C66),'Grocery List'!$B:$B,0)))</f>
        <v/>
      </c>
      <c r="D67" s="53" t="str">
        <f>IF(C67="","",IF(INDEX('Grocery List'!$E:$E,MATCH(C67,'Grocery List'!$D:$D,0),1)&gt;0,INDEX('Grocery List'!$E:$E,MATCH(C67,'Grocery List'!$D:$D,0),1),""))</f>
        <v/>
      </c>
      <c r="E67" s="53" t="str">
        <f>IF(C67="","",IF(INDEX('Grocery List'!$F:$F,MATCH(C67,'Grocery List'!$D:$D,0),1)&gt;0,INDEX('Grocery List'!$F:$F,MATCH(C67,'Grocery List'!$D:$D,0),1),""))</f>
        <v/>
      </c>
      <c r="F67" s="54" t="str">
        <f>IF(C67="","",_currency)</f>
        <v/>
      </c>
      <c r="G67" s="58" t="str">
        <f>IF(C67="","",INDEX('Grocery List'!$H:$H,MATCH(C67,'Grocery List'!$D:$D,0),1))</f>
        <v/>
      </c>
      <c r="H67" s="56" t="str">
        <f>IF(C67="","",_currency)</f>
        <v/>
      </c>
      <c r="I67" s="59" t="str">
        <f t="shared" si="0"/>
        <v/>
      </c>
      <c r="J67" s="64"/>
    </row>
    <row r="68" spans="2:10" ht="18" customHeight="1" x14ac:dyDescent="0.35">
      <c r="B68" s="65" t="str">
        <f t="shared" si="1"/>
        <v/>
      </c>
      <c r="C68" s="52" t="str">
        <f>IF(ROWS($C$10:$C67)&gt;MAX('Grocery List'!$B:$B),"",INDEX('Grocery List'!D:D,MATCH(ROWS($C$10:$C67),'Grocery List'!$B:$B,0)))</f>
        <v/>
      </c>
      <c r="D68" s="53" t="str">
        <f>IF(C68="","",IF(INDEX('Grocery List'!$E:$E,MATCH(C68,'Grocery List'!$D:$D,0),1)&gt;0,INDEX('Grocery List'!$E:$E,MATCH(C68,'Grocery List'!$D:$D,0),1),""))</f>
        <v/>
      </c>
      <c r="E68" s="53" t="str">
        <f>IF(C68="","",IF(INDEX('Grocery List'!$F:$F,MATCH(C68,'Grocery List'!$D:$D,0),1)&gt;0,INDEX('Grocery List'!$F:$F,MATCH(C68,'Grocery List'!$D:$D,0),1),""))</f>
        <v/>
      </c>
      <c r="F68" s="54" t="str">
        <f>IF(C68="","",_currency)</f>
        <v/>
      </c>
      <c r="G68" s="58" t="str">
        <f>IF(C68="","",INDEX('Grocery List'!$H:$H,MATCH(C68,'Grocery List'!$D:$D,0),1))</f>
        <v/>
      </c>
      <c r="H68" s="56" t="str">
        <f>IF(C68="","",_currency)</f>
        <v/>
      </c>
      <c r="I68" s="59" t="str">
        <f t="shared" si="0"/>
        <v/>
      </c>
      <c r="J68" s="64"/>
    </row>
    <row r="69" spans="2:10" ht="18" customHeight="1" x14ac:dyDescent="0.35">
      <c r="B69" s="65" t="str">
        <f t="shared" si="1"/>
        <v/>
      </c>
      <c r="C69" s="52" t="str">
        <f>IF(ROWS($C$10:$C68)&gt;MAX('Grocery List'!$B:$B),"",INDEX('Grocery List'!D:D,MATCH(ROWS($C$10:$C68),'Grocery List'!$B:$B,0)))</f>
        <v/>
      </c>
      <c r="D69" s="53" t="str">
        <f>IF(C69="","",IF(INDEX('Grocery List'!$E:$E,MATCH(C69,'Grocery List'!$D:$D,0),1)&gt;0,INDEX('Grocery List'!$E:$E,MATCH(C69,'Grocery List'!$D:$D,0),1),""))</f>
        <v/>
      </c>
      <c r="E69" s="53" t="str">
        <f>IF(C69="","",IF(INDEX('Grocery List'!$F:$F,MATCH(C69,'Grocery List'!$D:$D,0),1)&gt;0,INDEX('Grocery List'!$F:$F,MATCH(C69,'Grocery List'!$D:$D,0),1),""))</f>
        <v/>
      </c>
      <c r="F69" s="54" t="str">
        <f>IF(C69="","",_currency)</f>
        <v/>
      </c>
      <c r="G69" s="58" t="str">
        <f>IF(C69="","",INDEX('Grocery List'!$H:$H,MATCH(C69,'Grocery List'!$D:$D,0),1))</f>
        <v/>
      </c>
      <c r="H69" s="56" t="str">
        <f>IF(C69="","",_currency)</f>
        <v/>
      </c>
      <c r="I69" s="59" t="str">
        <f t="shared" si="0"/>
        <v/>
      </c>
      <c r="J69" s="64"/>
    </row>
    <row r="70" spans="2:10" ht="18" customHeight="1" x14ac:dyDescent="0.35">
      <c r="B70" s="65" t="str">
        <f t="shared" si="1"/>
        <v/>
      </c>
      <c r="C70" s="52" t="str">
        <f>IF(ROWS($C$10:$C69)&gt;MAX('Grocery List'!$B:$B),"",INDEX('Grocery List'!D:D,MATCH(ROWS($C$10:$C69),'Grocery List'!$B:$B,0)))</f>
        <v/>
      </c>
      <c r="D70" s="53" t="str">
        <f>IF(C70="","",IF(INDEX('Grocery List'!$E:$E,MATCH(C70,'Grocery List'!$D:$D,0),1)&gt;0,INDEX('Grocery List'!$E:$E,MATCH(C70,'Grocery List'!$D:$D,0),1),""))</f>
        <v/>
      </c>
      <c r="E70" s="53" t="str">
        <f>IF(C70="","",IF(INDEX('Grocery List'!$F:$F,MATCH(C70,'Grocery List'!$D:$D,0),1)&gt;0,INDEX('Grocery List'!$F:$F,MATCH(C70,'Grocery List'!$D:$D,0),1),""))</f>
        <v/>
      </c>
      <c r="F70" s="54" t="str">
        <f>IF(C70="","",_currency)</f>
        <v/>
      </c>
      <c r="G70" s="58" t="str">
        <f>IF(C70="","",INDEX('Grocery List'!$H:$H,MATCH(C70,'Grocery List'!$D:$D,0),1))</f>
        <v/>
      </c>
      <c r="H70" s="56" t="str">
        <f>IF(C70="","",_currency)</f>
        <v/>
      </c>
      <c r="I70" s="59" t="str">
        <f t="shared" si="0"/>
        <v/>
      </c>
      <c r="J70" s="64"/>
    </row>
    <row r="71" spans="2:10" ht="18" customHeight="1" x14ac:dyDescent="0.35">
      <c r="B71" s="65" t="str">
        <f t="shared" si="1"/>
        <v/>
      </c>
      <c r="C71" s="52" t="str">
        <f>IF(ROWS($C$10:$C70)&gt;MAX('Grocery List'!$B:$B),"",INDEX('Grocery List'!D:D,MATCH(ROWS($C$10:$C70),'Grocery List'!$B:$B,0)))</f>
        <v/>
      </c>
      <c r="D71" s="53" t="str">
        <f>IF(C71="","",IF(INDEX('Grocery List'!$E:$E,MATCH(C71,'Grocery List'!$D:$D,0),1)&gt;0,INDEX('Grocery List'!$E:$E,MATCH(C71,'Grocery List'!$D:$D,0),1),""))</f>
        <v/>
      </c>
      <c r="E71" s="53" t="str">
        <f>IF(C71="","",IF(INDEX('Grocery List'!$F:$F,MATCH(C71,'Grocery List'!$D:$D,0),1)&gt;0,INDEX('Grocery List'!$F:$F,MATCH(C71,'Grocery List'!$D:$D,0),1),""))</f>
        <v/>
      </c>
      <c r="F71" s="54" t="str">
        <f>IF(C71="","",_currency)</f>
        <v/>
      </c>
      <c r="G71" s="58" t="str">
        <f>IF(C71="","",INDEX('Grocery List'!$H:$H,MATCH(C71,'Grocery List'!$D:$D,0),1))</f>
        <v/>
      </c>
      <c r="H71" s="56" t="str">
        <f>IF(C71="","",_currency)</f>
        <v/>
      </c>
      <c r="I71" s="59" t="str">
        <f t="shared" si="0"/>
        <v/>
      </c>
      <c r="J71" s="64"/>
    </row>
    <row r="72" spans="2:10" ht="18" customHeight="1" x14ac:dyDescent="0.35">
      <c r="B72" s="65" t="str">
        <f t="shared" si="1"/>
        <v/>
      </c>
      <c r="C72" s="52" t="str">
        <f>IF(ROWS($C$10:$C71)&gt;MAX('Grocery List'!$B:$B),"",INDEX('Grocery List'!D:D,MATCH(ROWS($C$10:$C71),'Grocery List'!$B:$B,0)))</f>
        <v/>
      </c>
      <c r="D72" s="53" t="str">
        <f>IF(C72="","",IF(INDEX('Grocery List'!$E:$E,MATCH(C72,'Grocery List'!$D:$D,0),1)&gt;0,INDEX('Grocery List'!$E:$E,MATCH(C72,'Grocery List'!$D:$D,0),1),""))</f>
        <v/>
      </c>
      <c r="E72" s="53" t="str">
        <f>IF(C72="","",IF(INDEX('Grocery List'!$F:$F,MATCH(C72,'Grocery List'!$D:$D,0),1)&gt;0,INDEX('Grocery List'!$F:$F,MATCH(C72,'Grocery List'!$D:$D,0),1),""))</f>
        <v/>
      </c>
      <c r="F72" s="54" t="str">
        <f>IF(C72="","",_currency)</f>
        <v/>
      </c>
      <c r="G72" s="58" t="str">
        <f>IF(C72="","",INDEX('Grocery List'!$H:$H,MATCH(C72,'Grocery List'!$D:$D,0),1))</f>
        <v/>
      </c>
      <c r="H72" s="56" t="str">
        <f>IF(C72="","",_currency)</f>
        <v/>
      </c>
      <c r="I72" s="59" t="str">
        <f t="shared" si="0"/>
        <v/>
      </c>
      <c r="J72" s="64"/>
    </row>
    <row r="73" spans="2:10" ht="18" customHeight="1" x14ac:dyDescent="0.35">
      <c r="B73" s="65" t="str">
        <f t="shared" si="1"/>
        <v/>
      </c>
      <c r="C73" s="52" t="str">
        <f>IF(ROWS($C$10:$C72)&gt;MAX('Grocery List'!$B:$B),"",INDEX('Grocery List'!D:D,MATCH(ROWS($C$10:$C72),'Grocery List'!$B:$B,0)))</f>
        <v/>
      </c>
      <c r="D73" s="53" t="str">
        <f>IF(C73="","",IF(INDEX('Grocery List'!$E:$E,MATCH(C73,'Grocery List'!$D:$D,0),1)&gt;0,INDEX('Grocery List'!$E:$E,MATCH(C73,'Grocery List'!$D:$D,0),1),""))</f>
        <v/>
      </c>
      <c r="E73" s="53" t="str">
        <f>IF(C73="","",IF(INDEX('Grocery List'!$F:$F,MATCH(C73,'Grocery List'!$D:$D,0),1)&gt;0,INDEX('Grocery List'!$F:$F,MATCH(C73,'Grocery List'!$D:$D,0),1),""))</f>
        <v/>
      </c>
      <c r="F73" s="54" t="str">
        <f>IF(C73="","",_currency)</f>
        <v/>
      </c>
      <c r="G73" s="58" t="str">
        <f>IF(C73="","",INDEX('Grocery List'!$H:$H,MATCH(C73,'Grocery List'!$D:$D,0),1))</f>
        <v/>
      </c>
      <c r="H73" s="56" t="str">
        <f>IF(C73="","",_currency)</f>
        <v/>
      </c>
      <c r="I73" s="59" t="str">
        <f t="shared" si="0"/>
        <v/>
      </c>
      <c r="J73" s="64"/>
    </row>
    <row r="74" spans="2:10" ht="18" customHeight="1" x14ac:dyDescent="0.35">
      <c r="B74" s="65" t="str">
        <f t="shared" si="1"/>
        <v/>
      </c>
      <c r="C74" s="52" t="str">
        <f>IF(ROWS($C$10:$C73)&gt;MAX('Grocery List'!$B:$B),"",INDEX('Grocery List'!D:D,MATCH(ROWS($C$10:$C73),'Grocery List'!$B:$B,0)))</f>
        <v/>
      </c>
      <c r="D74" s="53" t="str">
        <f>IF(C74="","",IF(INDEX('Grocery List'!$E:$E,MATCH(C74,'Grocery List'!$D:$D,0),1)&gt;0,INDEX('Grocery List'!$E:$E,MATCH(C74,'Grocery List'!$D:$D,0),1),""))</f>
        <v/>
      </c>
      <c r="E74" s="53" t="str">
        <f>IF(C74="","",IF(INDEX('Grocery List'!$F:$F,MATCH(C74,'Grocery List'!$D:$D,0),1)&gt;0,INDEX('Grocery List'!$F:$F,MATCH(C74,'Grocery List'!$D:$D,0),1),""))</f>
        <v/>
      </c>
      <c r="F74" s="54" t="str">
        <f>IF(C74="","",_currency)</f>
        <v/>
      </c>
      <c r="G74" s="58" t="str">
        <f>IF(C74="","",INDEX('Grocery List'!$H:$H,MATCH(C74,'Grocery List'!$D:$D,0),1))</f>
        <v/>
      </c>
      <c r="H74" s="56" t="str">
        <f>IF(C74="","",_currency)</f>
        <v/>
      </c>
      <c r="I74" s="59" t="str">
        <f t="shared" si="0"/>
        <v/>
      </c>
      <c r="J74" s="64"/>
    </row>
    <row r="75" spans="2:10" ht="18" customHeight="1" x14ac:dyDescent="0.35">
      <c r="B75" s="65" t="str">
        <f t="shared" si="1"/>
        <v/>
      </c>
      <c r="C75" s="52" t="str">
        <f>IF(ROWS($C$10:$C74)&gt;MAX('Grocery List'!$B:$B),"",INDEX('Grocery List'!D:D,MATCH(ROWS($C$10:$C74),'Grocery List'!$B:$B,0)))</f>
        <v/>
      </c>
      <c r="D75" s="53" t="str">
        <f>IF(C75="","",IF(INDEX('Grocery List'!$E:$E,MATCH(C75,'Grocery List'!$D:$D,0),1)&gt;0,INDEX('Grocery List'!$E:$E,MATCH(C75,'Grocery List'!$D:$D,0),1),""))</f>
        <v/>
      </c>
      <c r="E75" s="53" t="str">
        <f>IF(C75="","",IF(INDEX('Grocery List'!$F:$F,MATCH(C75,'Grocery List'!$D:$D,0),1)&gt;0,INDEX('Grocery List'!$F:$F,MATCH(C75,'Grocery List'!$D:$D,0),1),""))</f>
        <v/>
      </c>
      <c r="F75" s="54" t="str">
        <f>IF(C75="","",_currency)</f>
        <v/>
      </c>
      <c r="G75" s="58" t="str">
        <f>IF(C75="","",INDEX('Grocery List'!$H:$H,MATCH(C75,'Grocery List'!$D:$D,0),1))</f>
        <v/>
      </c>
      <c r="H75" s="56" t="str">
        <f>IF(C75="","",_currency)</f>
        <v/>
      </c>
      <c r="I75" s="59" t="str">
        <f t="shared" ref="I75:I138" si="2">IF(OR(ISBLANK(J75),G75=""),IF(C75="","",0),J75*G75)</f>
        <v/>
      </c>
      <c r="J75" s="64"/>
    </row>
    <row r="76" spans="2:10" ht="18" customHeight="1" x14ac:dyDescent="0.35">
      <c r="B76" s="65" t="str">
        <f t="shared" ref="B76:B139" si="3">IF(C76="","","c")</f>
        <v/>
      </c>
      <c r="C76" s="52" t="str">
        <f>IF(ROWS($C$10:$C75)&gt;MAX('Grocery List'!$B:$B),"",INDEX('Grocery List'!D:D,MATCH(ROWS($C$10:$C75),'Grocery List'!$B:$B,0)))</f>
        <v/>
      </c>
      <c r="D76" s="53" t="str">
        <f>IF(C76="","",IF(INDEX('Grocery List'!$E:$E,MATCH(C76,'Grocery List'!$D:$D,0),1)&gt;0,INDEX('Grocery List'!$E:$E,MATCH(C76,'Grocery List'!$D:$D,0),1),""))</f>
        <v/>
      </c>
      <c r="E76" s="53" t="str">
        <f>IF(C76="","",IF(INDEX('Grocery List'!$F:$F,MATCH(C76,'Grocery List'!$D:$D,0),1)&gt;0,INDEX('Grocery List'!$F:$F,MATCH(C76,'Grocery List'!$D:$D,0),1),""))</f>
        <v/>
      </c>
      <c r="F76" s="54" t="str">
        <f>IF(C76="","",_currency)</f>
        <v/>
      </c>
      <c r="G76" s="58" t="str">
        <f>IF(C76="","",INDEX('Grocery List'!$H:$H,MATCH(C76,'Grocery List'!$D:$D,0),1))</f>
        <v/>
      </c>
      <c r="H76" s="56" t="str">
        <f>IF(C76="","",_currency)</f>
        <v/>
      </c>
      <c r="I76" s="59" t="str">
        <f t="shared" si="2"/>
        <v/>
      </c>
      <c r="J76" s="64"/>
    </row>
    <row r="77" spans="2:10" ht="18" customHeight="1" x14ac:dyDescent="0.35">
      <c r="B77" s="65" t="str">
        <f t="shared" si="3"/>
        <v/>
      </c>
      <c r="C77" s="52" t="str">
        <f>IF(ROWS($C$10:$C76)&gt;MAX('Grocery List'!$B:$B),"",INDEX('Grocery List'!D:D,MATCH(ROWS($C$10:$C76),'Grocery List'!$B:$B,0)))</f>
        <v/>
      </c>
      <c r="D77" s="53" t="str">
        <f>IF(C77="","",IF(INDEX('Grocery List'!$E:$E,MATCH(C77,'Grocery List'!$D:$D,0),1)&gt;0,INDEX('Grocery List'!$E:$E,MATCH(C77,'Grocery List'!$D:$D,0),1),""))</f>
        <v/>
      </c>
      <c r="E77" s="53" t="str">
        <f>IF(C77="","",IF(INDEX('Grocery List'!$F:$F,MATCH(C77,'Grocery List'!$D:$D,0),1)&gt;0,INDEX('Grocery List'!$F:$F,MATCH(C77,'Grocery List'!$D:$D,0),1),""))</f>
        <v/>
      </c>
      <c r="F77" s="54" t="str">
        <f>IF(C77="","",_currency)</f>
        <v/>
      </c>
      <c r="G77" s="58" t="str">
        <f>IF(C77="","",INDEX('Grocery List'!$H:$H,MATCH(C77,'Grocery List'!$D:$D,0),1))</f>
        <v/>
      </c>
      <c r="H77" s="56" t="str">
        <f>IF(C77="","",_currency)</f>
        <v/>
      </c>
      <c r="I77" s="59" t="str">
        <f t="shared" si="2"/>
        <v/>
      </c>
      <c r="J77" s="64"/>
    </row>
    <row r="78" spans="2:10" ht="18" customHeight="1" x14ac:dyDescent="0.35">
      <c r="B78" s="65" t="str">
        <f t="shared" si="3"/>
        <v/>
      </c>
      <c r="C78" s="52" t="str">
        <f>IF(ROWS($C$10:$C77)&gt;MAX('Grocery List'!$B:$B),"",INDEX('Grocery List'!D:D,MATCH(ROWS($C$10:$C77),'Grocery List'!$B:$B,0)))</f>
        <v/>
      </c>
      <c r="D78" s="53" t="str">
        <f>IF(C78="","",IF(INDEX('Grocery List'!$E:$E,MATCH(C78,'Grocery List'!$D:$D,0),1)&gt;0,INDEX('Grocery List'!$E:$E,MATCH(C78,'Grocery List'!$D:$D,0),1),""))</f>
        <v/>
      </c>
      <c r="E78" s="53" t="str">
        <f>IF(C78="","",IF(INDEX('Grocery List'!$F:$F,MATCH(C78,'Grocery List'!$D:$D,0),1)&gt;0,INDEX('Grocery List'!$F:$F,MATCH(C78,'Grocery List'!$D:$D,0),1),""))</f>
        <v/>
      </c>
      <c r="F78" s="54" t="str">
        <f>IF(C78="","",_currency)</f>
        <v/>
      </c>
      <c r="G78" s="58" t="str">
        <f>IF(C78="","",INDEX('Grocery List'!$H:$H,MATCH(C78,'Grocery List'!$D:$D,0),1))</f>
        <v/>
      </c>
      <c r="H78" s="56" t="str">
        <f>IF(C78="","",_currency)</f>
        <v/>
      </c>
      <c r="I78" s="59" t="str">
        <f t="shared" si="2"/>
        <v/>
      </c>
      <c r="J78" s="64"/>
    </row>
    <row r="79" spans="2:10" ht="18" customHeight="1" x14ac:dyDescent="0.35">
      <c r="B79" s="65" t="str">
        <f t="shared" si="3"/>
        <v/>
      </c>
      <c r="C79" s="52" t="str">
        <f>IF(ROWS($C$10:$C78)&gt;MAX('Grocery List'!$B:$B),"",INDEX('Grocery List'!D:D,MATCH(ROWS($C$10:$C78),'Grocery List'!$B:$B,0)))</f>
        <v/>
      </c>
      <c r="D79" s="53" t="str">
        <f>IF(C79="","",IF(INDEX('Grocery List'!$E:$E,MATCH(C79,'Grocery List'!$D:$D,0),1)&gt;0,INDEX('Grocery List'!$E:$E,MATCH(C79,'Grocery List'!$D:$D,0),1),""))</f>
        <v/>
      </c>
      <c r="E79" s="53" t="str">
        <f>IF(C79="","",IF(INDEX('Grocery List'!$F:$F,MATCH(C79,'Grocery List'!$D:$D,0),1)&gt;0,INDEX('Grocery List'!$F:$F,MATCH(C79,'Grocery List'!$D:$D,0),1),""))</f>
        <v/>
      </c>
      <c r="F79" s="54" t="str">
        <f>IF(C79="","",_currency)</f>
        <v/>
      </c>
      <c r="G79" s="58" t="str">
        <f>IF(C79="","",INDEX('Grocery List'!$H:$H,MATCH(C79,'Grocery List'!$D:$D,0),1))</f>
        <v/>
      </c>
      <c r="H79" s="56" t="str">
        <f>IF(C79="","",_currency)</f>
        <v/>
      </c>
      <c r="I79" s="59" t="str">
        <f t="shared" si="2"/>
        <v/>
      </c>
      <c r="J79" s="64"/>
    </row>
    <row r="80" spans="2:10" ht="18" customHeight="1" x14ac:dyDescent="0.35">
      <c r="B80" s="65" t="str">
        <f t="shared" si="3"/>
        <v/>
      </c>
      <c r="C80" s="52" t="str">
        <f>IF(ROWS($C$10:$C79)&gt;MAX('Grocery List'!$B:$B),"",INDEX('Grocery List'!D:D,MATCH(ROWS($C$10:$C79),'Grocery List'!$B:$B,0)))</f>
        <v/>
      </c>
      <c r="D80" s="53" t="str">
        <f>IF(C80="","",IF(INDEX('Grocery List'!$E:$E,MATCH(C80,'Grocery List'!$D:$D,0),1)&gt;0,INDEX('Grocery List'!$E:$E,MATCH(C80,'Grocery List'!$D:$D,0),1),""))</f>
        <v/>
      </c>
      <c r="E80" s="53" t="str">
        <f>IF(C80="","",IF(INDEX('Grocery List'!$F:$F,MATCH(C80,'Grocery List'!$D:$D,0),1)&gt;0,INDEX('Grocery List'!$F:$F,MATCH(C80,'Grocery List'!$D:$D,0),1),""))</f>
        <v/>
      </c>
      <c r="F80" s="54" t="str">
        <f>IF(C80="","",_currency)</f>
        <v/>
      </c>
      <c r="G80" s="58" t="str">
        <f>IF(C80="","",INDEX('Grocery List'!$H:$H,MATCH(C80,'Grocery List'!$D:$D,0),1))</f>
        <v/>
      </c>
      <c r="H80" s="56" t="str">
        <f>IF(C80="","",_currency)</f>
        <v/>
      </c>
      <c r="I80" s="59" t="str">
        <f t="shared" si="2"/>
        <v/>
      </c>
      <c r="J80" s="64"/>
    </row>
    <row r="81" spans="2:10" ht="18" customHeight="1" x14ac:dyDescent="0.35">
      <c r="B81" s="65" t="str">
        <f t="shared" si="3"/>
        <v/>
      </c>
      <c r="C81" s="52" t="str">
        <f>IF(ROWS($C$10:$C80)&gt;MAX('Grocery List'!$B:$B),"",INDEX('Grocery List'!D:D,MATCH(ROWS($C$10:$C80),'Grocery List'!$B:$B,0)))</f>
        <v/>
      </c>
      <c r="D81" s="53" t="str">
        <f>IF(C81="","",IF(INDEX('Grocery List'!$E:$E,MATCH(C81,'Grocery List'!$D:$D,0),1)&gt;0,INDEX('Grocery List'!$E:$E,MATCH(C81,'Grocery List'!$D:$D,0),1),""))</f>
        <v/>
      </c>
      <c r="E81" s="53" t="str">
        <f>IF(C81="","",IF(INDEX('Grocery List'!$F:$F,MATCH(C81,'Grocery List'!$D:$D,0),1)&gt;0,INDEX('Grocery List'!$F:$F,MATCH(C81,'Grocery List'!$D:$D,0),1),""))</f>
        <v/>
      </c>
      <c r="F81" s="54" t="str">
        <f>IF(C81="","",_currency)</f>
        <v/>
      </c>
      <c r="G81" s="58" t="str">
        <f>IF(C81="","",INDEX('Grocery List'!$H:$H,MATCH(C81,'Grocery List'!$D:$D,0),1))</f>
        <v/>
      </c>
      <c r="H81" s="56" t="str">
        <f>IF(C81="","",_currency)</f>
        <v/>
      </c>
      <c r="I81" s="59" t="str">
        <f t="shared" si="2"/>
        <v/>
      </c>
      <c r="J81" s="64"/>
    </row>
    <row r="82" spans="2:10" ht="18" customHeight="1" x14ac:dyDescent="0.35">
      <c r="B82" s="65" t="str">
        <f t="shared" si="3"/>
        <v/>
      </c>
      <c r="C82" s="52" t="str">
        <f>IF(ROWS($C$10:$C81)&gt;MAX('Grocery List'!$B:$B),"",INDEX('Grocery List'!D:D,MATCH(ROWS($C$10:$C81),'Grocery List'!$B:$B,0)))</f>
        <v/>
      </c>
      <c r="D82" s="53" t="str">
        <f>IF(C82="","",IF(INDEX('Grocery List'!$E:$E,MATCH(C82,'Grocery List'!$D:$D,0),1)&gt;0,INDEX('Grocery List'!$E:$E,MATCH(C82,'Grocery List'!$D:$D,0),1),""))</f>
        <v/>
      </c>
      <c r="E82" s="53" t="str">
        <f>IF(C82="","",IF(INDEX('Grocery List'!$F:$F,MATCH(C82,'Grocery List'!$D:$D,0),1)&gt;0,INDEX('Grocery List'!$F:$F,MATCH(C82,'Grocery List'!$D:$D,0),1),""))</f>
        <v/>
      </c>
      <c r="F82" s="54" t="str">
        <f>IF(C82="","",_currency)</f>
        <v/>
      </c>
      <c r="G82" s="58" t="str">
        <f>IF(C82="","",INDEX('Grocery List'!$H:$H,MATCH(C82,'Grocery List'!$D:$D,0),1))</f>
        <v/>
      </c>
      <c r="H82" s="56" t="str">
        <f>IF(C82="","",_currency)</f>
        <v/>
      </c>
      <c r="I82" s="59" t="str">
        <f t="shared" si="2"/>
        <v/>
      </c>
      <c r="J82" s="64"/>
    </row>
    <row r="83" spans="2:10" ht="18" customHeight="1" x14ac:dyDescent="0.35">
      <c r="B83" s="65" t="str">
        <f t="shared" si="3"/>
        <v/>
      </c>
      <c r="C83" s="52" t="str">
        <f>IF(ROWS($C$10:$C82)&gt;MAX('Grocery List'!$B:$B),"",INDEX('Grocery List'!D:D,MATCH(ROWS($C$10:$C82),'Grocery List'!$B:$B,0)))</f>
        <v/>
      </c>
      <c r="D83" s="53" t="str">
        <f>IF(C83="","",IF(INDEX('Grocery List'!$E:$E,MATCH(C83,'Grocery List'!$D:$D,0),1)&gt;0,INDEX('Grocery List'!$E:$E,MATCH(C83,'Grocery List'!$D:$D,0),1),""))</f>
        <v/>
      </c>
      <c r="E83" s="53" t="str">
        <f>IF(C83="","",IF(INDEX('Grocery List'!$F:$F,MATCH(C83,'Grocery List'!$D:$D,0),1)&gt;0,INDEX('Grocery List'!$F:$F,MATCH(C83,'Grocery List'!$D:$D,0),1),""))</f>
        <v/>
      </c>
      <c r="F83" s="54" t="str">
        <f>IF(C83="","",_currency)</f>
        <v/>
      </c>
      <c r="G83" s="58" t="str">
        <f>IF(C83="","",INDEX('Grocery List'!$H:$H,MATCH(C83,'Grocery List'!$D:$D,0),1))</f>
        <v/>
      </c>
      <c r="H83" s="56" t="str">
        <f>IF(C83="","",_currency)</f>
        <v/>
      </c>
      <c r="I83" s="59" t="str">
        <f t="shared" si="2"/>
        <v/>
      </c>
      <c r="J83" s="64"/>
    </row>
    <row r="84" spans="2:10" ht="18" customHeight="1" x14ac:dyDescent="0.35">
      <c r="B84" s="65" t="str">
        <f t="shared" si="3"/>
        <v/>
      </c>
      <c r="C84" s="52" t="str">
        <f>IF(ROWS($C$10:$C83)&gt;MAX('Grocery List'!$B:$B),"",INDEX('Grocery List'!D:D,MATCH(ROWS($C$10:$C83),'Grocery List'!$B:$B,0)))</f>
        <v/>
      </c>
      <c r="D84" s="53" t="str">
        <f>IF(C84="","",IF(INDEX('Grocery List'!$E:$E,MATCH(C84,'Grocery List'!$D:$D,0),1)&gt;0,INDEX('Grocery List'!$E:$E,MATCH(C84,'Grocery List'!$D:$D,0),1),""))</f>
        <v/>
      </c>
      <c r="E84" s="53" t="str">
        <f>IF(C84="","",IF(INDEX('Grocery List'!$F:$F,MATCH(C84,'Grocery List'!$D:$D,0),1)&gt;0,INDEX('Grocery List'!$F:$F,MATCH(C84,'Grocery List'!$D:$D,0),1),""))</f>
        <v/>
      </c>
      <c r="F84" s="54" t="str">
        <f>IF(C84="","",_currency)</f>
        <v/>
      </c>
      <c r="G84" s="58" t="str">
        <f>IF(C84="","",INDEX('Grocery List'!$H:$H,MATCH(C84,'Grocery List'!$D:$D,0),1))</f>
        <v/>
      </c>
      <c r="H84" s="56" t="str">
        <f>IF(C84="","",_currency)</f>
        <v/>
      </c>
      <c r="I84" s="59" t="str">
        <f t="shared" si="2"/>
        <v/>
      </c>
      <c r="J84" s="64"/>
    </row>
    <row r="85" spans="2:10" ht="18" customHeight="1" x14ac:dyDescent="0.35">
      <c r="B85" s="65" t="str">
        <f t="shared" si="3"/>
        <v/>
      </c>
      <c r="C85" s="52" t="str">
        <f>IF(ROWS($C$10:$C84)&gt;MAX('Grocery List'!$B:$B),"",INDEX('Grocery List'!D:D,MATCH(ROWS($C$10:$C84),'Grocery List'!$B:$B,0)))</f>
        <v/>
      </c>
      <c r="D85" s="53" t="str">
        <f>IF(C85="","",IF(INDEX('Grocery List'!$E:$E,MATCH(C85,'Grocery List'!$D:$D,0),1)&gt;0,INDEX('Grocery List'!$E:$E,MATCH(C85,'Grocery List'!$D:$D,0),1),""))</f>
        <v/>
      </c>
      <c r="E85" s="53" t="str">
        <f>IF(C85="","",IF(INDEX('Grocery List'!$F:$F,MATCH(C85,'Grocery List'!$D:$D,0),1)&gt;0,INDEX('Grocery List'!$F:$F,MATCH(C85,'Grocery List'!$D:$D,0),1),""))</f>
        <v/>
      </c>
      <c r="F85" s="54" t="str">
        <f>IF(C85="","",_currency)</f>
        <v/>
      </c>
      <c r="G85" s="58" t="str">
        <f>IF(C85="","",INDEX('Grocery List'!$H:$H,MATCH(C85,'Grocery List'!$D:$D,0),1))</f>
        <v/>
      </c>
      <c r="H85" s="56" t="str">
        <f>IF(C85="","",_currency)</f>
        <v/>
      </c>
      <c r="I85" s="59" t="str">
        <f t="shared" si="2"/>
        <v/>
      </c>
      <c r="J85" s="64"/>
    </row>
    <row r="86" spans="2:10" ht="18" customHeight="1" x14ac:dyDescent="0.35">
      <c r="B86" s="65" t="str">
        <f t="shared" si="3"/>
        <v/>
      </c>
      <c r="C86" s="52" t="str">
        <f>IF(ROWS($C$10:$C85)&gt;MAX('Grocery List'!$B:$B),"",INDEX('Grocery List'!D:D,MATCH(ROWS($C$10:$C85),'Grocery List'!$B:$B,0)))</f>
        <v/>
      </c>
      <c r="D86" s="53" t="str">
        <f>IF(C86="","",IF(INDEX('Grocery List'!$E:$E,MATCH(C86,'Grocery List'!$D:$D,0),1)&gt;0,INDEX('Grocery List'!$E:$E,MATCH(C86,'Grocery List'!$D:$D,0),1),""))</f>
        <v/>
      </c>
      <c r="E86" s="53" t="str">
        <f>IF(C86="","",IF(INDEX('Grocery List'!$F:$F,MATCH(C86,'Grocery List'!$D:$D,0),1)&gt;0,INDEX('Grocery List'!$F:$F,MATCH(C86,'Grocery List'!$D:$D,0),1),""))</f>
        <v/>
      </c>
      <c r="F86" s="54" t="str">
        <f>IF(C86="","",_currency)</f>
        <v/>
      </c>
      <c r="G86" s="58" t="str">
        <f>IF(C86="","",INDEX('Grocery List'!$H:$H,MATCH(C86,'Grocery List'!$D:$D,0),1))</f>
        <v/>
      </c>
      <c r="H86" s="56" t="str">
        <f>IF(C86="","",_currency)</f>
        <v/>
      </c>
      <c r="I86" s="59" t="str">
        <f t="shared" si="2"/>
        <v/>
      </c>
      <c r="J86" s="64"/>
    </row>
    <row r="87" spans="2:10" ht="18" customHeight="1" x14ac:dyDescent="0.35">
      <c r="B87" s="65" t="str">
        <f t="shared" si="3"/>
        <v/>
      </c>
      <c r="C87" s="52" t="str">
        <f>IF(ROWS($C$10:$C86)&gt;MAX('Grocery List'!$B:$B),"",INDEX('Grocery List'!D:D,MATCH(ROWS($C$10:$C86),'Grocery List'!$B:$B,0)))</f>
        <v/>
      </c>
      <c r="D87" s="53" t="str">
        <f>IF(C87="","",IF(INDEX('Grocery List'!$E:$E,MATCH(C87,'Grocery List'!$D:$D,0),1)&gt;0,INDEX('Grocery List'!$E:$E,MATCH(C87,'Grocery List'!$D:$D,0),1),""))</f>
        <v/>
      </c>
      <c r="E87" s="53" t="str">
        <f>IF(C87="","",IF(INDEX('Grocery List'!$F:$F,MATCH(C87,'Grocery List'!$D:$D,0),1)&gt;0,INDEX('Grocery List'!$F:$F,MATCH(C87,'Grocery List'!$D:$D,0),1),""))</f>
        <v/>
      </c>
      <c r="F87" s="54" t="str">
        <f>IF(C87="","",_currency)</f>
        <v/>
      </c>
      <c r="G87" s="58" t="str">
        <f>IF(C87="","",INDEX('Grocery List'!$H:$H,MATCH(C87,'Grocery List'!$D:$D,0),1))</f>
        <v/>
      </c>
      <c r="H87" s="56" t="str">
        <f>IF(C87="","",_currency)</f>
        <v/>
      </c>
      <c r="I87" s="59" t="str">
        <f t="shared" si="2"/>
        <v/>
      </c>
      <c r="J87" s="64"/>
    </row>
    <row r="88" spans="2:10" ht="18" customHeight="1" x14ac:dyDescent="0.35">
      <c r="B88" s="65" t="str">
        <f t="shared" si="3"/>
        <v/>
      </c>
      <c r="C88" s="52" t="str">
        <f>IF(ROWS($C$10:$C87)&gt;MAX('Grocery List'!$B:$B),"",INDEX('Grocery List'!D:D,MATCH(ROWS($C$10:$C87),'Grocery List'!$B:$B,0)))</f>
        <v/>
      </c>
      <c r="D88" s="53" t="str">
        <f>IF(C88="","",IF(INDEX('Grocery List'!$E:$E,MATCH(C88,'Grocery List'!$D:$D,0),1)&gt;0,INDEX('Grocery List'!$E:$E,MATCH(C88,'Grocery List'!$D:$D,0),1),""))</f>
        <v/>
      </c>
      <c r="E88" s="53" t="str">
        <f>IF(C88="","",IF(INDEX('Grocery List'!$F:$F,MATCH(C88,'Grocery List'!$D:$D,0),1)&gt;0,INDEX('Grocery List'!$F:$F,MATCH(C88,'Grocery List'!$D:$D,0),1),""))</f>
        <v/>
      </c>
      <c r="F88" s="54" t="str">
        <f>IF(C88="","",_currency)</f>
        <v/>
      </c>
      <c r="G88" s="58" t="str">
        <f>IF(C88="","",INDEX('Grocery List'!$H:$H,MATCH(C88,'Grocery List'!$D:$D,0),1))</f>
        <v/>
      </c>
      <c r="H88" s="56" t="str">
        <f>IF(C88="","",_currency)</f>
        <v/>
      </c>
      <c r="I88" s="59" t="str">
        <f t="shared" si="2"/>
        <v/>
      </c>
      <c r="J88" s="64"/>
    </row>
    <row r="89" spans="2:10" ht="18" customHeight="1" x14ac:dyDescent="0.35">
      <c r="B89" s="65" t="str">
        <f t="shared" si="3"/>
        <v/>
      </c>
      <c r="C89" s="52" t="str">
        <f>IF(ROWS($C$10:$C88)&gt;MAX('Grocery List'!$B:$B),"",INDEX('Grocery List'!D:D,MATCH(ROWS($C$10:$C88),'Grocery List'!$B:$B,0)))</f>
        <v/>
      </c>
      <c r="D89" s="53" t="str">
        <f>IF(C89="","",IF(INDEX('Grocery List'!$E:$E,MATCH(C89,'Grocery List'!$D:$D,0),1)&gt;0,INDEX('Grocery List'!$E:$E,MATCH(C89,'Grocery List'!$D:$D,0),1),""))</f>
        <v/>
      </c>
      <c r="E89" s="53" t="str">
        <f>IF(C89="","",IF(INDEX('Grocery List'!$F:$F,MATCH(C89,'Grocery List'!$D:$D,0),1)&gt;0,INDEX('Grocery List'!$F:$F,MATCH(C89,'Grocery List'!$D:$D,0),1),""))</f>
        <v/>
      </c>
      <c r="F89" s="54" t="str">
        <f>IF(C89="","",_currency)</f>
        <v/>
      </c>
      <c r="G89" s="58" t="str">
        <f>IF(C89="","",INDEX('Grocery List'!$H:$H,MATCH(C89,'Grocery List'!$D:$D,0),1))</f>
        <v/>
      </c>
      <c r="H89" s="56" t="str">
        <f>IF(C89="","",_currency)</f>
        <v/>
      </c>
      <c r="I89" s="59" t="str">
        <f t="shared" si="2"/>
        <v/>
      </c>
      <c r="J89" s="64"/>
    </row>
    <row r="90" spans="2:10" ht="18" customHeight="1" x14ac:dyDescent="0.35">
      <c r="B90" s="65" t="str">
        <f t="shared" si="3"/>
        <v/>
      </c>
      <c r="C90" s="52" t="str">
        <f>IF(ROWS($C$10:$C89)&gt;MAX('Grocery List'!$B:$B),"",INDEX('Grocery List'!D:D,MATCH(ROWS($C$10:$C89),'Grocery List'!$B:$B,0)))</f>
        <v/>
      </c>
      <c r="D90" s="53" t="str">
        <f>IF(C90="","",IF(INDEX('Grocery List'!$E:$E,MATCH(C90,'Grocery List'!$D:$D,0),1)&gt;0,INDEX('Grocery List'!$E:$E,MATCH(C90,'Grocery List'!$D:$D,0),1),""))</f>
        <v/>
      </c>
      <c r="E90" s="53" t="str">
        <f>IF(C90="","",IF(INDEX('Grocery List'!$F:$F,MATCH(C90,'Grocery List'!$D:$D,0),1)&gt;0,INDEX('Grocery List'!$F:$F,MATCH(C90,'Grocery List'!$D:$D,0),1),""))</f>
        <v/>
      </c>
      <c r="F90" s="54" t="str">
        <f>IF(C90="","",_currency)</f>
        <v/>
      </c>
      <c r="G90" s="58" t="str">
        <f>IF(C90="","",INDEX('Grocery List'!$H:$H,MATCH(C90,'Grocery List'!$D:$D,0),1))</f>
        <v/>
      </c>
      <c r="H90" s="56" t="str">
        <f>IF(C90="","",_currency)</f>
        <v/>
      </c>
      <c r="I90" s="59" t="str">
        <f t="shared" si="2"/>
        <v/>
      </c>
      <c r="J90" s="64"/>
    </row>
    <row r="91" spans="2:10" ht="18" customHeight="1" x14ac:dyDescent="0.35">
      <c r="B91" s="65" t="str">
        <f t="shared" si="3"/>
        <v/>
      </c>
      <c r="C91" s="52" t="str">
        <f>IF(ROWS($C$10:$C90)&gt;MAX('Grocery List'!$B:$B),"",INDEX('Grocery List'!D:D,MATCH(ROWS($C$10:$C90),'Grocery List'!$B:$B,0)))</f>
        <v/>
      </c>
      <c r="D91" s="53" t="str">
        <f>IF(C91="","",IF(INDEX('Grocery List'!$E:$E,MATCH(C91,'Grocery List'!$D:$D,0),1)&gt;0,INDEX('Grocery List'!$E:$E,MATCH(C91,'Grocery List'!$D:$D,0),1),""))</f>
        <v/>
      </c>
      <c r="E91" s="53" t="str">
        <f>IF(C91="","",IF(INDEX('Grocery List'!$F:$F,MATCH(C91,'Grocery List'!$D:$D,0),1)&gt;0,INDEX('Grocery List'!$F:$F,MATCH(C91,'Grocery List'!$D:$D,0),1),""))</f>
        <v/>
      </c>
      <c r="F91" s="54" t="str">
        <f>IF(C91="","",_currency)</f>
        <v/>
      </c>
      <c r="G91" s="58" t="str">
        <f>IF(C91="","",INDEX('Grocery List'!$H:$H,MATCH(C91,'Grocery List'!$D:$D,0),1))</f>
        <v/>
      </c>
      <c r="H91" s="56" t="str">
        <f>IF(C91="","",_currency)</f>
        <v/>
      </c>
      <c r="I91" s="59" t="str">
        <f t="shared" si="2"/>
        <v/>
      </c>
      <c r="J91" s="64"/>
    </row>
    <row r="92" spans="2:10" ht="18" customHeight="1" x14ac:dyDescent="0.35">
      <c r="B92" s="65" t="str">
        <f t="shared" si="3"/>
        <v/>
      </c>
      <c r="C92" s="52" t="str">
        <f>IF(ROWS($C$10:$C91)&gt;MAX('Grocery List'!$B:$B),"",INDEX('Grocery List'!D:D,MATCH(ROWS($C$10:$C91),'Grocery List'!$B:$B,0)))</f>
        <v/>
      </c>
      <c r="D92" s="53" t="str">
        <f>IF(C92="","",IF(INDEX('Grocery List'!$E:$E,MATCH(C92,'Grocery List'!$D:$D,0),1)&gt;0,INDEX('Grocery List'!$E:$E,MATCH(C92,'Grocery List'!$D:$D,0),1),""))</f>
        <v/>
      </c>
      <c r="E92" s="53" t="str">
        <f>IF(C92="","",IF(INDEX('Grocery List'!$F:$F,MATCH(C92,'Grocery List'!$D:$D,0),1)&gt;0,INDEX('Grocery List'!$F:$F,MATCH(C92,'Grocery List'!$D:$D,0),1),""))</f>
        <v/>
      </c>
      <c r="F92" s="54" t="str">
        <f>IF(C92="","",_currency)</f>
        <v/>
      </c>
      <c r="G92" s="58" t="str">
        <f>IF(C92="","",INDEX('Grocery List'!$H:$H,MATCH(C92,'Grocery List'!$D:$D,0),1))</f>
        <v/>
      </c>
      <c r="H92" s="56" t="str">
        <f>IF(C92="","",_currency)</f>
        <v/>
      </c>
      <c r="I92" s="59" t="str">
        <f t="shared" si="2"/>
        <v/>
      </c>
      <c r="J92" s="64"/>
    </row>
    <row r="93" spans="2:10" ht="18" customHeight="1" x14ac:dyDescent="0.35">
      <c r="B93" s="65" t="str">
        <f t="shared" si="3"/>
        <v/>
      </c>
      <c r="C93" s="52" t="str">
        <f>IF(ROWS($C$10:$C92)&gt;MAX('Grocery List'!$B:$B),"",INDEX('Grocery List'!D:D,MATCH(ROWS($C$10:$C92),'Grocery List'!$B:$B,0)))</f>
        <v/>
      </c>
      <c r="D93" s="53" t="str">
        <f>IF(C93="","",IF(INDEX('Grocery List'!$E:$E,MATCH(C93,'Grocery List'!$D:$D,0),1)&gt;0,INDEX('Grocery List'!$E:$E,MATCH(C93,'Grocery List'!$D:$D,0),1),""))</f>
        <v/>
      </c>
      <c r="E93" s="53" t="str">
        <f>IF(C93="","",IF(INDEX('Grocery List'!$F:$F,MATCH(C93,'Grocery List'!$D:$D,0),1)&gt;0,INDEX('Grocery List'!$F:$F,MATCH(C93,'Grocery List'!$D:$D,0),1),""))</f>
        <v/>
      </c>
      <c r="F93" s="54" t="str">
        <f>IF(C93="","",_currency)</f>
        <v/>
      </c>
      <c r="G93" s="58" t="str">
        <f>IF(C93="","",INDEX('Grocery List'!$H:$H,MATCH(C93,'Grocery List'!$D:$D,0),1))</f>
        <v/>
      </c>
      <c r="H93" s="56" t="str">
        <f>IF(C93="","",_currency)</f>
        <v/>
      </c>
      <c r="I93" s="59" t="str">
        <f t="shared" si="2"/>
        <v/>
      </c>
      <c r="J93" s="64"/>
    </row>
    <row r="94" spans="2:10" ht="18" customHeight="1" x14ac:dyDescent="0.35">
      <c r="B94" s="65" t="str">
        <f t="shared" si="3"/>
        <v/>
      </c>
      <c r="C94" s="52" t="str">
        <f>IF(ROWS($C$10:$C93)&gt;MAX('Grocery List'!$B:$B),"",INDEX('Grocery List'!D:D,MATCH(ROWS($C$10:$C93),'Grocery List'!$B:$B,0)))</f>
        <v/>
      </c>
      <c r="D94" s="53" t="str">
        <f>IF(C94="","",IF(INDEX('Grocery List'!$E:$E,MATCH(C94,'Grocery List'!$D:$D,0),1)&gt;0,INDEX('Grocery List'!$E:$E,MATCH(C94,'Grocery List'!$D:$D,0),1),""))</f>
        <v/>
      </c>
      <c r="E94" s="53" t="str">
        <f>IF(C94="","",IF(INDEX('Grocery List'!$F:$F,MATCH(C94,'Grocery List'!$D:$D,0),1)&gt;0,INDEX('Grocery List'!$F:$F,MATCH(C94,'Grocery List'!$D:$D,0),1),""))</f>
        <v/>
      </c>
      <c r="F94" s="54" t="str">
        <f>IF(C94="","",_currency)</f>
        <v/>
      </c>
      <c r="G94" s="58" t="str">
        <f>IF(C94="","",INDEX('Grocery List'!$H:$H,MATCH(C94,'Grocery List'!$D:$D,0),1))</f>
        <v/>
      </c>
      <c r="H94" s="56" t="str">
        <f>IF(C94="","",_currency)</f>
        <v/>
      </c>
      <c r="I94" s="59" t="str">
        <f t="shared" si="2"/>
        <v/>
      </c>
      <c r="J94" s="64"/>
    </row>
    <row r="95" spans="2:10" ht="18" customHeight="1" x14ac:dyDescent="0.35">
      <c r="B95" s="65" t="str">
        <f t="shared" si="3"/>
        <v/>
      </c>
      <c r="C95" s="52" t="str">
        <f>IF(ROWS($C$10:$C94)&gt;MAX('Grocery List'!$B:$B),"",INDEX('Grocery List'!D:D,MATCH(ROWS($C$10:$C94),'Grocery List'!$B:$B,0)))</f>
        <v/>
      </c>
      <c r="D95" s="53" t="str">
        <f>IF(C95="","",IF(INDEX('Grocery List'!$E:$E,MATCH(C95,'Grocery List'!$D:$D,0),1)&gt;0,INDEX('Grocery List'!$E:$E,MATCH(C95,'Grocery List'!$D:$D,0),1),""))</f>
        <v/>
      </c>
      <c r="E95" s="53" t="str">
        <f>IF(C95="","",IF(INDEX('Grocery List'!$F:$F,MATCH(C95,'Grocery List'!$D:$D,0),1)&gt;0,INDEX('Grocery List'!$F:$F,MATCH(C95,'Grocery List'!$D:$D,0),1),""))</f>
        <v/>
      </c>
      <c r="F95" s="54" t="str">
        <f>IF(C95="","",_currency)</f>
        <v/>
      </c>
      <c r="G95" s="58" t="str">
        <f>IF(C95="","",INDEX('Grocery List'!$H:$H,MATCH(C95,'Grocery List'!$D:$D,0),1))</f>
        <v/>
      </c>
      <c r="H95" s="56" t="str">
        <f>IF(C95="","",_currency)</f>
        <v/>
      </c>
      <c r="I95" s="59" t="str">
        <f t="shared" si="2"/>
        <v/>
      </c>
      <c r="J95" s="64"/>
    </row>
    <row r="96" spans="2:10" ht="18" customHeight="1" x14ac:dyDescent="0.35">
      <c r="B96" s="65" t="str">
        <f t="shared" si="3"/>
        <v/>
      </c>
      <c r="C96" s="52" t="str">
        <f>IF(ROWS($C$10:$C95)&gt;MAX('Grocery List'!$B:$B),"",INDEX('Grocery List'!D:D,MATCH(ROWS($C$10:$C95),'Grocery List'!$B:$B,0)))</f>
        <v/>
      </c>
      <c r="D96" s="53" t="str">
        <f>IF(C96="","",IF(INDEX('Grocery List'!$E:$E,MATCH(C96,'Grocery List'!$D:$D,0),1)&gt;0,INDEX('Grocery List'!$E:$E,MATCH(C96,'Grocery List'!$D:$D,0),1),""))</f>
        <v/>
      </c>
      <c r="E96" s="53" t="str">
        <f>IF(C96="","",IF(INDEX('Grocery List'!$F:$F,MATCH(C96,'Grocery List'!$D:$D,0),1)&gt;0,INDEX('Grocery List'!$F:$F,MATCH(C96,'Grocery List'!$D:$D,0),1),""))</f>
        <v/>
      </c>
      <c r="F96" s="54" t="str">
        <f>IF(C96="","",_currency)</f>
        <v/>
      </c>
      <c r="G96" s="58" t="str">
        <f>IF(C96="","",INDEX('Grocery List'!$H:$H,MATCH(C96,'Grocery List'!$D:$D,0),1))</f>
        <v/>
      </c>
      <c r="H96" s="56" t="str">
        <f>IF(C96="","",_currency)</f>
        <v/>
      </c>
      <c r="I96" s="59" t="str">
        <f t="shared" si="2"/>
        <v/>
      </c>
      <c r="J96" s="64"/>
    </row>
    <row r="97" spans="2:10" ht="18" customHeight="1" x14ac:dyDescent="0.35">
      <c r="B97" s="65" t="str">
        <f t="shared" si="3"/>
        <v/>
      </c>
      <c r="C97" s="52" t="str">
        <f>IF(ROWS($C$10:$C96)&gt;MAX('Grocery List'!$B:$B),"",INDEX('Grocery List'!D:D,MATCH(ROWS($C$10:$C96),'Grocery List'!$B:$B,0)))</f>
        <v/>
      </c>
      <c r="D97" s="53" t="str">
        <f>IF(C97="","",IF(INDEX('Grocery List'!$E:$E,MATCH(C97,'Grocery List'!$D:$D,0),1)&gt;0,INDEX('Grocery List'!$E:$E,MATCH(C97,'Grocery List'!$D:$D,0),1),""))</f>
        <v/>
      </c>
      <c r="E97" s="53" t="str">
        <f>IF(C97="","",IF(INDEX('Grocery List'!$F:$F,MATCH(C97,'Grocery List'!$D:$D,0),1)&gt;0,INDEX('Grocery List'!$F:$F,MATCH(C97,'Grocery List'!$D:$D,0),1),""))</f>
        <v/>
      </c>
      <c r="F97" s="54" t="str">
        <f>IF(C97="","",_currency)</f>
        <v/>
      </c>
      <c r="G97" s="58" t="str">
        <f>IF(C97="","",INDEX('Grocery List'!$H:$H,MATCH(C97,'Grocery List'!$D:$D,0),1))</f>
        <v/>
      </c>
      <c r="H97" s="56" t="str">
        <f>IF(C97="","",_currency)</f>
        <v/>
      </c>
      <c r="I97" s="59" t="str">
        <f t="shared" si="2"/>
        <v/>
      </c>
      <c r="J97" s="64"/>
    </row>
    <row r="98" spans="2:10" ht="18" customHeight="1" x14ac:dyDescent="0.35">
      <c r="B98" s="65" t="str">
        <f t="shared" si="3"/>
        <v/>
      </c>
      <c r="C98" s="52" t="str">
        <f>IF(ROWS($C$10:$C97)&gt;MAX('Grocery List'!$B:$B),"",INDEX('Grocery List'!D:D,MATCH(ROWS($C$10:$C97),'Grocery List'!$B:$B,0)))</f>
        <v/>
      </c>
      <c r="D98" s="53" t="str">
        <f>IF(C98="","",IF(INDEX('Grocery List'!$E:$E,MATCH(C98,'Grocery List'!$D:$D,0),1)&gt;0,INDEX('Grocery List'!$E:$E,MATCH(C98,'Grocery List'!$D:$D,0),1),""))</f>
        <v/>
      </c>
      <c r="E98" s="53" t="str">
        <f>IF(C98="","",IF(INDEX('Grocery List'!$F:$F,MATCH(C98,'Grocery List'!$D:$D,0),1)&gt;0,INDEX('Grocery List'!$F:$F,MATCH(C98,'Grocery List'!$D:$D,0),1),""))</f>
        <v/>
      </c>
      <c r="F98" s="54" t="str">
        <f>IF(C98="","",_currency)</f>
        <v/>
      </c>
      <c r="G98" s="58" t="str">
        <f>IF(C98="","",INDEX('Grocery List'!$H:$H,MATCH(C98,'Grocery List'!$D:$D,0),1))</f>
        <v/>
      </c>
      <c r="H98" s="56" t="str">
        <f>IF(C98="","",_currency)</f>
        <v/>
      </c>
      <c r="I98" s="59" t="str">
        <f t="shared" si="2"/>
        <v/>
      </c>
      <c r="J98" s="64"/>
    </row>
    <row r="99" spans="2:10" ht="18" customHeight="1" x14ac:dyDescent="0.35">
      <c r="B99" s="65" t="str">
        <f t="shared" si="3"/>
        <v/>
      </c>
      <c r="C99" s="52" t="str">
        <f>IF(ROWS($C$10:$C98)&gt;MAX('Grocery List'!$B:$B),"",INDEX('Grocery List'!D:D,MATCH(ROWS($C$10:$C98),'Grocery List'!$B:$B,0)))</f>
        <v/>
      </c>
      <c r="D99" s="53" t="str">
        <f>IF(C99="","",IF(INDEX('Grocery List'!$E:$E,MATCH(C99,'Grocery List'!$D:$D,0),1)&gt;0,INDEX('Grocery List'!$E:$E,MATCH(C99,'Grocery List'!$D:$D,0),1),""))</f>
        <v/>
      </c>
      <c r="E99" s="53" t="str">
        <f>IF(C99="","",IF(INDEX('Grocery List'!$F:$F,MATCH(C99,'Grocery List'!$D:$D,0),1)&gt;0,INDEX('Grocery List'!$F:$F,MATCH(C99,'Grocery List'!$D:$D,0),1),""))</f>
        <v/>
      </c>
      <c r="F99" s="54" t="str">
        <f>IF(C99="","",_currency)</f>
        <v/>
      </c>
      <c r="G99" s="58" t="str">
        <f>IF(C99="","",INDEX('Grocery List'!$H:$H,MATCH(C99,'Grocery List'!$D:$D,0),1))</f>
        <v/>
      </c>
      <c r="H99" s="56" t="str">
        <f>IF(C99="","",_currency)</f>
        <v/>
      </c>
      <c r="I99" s="59" t="str">
        <f t="shared" si="2"/>
        <v/>
      </c>
      <c r="J99" s="64"/>
    </row>
    <row r="100" spans="2:10" ht="18" customHeight="1" x14ac:dyDescent="0.35">
      <c r="B100" s="65" t="str">
        <f t="shared" si="3"/>
        <v/>
      </c>
      <c r="C100" s="52" t="str">
        <f>IF(ROWS($C$10:$C99)&gt;MAX('Grocery List'!$B:$B),"",INDEX('Grocery List'!D:D,MATCH(ROWS($C$10:$C99),'Grocery List'!$B:$B,0)))</f>
        <v/>
      </c>
      <c r="D100" s="53" t="str">
        <f>IF(C100="","",IF(INDEX('Grocery List'!$E:$E,MATCH(C100,'Grocery List'!$D:$D,0),1)&gt;0,INDEX('Grocery List'!$E:$E,MATCH(C100,'Grocery List'!$D:$D,0),1),""))</f>
        <v/>
      </c>
      <c r="E100" s="53" t="str">
        <f>IF(C100="","",IF(INDEX('Grocery List'!$F:$F,MATCH(C100,'Grocery List'!$D:$D,0),1)&gt;0,INDEX('Grocery List'!$F:$F,MATCH(C100,'Grocery List'!$D:$D,0),1),""))</f>
        <v/>
      </c>
      <c r="F100" s="54" t="str">
        <f>IF(C100="","",_currency)</f>
        <v/>
      </c>
      <c r="G100" s="58" t="str">
        <f>IF(C100="","",INDEX('Grocery List'!$H:$H,MATCH(C100,'Grocery List'!$D:$D,0),1))</f>
        <v/>
      </c>
      <c r="H100" s="56" t="str">
        <f>IF(C100="","",_currency)</f>
        <v/>
      </c>
      <c r="I100" s="59" t="str">
        <f t="shared" si="2"/>
        <v/>
      </c>
      <c r="J100" s="64"/>
    </row>
    <row r="101" spans="2:10" ht="18" customHeight="1" x14ac:dyDescent="0.35">
      <c r="B101" s="65" t="str">
        <f t="shared" si="3"/>
        <v/>
      </c>
      <c r="C101" s="52" t="str">
        <f>IF(ROWS($C$10:$C100)&gt;MAX('Grocery List'!$B:$B),"",INDEX('Grocery List'!D:D,MATCH(ROWS($C$10:$C100),'Grocery List'!$B:$B,0)))</f>
        <v/>
      </c>
      <c r="D101" s="53" t="str">
        <f>IF(C101="","",IF(INDEX('Grocery List'!$E:$E,MATCH(C101,'Grocery List'!$D:$D,0),1)&gt;0,INDEX('Grocery List'!$E:$E,MATCH(C101,'Grocery List'!$D:$D,0),1),""))</f>
        <v/>
      </c>
      <c r="E101" s="53" t="str">
        <f>IF(C101="","",IF(INDEX('Grocery List'!$F:$F,MATCH(C101,'Grocery List'!$D:$D,0),1)&gt;0,INDEX('Grocery List'!$F:$F,MATCH(C101,'Grocery List'!$D:$D,0),1),""))</f>
        <v/>
      </c>
      <c r="F101" s="54" t="str">
        <f>IF(C101="","",_currency)</f>
        <v/>
      </c>
      <c r="G101" s="58" t="str">
        <f>IF(C101="","",INDEX('Grocery List'!$H:$H,MATCH(C101,'Grocery List'!$D:$D,0),1))</f>
        <v/>
      </c>
      <c r="H101" s="56" t="str">
        <f>IF(C101="","",_currency)</f>
        <v/>
      </c>
      <c r="I101" s="59" t="str">
        <f t="shared" si="2"/>
        <v/>
      </c>
      <c r="J101" s="64"/>
    </row>
    <row r="102" spans="2:10" ht="18" customHeight="1" x14ac:dyDescent="0.35">
      <c r="B102" s="65" t="str">
        <f t="shared" si="3"/>
        <v/>
      </c>
      <c r="C102" s="52" t="str">
        <f>IF(ROWS($C$10:$C101)&gt;MAX('Grocery List'!$B:$B),"",INDEX('Grocery List'!D:D,MATCH(ROWS($C$10:$C101),'Grocery List'!$B:$B,0)))</f>
        <v/>
      </c>
      <c r="D102" s="53" t="str">
        <f>IF(C102="","",IF(INDEX('Grocery List'!$E:$E,MATCH(C102,'Grocery List'!$D:$D,0),1)&gt;0,INDEX('Grocery List'!$E:$E,MATCH(C102,'Grocery List'!$D:$D,0),1),""))</f>
        <v/>
      </c>
      <c r="E102" s="53" t="str">
        <f>IF(C102="","",IF(INDEX('Grocery List'!$F:$F,MATCH(C102,'Grocery List'!$D:$D,0),1)&gt;0,INDEX('Grocery List'!$F:$F,MATCH(C102,'Grocery List'!$D:$D,0),1),""))</f>
        <v/>
      </c>
      <c r="F102" s="54" t="str">
        <f>IF(C102="","",_currency)</f>
        <v/>
      </c>
      <c r="G102" s="58" t="str">
        <f>IF(C102="","",INDEX('Grocery List'!$H:$H,MATCH(C102,'Grocery List'!$D:$D,0),1))</f>
        <v/>
      </c>
      <c r="H102" s="56" t="str">
        <f>IF(C102="","",_currency)</f>
        <v/>
      </c>
      <c r="I102" s="59" t="str">
        <f t="shared" si="2"/>
        <v/>
      </c>
      <c r="J102" s="64"/>
    </row>
    <row r="103" spans="2:10" ht="18" customHeight="1" x14ac:dyDescent="0.35">
      <c r="B103" s="65" t="str">
        <f t="shared" si="3"/>
        <v/>
      </c>
      <c r="C103" s="52" t="str">
        <f>IF(ROWS($C$10:$C102)&gt;MAX('Grocery List'!$B:$B),"",INDEX('Grocery List'!D:D,MATCH(ROWS($C$10:$C102),'Grocery List'!$B:$B,0)))</f>
        <v/>
      </c>
      <c r="D103" s="53" t="str">
        <f>IF(C103="","",IF(INDEX('Grocery List'!$E:$E,MATCH(C103,'Grocery List'!$D:$D,0),1)&gt;0,INDEX('Grocery List'!$E:$E,MATCH(C103,'Grocery List'!$D:$D,0),1),""))</f>
        <v/>
      </c>
      <c r="E103" s="53" t="str">
        <f>IF(C103="","",IF(INDEX('Grocery List'!$F:$F,MATCH(C103,'Grocery List'!$D:$D,0),1)&gt;0,INDEX('Grocery List'!$F:$F,MATCH(C103,'Grocery List'!$D:$D,0),1),""))</f>
        <v/>
      </c>
      <c r="F103" s="54" t="str">
        <f>IF(C103="","",_currency)</f>
        <v/>
      </c>
      <c r="G103" s="58" t="str">
        <f>IF(C103="","",INDEX('Grocery List'!$H:$H,MATCH(C103,'Grocery List'!$D:$D,0),1))</f>
        <v/>
      </c>
      <c r="H103" s="56" t="str">
        <f>IF(C103="","",_currency)</f>
        <v/>
      </c>
      <c r="I103" s="59" t="str">
        <f t="shared" si="2"/>
        <v/>
      </c>
      <c r="J103" s="64"/>
    </row>
    <row r="104" spans="2:10" ht="18" customHeight="1" x14ac:dyDescent="0.35">
      <c r="B104" s="65" t="str">
        <f t="shared" si="3"/>
        <v/>
      </c>
      <c r="C104" s="52" t="str">
        <f>IF(ROWS($C$10:$C103)&gt;MAX('Grocery List'!$B:$B),"",INDEX('Grocery List'!D:D,MATCH(ROWS($C$10:$C103),'Grocery List'!$B:$B,0)))</f>
        <v/>
      </c>
      <c r="D104" s="53" t="str">
        <f>IF(C104="","",IF(INDEX('Grocery List'!$E:$E,MATCH(C104,'Grocery List'!$D:$D,0),1)&gt;0,INDEX('Grocery List'!$E:$E,MATCH(C104,'Grocery List'!$D:$D,0),1),""))</f>
        <v/>
      </c>
      <c r="E104" s="53" t="str">
        <f>IF(C104="","",IF(INDEX('Grocery List'!$F:$F,MATCH(C104,'Grocery List'!$D:$D,0),1)&gt;0,INDEX('Grocery List'!$F:$F,MATCH(C104,'Grocery List'!$D:$D,0),1),""))</f>
        <v/>
      </c>
      <c r="F104" s="54" t="str">
        <f>IF(C104="","",_currency)</f>
        <v/>
      </c>
      <c r="G104" s="58" t="str">
        <f>IF(C104="","",INDEX('Grocery List'!$H:$H,MATCH(C104,'Grocery List'!$D:$D,0),1))</f>
        <v/>
      </c>
      <c r="H104" s="56" t="str">
        <f>IF(C104="","",_currency)</f>
        <v/>
      </c>
      <c r="I104" s="59" t="str">
        <f t="shared" si="2"/>
        <v/>
      </c>
      <c r="J104" s="64"/>
    </row>
    <row r="105" spans="2:10" ht="18" customHeight="1" x14ac:dyDescent="0.35">
      <c r="B105" s="65" t="str">
        <f t="shared" si="3"/>
        <v/>
      </c>
      <c r="C105" s="52" t="str">
        <f>IF(ROWS($C$10:$C104)&gt;MAX('Grocery List'!$B:$B),"",INDEX('Grocery List'!D:D,MATCH(ROWS($C$10:$C104),'Grocery List'!$B:$B,0)))</f>
        <v/>
      </c>
      <c r="D105" s="53" t="str">
        <f>IF(C105="","",IF(INDEX('Grocery List'!$E:$E,MATCH(C105,'Grocery List'!$D:$D,0),1)&gt;0,INDEX('Grocery List'!$E:$E,MATCH(C105,'Grocery List'!$D:$D,0),1),""))</f>
        <v/>
      </c>
      <c r="E105" s="53" t="str">
        <f>IF(C105="","",IF(INDEX('Grocery List'!$F:$F,MATCH(C105,'Grocery List'!$D:$D,0),1)&gt;0,INDEX('Grocery List'!$F:$F,MATCH(C105,'Grocery List'!$D:$D,0),1),""))</f>
        <v/>
      </c>
      <c r="F105" s="54" t="str">
        <f>IF(C105="","",_currency)</f>
        <v/>
      </c>
      <c r="G105" s="58" t="str">
        <f>IF(C105="","",INDEX('Grocery List'!$H:$H,MATCH(C105,'Grocery List'!$D:$D,0),1))</f>
        <v/>
      </c>
      <c r="H105" s="56" t="str">
        <f>IF(C105="","",_currency)</f>
        <v/>
      </c>
      <c r="I105" s="59" t="str">
        <f t="shared" si="2"/>
        <v/>
      </c>
      <c r="J105" s="64"/>
    </row>
    <row r="106" spans="2:10" ht="18" customHeight="1" x14ac:dyDescent="0.35">
      <c r="B106" s="65" t="str">
        <f t="shared" si="3"/>
        <v/>
      </c>
      <c r="C106" s="52" t="str">
        <f>IF(ROWS($C$10:$C105)&gt;MAX('Grocery List'!$B:$B),"",INDEX('Grocery List'!D:D,MATCH(ROWS($C$10:$C105),'Grocery List'!$B:$B,0)))</f>
        <v/>
      </c>
      <c r="D106" s="53" t="str">
        <f>IF(C106="","",IF(INDEX('Grocery List'!$E:$E,MATCH(C106,'Grocery List'!$D:$D,0),1)&gt;0,INDEX('Grocery List'!$E:$E,MATCH(C106,'Grocery List'!$D:$D,0),1),""))</f>
        <v/>
      </c>
      <c r="E106" s="53" t="str">
        <f>IF(C106="","",IF(INDEX('Grocery List'!$F:$F,MATCH(C106,'Grocery List'!$D:$D,0),1)&gt;0,INDEX('Grocery List'!$F:$F,MATCH(C106,'Grocery List'!$D:$D,0),1),""))</f>
        <v/>
      </c>
      <c r="F106" s="54" t="str">
        <f>IF(C106="","",_currency)</f>
        <v/>
      </c>
      <c r="G106" s="58" t="str">
        <f>IF(C106="","",INDEX('Grocery List'!$H:$H,MATCH(C106,'Grocery List'!$D:$D,0),1))</f>
        <v/>
      </c>
      <c r="H106" s="56" t="str">
        <f>IF(C106="","",_currency)</f>
        <v/>
      </c>
      <c r="I106" s="59" t="str">
        <f t="shared" si="2"/>
        <v/>
      </c>
      <c r="J106" s="64"/>
    </row>
    <row r="107" spans="2:10" ht="18" customHeight="1" x14ac:dyDescent="0.35">
      <c r="B107" s="65" t="str">
        <f t="shared" si="3"/>
        <v/>
      </c>
      <c r="C107" s="52" t="str">
        <f>IF(ROWS($C$10:$C106)&gt;MAX('Grocery List'!$B:$B),"",INDEX('Grocery List'!D:D,MATCH(ROWS($C$10:$C106),'Grocery List'!$B:$B,0)))</f>
        <v/>
      </c>
      <c r="D107" s="53" t="str">
        <f>IF(C107="","",IF(INDEX('Grocery List'!$E:$E,MATCH(C107,'Grocery List'!$D:$D,0),1)&gt;0,INDEX('Grocery List'!$E:$E,MATCH(C107,'Grocery List'!$D:$D,0),1),""))</f>
        <v/>
      </c>
      <c r="E107" s="53" t="str">
        <f>IF(C107="","",IF(INDEX('Grocery List'!$F:$F,MATCH(C107,'Grocery List'!$D:$D,0),1)&gt;0,INDEX('Grocery List'!$F:$F,MATCH(C107,'Grocery List'!$D:$D,0),1),""))</f>
        <v/>
      </c>
      <c r="F107" s="54" t="str">
        <f>IF(C107="","",_currency)</f>
        <v/>
      </c>
      <c r="G107" s="58" t="str">
        <f>IF(C107="","",INDEX('Grocery List'!$H:$H,MATCH(C107,'Grocery List'!$D:$D,0),1))</f>
        <v/>
      </c>
      <c r="H107" s="56" t="str">
        <f>IF(C107="","",_currency)</f>
        <v/>
      </c>
      <c r="I107" s="59" t="str">
        <f t="shared" si="2"/>
        <v/>
      </c>
      <c r="J107" s="64"/>
    </row>
    <row r="108" spans="2:10" ht="18" customHeight="1" x14ac:dyDescent="0.35">
      <c r="B108" s="65" t="str">
        <f t="shared" si="3"/>
        <v/>
      </c>
      <c r="C108" s="52" t="str">
        <f>IF(ROWS($C$10:$C107)&gt;MAX('Grocery List'!$B:$B),"",INDEX('Grocery List'!D:D,MATCH(ROWS($C$10:$C107),'Grocery List'!$B:$B,0)))</f>
        <v/>
      </c>
      <c r="D108" s="53" t="str">
        <f>IF(C108="","",IF(INDEX('Grocery List'!$E:$E,MATCH(C108,'Grocery List'!$D:$D,0),1)&gt;0,INDEX('Grocery List'!$E:$E,MATCH(C108,'Grocery List'!$D:$D,0),1),""))</f>
        <v/>
      </c>
      <c r="E108" s="53" t="str">
        <f>IF(C108="","",IF(INDEX('Grocery List'!$F:$F,MATCH(C108,'Grocery List'!$D:$D,0),1)&gt;0,INDEX('Grocery List'!$F:$F,MATCH(C108,'Grocery List'!$D:$D,0),1),""))</f>
        <v/>
      </c>
      <c r="F108" s="54" t="str">
        <f>IF(C108="","",_currency)</f>
        <v/>
      </c>
      <c r="G108" s="58" t="str">
        <f>IF(C108="","",INDEX('Grocery List'!$H:$H,MATCH(C108,'Grocery List'!$D:$D,0),1))</f>
        <v/>
      </c>
      <c r="H108" s="56" t="str">
        <f>IF(C108="","",_currency)</f>
        <v/>
      </c>
      <c r="I108" s="59" t="str">
        <f t="shared" si="2"/>
        <v/>
      </c>
      <c r="J108" s="64"/>
    </row>
    <row r="109" spans="2:10" ht="18" customHeight="1" x14ac:dyDescent="0.35">
      <c r="B109" s="65" t="str">
        <f t="shared" si="3"/>
        <v/>
      </c>
      <c r="C109" s="52" t="str">
        <f>IF(ROWS($C$10:$C108)&gt;MAX('Grocery List'!$B:$B),"",INDEX('Grocery List'!D:D,MATCH(ROWS($C$10:$C108),'Grocery List'!$B:$B,0)))</f>
        <v/>
      </c>
      <c r="D109" s="53" t="str">
        <f>IF(C109="","",IF(INDEX('Grocery List'!$E:$E,MATCH(C109,'Grocery List'!$D:$D,0),1)&gt;0,INDEX('Grocery List'!$E:$E,MATCH(C109,'Grocery List'!$D:$D,0),1),""))</f>
        <v/>
      </c>
      <c r="E109" s="53" t="str">
        <f>IF(C109="","",IF(INDEX('Grocery List'!$F:$F,MATCH(C109,'Grocery List'!$D:$D,0),1)&gt;0,INDEX('Grocery List'!$F:$F,MATCH(C109,'Grocery List'!$D:$D,0),1),""))</f>
        <v/>
      </c>
      <c r="F109" s="54" t="str">
        <f>IF(C109="","",_currency)</f>
        <v/>
      </c>
      <c r="G109" s="58" t="str">
        <f>IF(C109="","",INDEX('Grocery List'!$H:$H,MATCH(C109,'Grocery List'!$D:$D,0),1))</f>
        <v/>
      </c>
      <c r="H109" s="56" t="str">
        <f>IF(C109="","",_currency)</f>
        <v/>
      </c>
      <c r="I109" s="59" t="str">
        <f t="shared" si="2"/>
        <v/>
      </c>
      <c r="J109" s="64"/>
    </row>
    <row r="110" spans="2:10" ht="18" customHeight="1" x14ac:dyDescent="0.35">
      <c r="B110" s="65" t="str">
        <f t="shared" si="3"/>
        <v/>
      </c>
      <c r="C110" s="52" t="str">
        <f>IF(ROWS($C$10:$C109)&gt;MAX('Grocery List'!$B:$B),"",INDEX('Grocery List'!D:D,MATCH(ROWS($C$10:$C109),'Grocery List'!$B:$B,0)))</f>
        <v/>
      </c>
      <c r="D110" s="53" t="str">
        <f>IF(C110="","",IF(INDEX('Grocery List'!$E:$E,MATCH(C110,'Grocery List'!$D:$D,0),1)&gt;0,INDEX('Grocery List'!$E:$E,MATCH(C110,'Grocery List'!$D:$D,0),1),""))</f>
        <v/>
      </c>
      <c r="E110" s="53" t="str">
        <f>IF(C110="","",IF(INDEX('Grocery List'!$F:$F,MATCH(C110,'Grocery List'!$D:$D,0),1)&gt;0,INDEX('Grocery List'!$F:$F,MATCH(C110,'Grocery List'!$D:$D,0),1),""))</f>
        <v/>
      </c>
      <c r="F110" s="54" t="str">
        <f>IF(C110="","",_currency)</f>
        <v/>
      </c>
      <c r="G110" s="58" t="str">
        <f>IF(C110="","",INDEX('Grocery List'!$H:$H,MATCH(C110,'Grocery List'!$D:$D,0),1))</f>
        <v/>
      </c>
      <c r="H110" s="56" t="str">
        <f>IF(C110="","",_currency)</f>
        <v/>
      </c>
      <c r="I110" s="59" t="str">
        <f t="shared" si="2"/>
        <v/>
      </c>
      <c r="J110" s="64"/>
    </row>
    <row r="111" spans="2:10" ht="18" customHeight="1" x14ac:dyDescent="0.35">
      <c r="B111" s="65" t="str">
        <f t="shared" si="3"/>
        <v/>
      </c>
      <c r="C111" s="52" t="str">
        <f>IF(ROWS($C$10:$C110)&gt;MAX('Grocery List'!$B:$B),"",INDEX('Grocery List'!D:D,MATCH(ROWS($C$10:$C110),'Grocery List'!$B:$B,0)))</f>
        <v/>
      </c>
      <c r="D111" s="53" t="str">
        <f>IF(C111="","",IF(INDEX('Grocery List'!$E:$E,MATCH(C111,'Grocery List'!$D:$D,0),1)&gt;0,INDEX('Grocery List'!$E:$E,MATCH(C111,'Grocery List'!$D:$D,0),1),""))</f>
        <v/>
      </c>
      <c r="E111" s="53" t="str">
        <f>IF(C111="","",IF(INDEX('Grocery List'!$F:$F,MATCH(C111,'Grocery List'!$D:$D,0),1)&gt;0,INDEX('Grocery List'!$F:$F,MATCH(C111,'Grocery List'!$D:$D,0),1),""))</f>
        <v/>
      </c>
      <c r="F111" s="54" t="str">
        <f>IF(C111="","",_currency)</f>
        <v/>
      </c>
      <c r="G111" s="58" t="str">
        <f>IF(C111="","",INDEX('Grocery List'!$H:$H,MATCH(C111,'Grocery List'!$D:$D,0),1))</f>
        <v/>
      </c>
      <c r="H111" s="56" t="str">
        <f>IF(C111="","",_currency)</f>
        <v/>
      </c>
      <c r="I111" s="59" t="str">
        <f t="shared" si="2"/>
        <v/>
      </c>
      <c r="J111" s="64"/>
    </row>
    <row r="112" spans="2:10" ht="18" customHeight="1" x14ac:dyDescent="0.35">
      <c r="B112" s="65" t="str">
        <f t="shared" si="3"/>
        <v/>
      </c>
      <c r="C112" s="52" t="str">
        <f>IF(ROWS($C$10:$C111)&gt;MAX('Grocery List'!$B:$B),"",INDEX('Grocery List'!D:D,MATCH(ROWS($C$10:$C111),'Grocery List'!$B:$B,0)))</f>
        <v/>
      </c>
      <c r="D112" s="53" t="str">
        <f>IF(C112="","",IF(INDEX('Grocery List'!$E:$E,MATCH(C112,'Grocery List'!$D:$D,0),1)&gt;0,INDEX('Grocery List'!$E:$E,MATCH(C112,'Grocery List'!$D:$D,0),1),""))</f>
        <v/>
      </c>
      <c r="E112" s="53" t="str">
        <f>IF(C112="","",IF(INDEX('Grocery List'!$F:$F,MATCH(C112,'Grocery List'!$D:$D,0),1)&gt;0,INDEX('Grocery List'!$F:$F,MATCH(C112,'Grocery List'!$D:$D,0),1),""))</f>
        <v/>
      </c>
      <c r="F112" s="54" t="str">
        <f>IF(C112="","",_currency)</f>
        <v/>
      </c>
      <c r="G112" s="58" t="str">
        <f>IF(C112="","",INDEX('Grocery List'!$H:$H,MATCH(C112,'Grocery List'!$D:$D,0),1))</f>
        <v/>
      </c>
      <c r="H112" s="56" t="str">
        <f>IF(C112="","",_currency)</f>
        <v/>
      </c>
      <c r="I112" s="59" t="str">
        <f t="shared" si="2"/>
        <v/>
      </c>
      <c r="J112" s="64"/>
    </row>
    <row r="113" spans="2:10" ht="18" customHeight="1" x14ac:dyDescent="0.35">
      <c r="B113" s="65" t="str">
        <f t="shared" si="3"/>
        <v/>
      </c>
      <c r="C113" s="52" t="str">
        <f>IF(ROWS($C$10:$C112)&gt;MAX('Grocery List'!$B:$B),"",INDEX('Grocery List'!D:D,MATCH(ROWS($C$10:$C112),'Grocery List'!$B:$B,0)))</f>
        <v/>
      </c>
      <c r="D113" s="53" t="str">
        <f>IF(C113="","",IF(INDEX('Grocery List'!$E:$E,MATCH(C113,'Grocery List'!$D:$D,0),1)&gt;0,INDEX('Grocery List'!$E:$E,MATCH(C113,'Grocery List'!$D:$D,0),1),""))</f>
        <v/>
      </c>
      <c r="E113" s="53" t="str">
        <f>IF(C113="","",IF(INDEX('Grocery List'!$F:$F,MATCH(C113,'Grocery List'!$D:$D,0),1)&gt;0,INDEX('Grocery List'!$F:$F,MATCH(C113,'Grocery List'!$D:$D,0),1),""))</f>
        <v/>
      </c>
      <c r="F113" s="54" t="str">
        <f>IF(C113="","",_currency)</f>
        <v/>
      </c>
      <c r="G113" s="58" t="str">
        <f>IF(C113="","",INDEX('Grocery List'!$H:$H,MATCH(C113,'Grocery List'!$D:$D,0),1))</f>
        <v/>
      </c>
      <c r="H113" s="56" t="str">
        <f>IF(C113="","",_currency)</f>
        <v/>
      </c>
      <c r="I113" s="59" t="str">
        <f t="shared" si="2"/>
        <v/>
      </c>
      <c r="J113" s="64"/>
    </row>
    <row r="114" spans="2:10" ht="18" customHeight="1" x14ac:dyDescent="0.35">
      <c r="B114" s="65" t="str">
        <f t="shared" si="3"/>
        <v/>
      </c>
      <c r="C114" s="52" t="str">
        <f>IF(ROWS($C$10:$C113)&gt;MAX('Grocery List'!$B:$B),"",INDEX('Grocery List'!D:D,MATCH(ROWS($C$10:$C113),'Grocery List'!$B:$B,0)))</f>
        <v/>
      </c>
      <c r="D114" s="53" t="str">
        <f>IF(C114="","",IF(INDEX('Grocery List'!$E:$E,MATCH(C114,'Grocery List'!$D:$D,0),1)&gt;0,INDEX('Grocery List'!$E:$E,MATCH(C114,'Grocery List'!$D:$D,0),1),""))</f>
        <v/>
      </c>
      <c r="E114" s="53" t="str">
        <f>IF(C114="","",IF(INDEX('Grocery List'!$F:$F,MATCH(C114,'Grocery List'!$D:$D,0),1)&gt;0,INDEX('Grocery List'!$F:$F,MATCH(C114,'Grocery List'!$D:$D,0),1),""))</f>
        <v/>
      </c>
      <c r="F114" s="54" t="str">
        <f>IF(C114="","",_currency)</f>
        <v/>
      </c>
      <c r="G114" s="58" t="str">
        <f>IF(C114="","",INDEX('Grocery List'!$H:$H,MATCH(C114,'Grocery List'!$D:$D,0),1))</f>
        <v/>
      </c>
      <c r="H114" s="56" t="str">
        <f>IF(C114="","",_currency)</f>
        <v/>
      </c>
      <c r="I114" s="59" t="str">
        <f t="shared" si="2"/>
        <v/>
      </c>
      <c r="J114" s="64"/>
    </row>
    <row r="115" spans="2:10" ht="18" customHeight="1" x14ac:dyDescent="0.35">
      <c r="B115" s="65" t="str">
        <f t="shared" si="3"/>
        <v/>
      </c>
      <c r="C115" s="52" t="str">
        <f>IF(ROWS($C$10:$C114)&gt;MAX('Grocery List'!$B:$B),"",INDEX('Grocery List'!D:D,MATCH(ROWS($C$10:$C114),'Grocery List'!$B:$B,0)))</f>
        <v/>
      </c>
      <c r="D115" s="53" t="str">
        <f>IF(C115="","",IF(INDEX('Grocery List'!$E:$E,MATCH(C115,'Grocery List'!$D:$D,0),1)&gt;0,INDEX('Grocery List'!$E:$E,MATCH(C115,'Grocery List'!$D:$D,0),1),""))</f>
        <v/>
      </c>
      <c r="E115" s="53" t="str">
        <f>IF(C115="","",IF(INDEX('Grocery List'!$F:$F,MATCH(C115,'Grocery List'!$D:$D,0),1)&gt;0,INDEX('Grocery List'!$F:$F,MATCH(C115,'Grocery List'!$D:$D,0),1),""))</f>
        <v/>
      </c>
      <c r="F115" s="54" t="str">
        <f>IF(C115="","",_currency)</f>
        <v/>
      </c>
      <c r="G115" s="58" t="str">
        <f>IF(C115="","",INDEX('Grocery List'!$H:$H,MATCH(C115,'Grocery List'!$D:$D,0),1))</f>
        <v/>
      </c>
      <c r="H115" s="56" t="str">
        <f>IF(C115="","",_currency)</f>
        <v/>
      </c>
      <c r="I115" s="59" t="str">
        <f t="shared" si="2"/>
        <v/>
      </c>
      <c r="J115" s="64"/>
    </row>
    <row r="116" spans="2:10" ht="18" customHeight="1" x14ac:dyDescent="0.35">
      <c r="B116" s="65" t="str">
        <f t="shared" si="3"/>
        <v/>
      </c>
      <c r="C116" s="52" t="str">
        <f>IF(ROWS($C$10:$C115)&gt;MAX('Grocery List'!$B:$B),"",INDEX('Grocery List'!D:D,MATCH(ROWS($C$10:$C115),'Grocery List'!$B:$B,0)))</f>
        <v/>
      </c>
      <c r="D116" s="53" t="str">
        <f>IF(C116="","",IF(INDEX('Grocery List'!$E:$E,MATCH(C116,'Grocery List'!$D:$D,0),1)&gt;0,INDEX('Grocery List'!$E:$E,MATCH(C116,'Grocery List'!$D:$D,0),1),""))</f>
        <v/>
      </c>
      <c r="E116" s="53" t="str">
        <f>IF(C116="","",IF(INDEX('Grocery List'!$F:$F,MATCH(C116,'Grocery List'!$D:$D,0),1)&gt;0,INDEX('Grocery List'!$F:$F,MATCH(C116,'Grocery List'!$D:$D,0),1),""))</f>
        <v/>
      </c>
      <c r="F116" s="54" t="str">
        <f>IF(C116="","",_currency)</f>
        <v/>
      </c>
      <c r="G116" s="58" t="str">
        <f>IF(C116="","",INDEX('Grocery List'!$H:$H,MATCH(C116,'Grocery List'!$D:$D,0),1))</f>
        <v/>
      </c>
      <c r="H116" s="56" t="str">
        <f>IF(C116="","",_currency)</f>
        <v/>
      </c>
      <c r="I116" s="59" t="str">
        <f t="shared" si="2"/>
        <v/>
      </c>
      <c r="J116" s="64"/>
    </row>
    <row r="117" spans="2:10" ht="18" customHeight="1" x14ac:dyDescent="0.35">
      <c r="B117" s="65" t="str">
        <f t="shared" si="3"/>
        <v/>
      </c>
      <c r="C117" s="52" t="str">
        <f>IF(ROWS($C$10:$C116)&gt;MAX('Grocery List'!$B:$B),"",INDEX('Grocery List'!D:D,MATCH(ROWS($C$10:$C116),'Grocery List'!$B:$B,0)))</f>
        <v/>
      </c>
      <c r="D117" s="53" t="str">
        <f>IF(C117="","",IF(INDEX('Grocery List'!$E:$E,MATCH(C117,'Grocery List'!$D:$D,0),1)&gt;0,INDEX('Grocery List'!$E:$E,MATCH(C117,'Grocery List'!$D:$D,0),1),""))</f>
        <v/>
      </c>
      <c r="E117" s="53" t="str">
        <f>IF(C117="","",IF(INDEX('Grocery List'!$F:$F,MATCH(C117,'Grocery List'!$D:$D,0),1)&gt;0,INDEX('Grocery List'!$F:$F,MATCH(C117,'Grocery List'!$D:$D,0),1),""))</f>
        <v/>
      </c>
      <c r="F117" s="54" t="str">
        <f>IF(C117="","",_currency)</f>
        <v/>
      </c>
      <c r="G117" s="58" t="str">
        <f>IF(C117="","",INDEX('Grocery List'!$H:$H,MATCH(C117,'Grocery List'!$D:$D,0),1))</f>
        <v/>
      </c>
      <c r="H117" s="56" t="str">
        <f>IF(C117="","",_currency)</f>
        <v/>
      </c>
      <c r="I117" s="59" t="str">
        <f t="shared" si="2"/>
        <v/>
      </c>
      <c r="J117" s="64"/>
    </row>
    <row r="118" spans="2:10" ht="18" customHeight="1" x14ac:dyDescent="0.35">
      <c r="B118" s="65" t="str">
        <f t="shared" si="3"/>
        <v/>
      </c>
      <c r="C118" s="52" t="str">
        <f>IF(ROWS($C$10:$C117)&gt;MAX('Grocery List'!$B:$B),"",INDEX('Grocery List'!D:D,MATCH(ROWS($C$10:$C117),'Grocery List'!$B:$B,0)))</f>
        <v/>
      </c>
      <c r="D118" s="53" t="str">
        <f>IF(C118="","",IF(INDEX('Grocery List'!$E:$E,MATCH(C118,'Grocery List'!$D:$D,0),1)&gt;0,INDEX('Grocery List'!$E:$E,MATCH(C118,'Grocery List'!$D:$D,0),1),""))</f>
        <v/>
      </c>
      <c r="E118" s="53" t="str">
        <f>IF(C118="","",IF(INDEX('Grocery List'!$F:$F,MATCH(C118,'Grocery List'!$D:$D,0),1)&gt;0,INDEX('Grocery List'!$F:$F,MATCH(C118,'Grocery List'!$D:$D,0),1),""))</f>
        <v/>
      </c>
      <c r="F118" s="54" t="str">
        <f>IF(C118="","",_currency)</f>
        <v/>
      </c>
      <c r="G118" s="58" t="str">
        <f>IF(C118="","",INDEX('Grocery List'!$H:$H,MATCH(C118,'Grocery List'!$D:$D,0),1))</f>
        <v/>
      </c>
      <c r="H118" s="56" t="str">
        <f>IF(C118="","",_currency)</f>
        <v/>
      </c>
      <c r="I118" s="59" t="str">
        <f t="shared" si="2"/>
        <v/>
      </c>
      <c r="J118" s="64"/>
    </row>
    <row r="119" spans="2:10" ht="18" customHeight="1" x14ac:dyDescent="0.35">
      <c r="B119" s="65" t="str">
        <f t="shared" si="3"/>
        <v/>
      </c>
      <c r="C119" s="52" t="str">
        <f>IF(ROWS($C$10:$C118)&gt;MAX('Grocery List'!$B:$B),"",INDEX('Grocery List'!D:D,MATCH(ROWS($C$10:$C118),'Grocery List'!$B:$B,0)))</f>
        <v/>
      </c>
      <c r="D119" s="53" t="str">
        <f>IF(C119="","",IF(INDEX('Grocery List'!$E:$E,MATCH(C119,'Grocery List'!$D:$D,0),1)&gt;0,INDEX('Grocery List'!$E:$E,MATCH(C119,'Grocery List'!$D:$D,0),1),""))</f>
        <v/>
      </c>
      <c r="E119" s="53" t="str">
        <f>IF(C119="","",IF(INDEX('Grocery List'!$F:$F,MATCH(C119,'Grocery List'!$D:$D,0),1)&gt;0,INDEX('Grocery List'!$F:$F,MATCH(C119,'Grocery List'!$D:$D,0),1),""))</f>
        <v/>
      </c>
      <c r="F119" s="54" t="str">
        <f>IF(C119="","",_currency)</f>
        <v/>
      </c>
      <c r="G119" s="58" t="str">
        <f>IF(C119="","",INDEX('Grocery List'!$H:$H,MATCH(C119,'Grocery List'!$D:$D,0),1))</f>
        <v/>
      </c>
      <c r="H119" s="56" t="str">
        <f>IF(C119="","",_currency)</f>
        <v/>
      </c>
      <c r="I119" s="59" t="str">
        <f t="shared" si="2"/>
        <v/>
      </c>
      <c r="J119" s="64"/>
    </row>
    <row r="120" spans="2:10" ht="18" customHeight="1" x14ac:dyDescent="0.35">
      <c r="B120" s="65" t="str">
        <f t="shared" si="3"/>
        <v/>
      </c>
      <c r="C120" s="52" t="str">
        <f>IF(ROWS($C$10:$C119)&gt;MAX('Grocery List'!$B:$B),"",INDEX('Grocery List'!D:D,MATCH(ROWS($C$10:$C119),'Grocery List'!$B:$B,0)))</f>
        <v/>
      </c>
      <c r="D120" s="53" t="str">
        <f>IF(C120="","",IF(INDEX('Grocery List'!$E:$E,MATCH(C120,'Grocery List'!$D:$D,0),1)&gt;0,INDEX('Grocery List'!$E:$E,MATCH(C120,'Grocery List'!$D:$D,0),1),""))</f>
        <v/>
      </c>
      <c r="E120" s="53" t="str">
        <f>IF(C120="","",IF(INDEX('Grocery List'!$F:$F,MATCH(C120,'Grocery List'!$D:$D,0),1)&gt;0,INDEX('Grocery List'!$F:$F,MATCH(C120,'Grocery List'!$D:$D,0),1),""))</f>
        <v/>
      </c>
      <c r="F120" s="54" t="str">
        <f>IF(C120="","",_currency)</f>
        <v/>
      </c>
      <c r="G120" s="58" t="str">
        <f>IF(C120="","",INDEX('Grocery List'!$H:$H,MATCH(C120,'Grocery List'!$D:$D,0),1))</f>
        <v/>
      </c>
      <c r="H120" s="56" t="str">
        <f>IF(C120="","",_currency)</f>
        <v/>
      </c>
      <c r="I120" s="59" t="str">
        <f t="shared" si="2"/>
        <v/>
      </c>
      <c r="J120" s="64"/>
    </row>
    <row r="121" spans="2:10" ht="18" customHeight="1" x14ac:dyDescent="0.35">
      <c r="B121" s="65" t="str">
        <f t="shared" si="3"/>
        <v/>
      </c>
      <c r="C121" s="52" t="str">
        <f>IF(ROWS($C$10:$C120)&gt;MAX('Grocery List'!$B:$B),"",INDEX('Grocery List'!D:D,MATCH(ROWS($C$10:$C120),'Grocery List'!$B:$B,0)))</f>
        <v/>
      </c>
      <c r="D121" s="53" t="str">
        <f>IF(C121="","",IF(INDEX('Grocery List'!$E:$E,MATCH(C121,'Grocery List'!$D:$D,0),1)&gt;0,INDEX('Grocery List'!$E:$E,MATCH(C121,'Grocery List'!$D:$D,0),1),""))</f>
        <v/>
      </c>
      <c r="E121" s="53" t="str">
        <f>IF(C121="","",IF(INDEX('Grocery List'!$F:$F,MATCH(C121,'Grocery List'!$D:$D,0),1)&gt;0,INDEX('Grocery List'!$F:$F,MATCH(C121,'Grocery List'!$D:$D,0),1),""))</f>
        <v/>
      </c>
      <c r="F121" s="54" t="str">
        <f>IF(C121="","",_currency)</f>
        <v/>
      </c>
      <c r="G121" s="58" t="str">
        <f>IF(C121="","",INDEX('Grocery List'!$H:$H,MATCH(C121,'Grocery List'!$D:$D,0),1))</f>
        <v/>
      </c>
      <c r="H121" s="56" t="str">
        <f>IF(C121="","",_currency)</f>
        <v/>
      </c>
      <c r="I121" s="59" t="str">
        <f t="shared" si="2"/>
        <v/>
      </c>
      <c r="J121" s="64"/>
    </row>
    <row r="122" spans="2:10" ht="18" customHeight="1" x14ac:dyDescent="0.35">
      <c r="B122" s="65" t="str">
        <f t="shared" si="3"/>
        <v/>
      </c>
      <c r="C122" s="52" t="str">
        <f>IF(ROWS($C$10:$C121)&gt;MAX('Grocery List'!$B:$B),"",INDEX('Grocery List'!D:D,MATCH(ROWS($C$10:$C121),'Grocery List'!$B:$B,0)))</f>
        <v/>
      </c>
      <c r="D122" s="53" t="str">
        <f>IF(C122="","",IF(INDEX('Grocery List'!$E:$E,MATCH(C122,'Grocery List'!$D:$D,0),1)&gt;0,INDEX('Grocery List'!$E:$E,MATCH(C122,'Grocery List'!$D:$D,0),1),""))</f>
        <v/>
      </c>
      <c r="E122" s="53" t="str">
        <f>IF(C122="","",IF(INDEX('Grocery List'!$F:$F,MATCH(C122,'Grocery List'!$D:$D,0),1)&gt;0,INDEX('Grocery List'!$F:$F,MATCH(C122,'Grocery List'!$D:$D,0),1),""))</f>
        <v/>
      </c>
      <c r="F122" s="54" t="str">
        <f>IF(C122="","",_currency)</f>
        <v/>
      </c>
      <c r="G122" s="58" t="str">
        <f>IF(C122="","",INDEX('Grocery List'!$H:$H,MATCH(C122,'Grocery List'!$D:$D,0),1))</f>
        <v/>
      </c>
      <c r="H122" s="56" t="str">
        <f>IF(C122="","",_currency)</f>
        <v/>
      </c>
      <c r="I122" s="59" t="str">
        <f t="shared" si="2"/>
        <v/>
      </c>
      <c r="J122" s="64"/>
    </row>
    <row r="123" spans="2:10" ht="18" customHeight="1" x14ac:dyDescent="0.35">
      <c r="B123" s="65" t="str">
        <f t="shared" si="3"/>
        <v/>
      </c>
      <c r="C123" s="52" t="str">
        <f>IF(ROWS($C$10:$C122)&gt;MAX('Grocery List'!$B:$B),"",INDEX('Grocery List'!D:D,MATCH(ROWS($C$10:$C122),'Grocery List'!$B:$B,0)))</f>
        <v/>
      </c>
      <c r="D123" s="53" t="str">
        <f>IF(C123="","",IF(INDEX('Grocery List'!$E:$E,MATCH(C123,'Grocery List'!$D:$D,0),1)&gt;0,INDEX('Grocery List'!$E:$E,MATCH(C123,'Grocery List'!$D:$D,0),1),""))</f>
        <v/>
      </c>
      <c r="E123" s="53" t="str">
        <f>IF(C123="","",IF(INDEX('Grocery List'!$F:$F,MATCH(C123,'Grocery List'!$D:$D,0),1)&gt;0,INDEX('Grocery List'!$F:$F,MATCH(C123,'Grocery List'!$D:$D,0),1),""))</f>
        <v/>
      </c>
      <c r="F123" s="54" t="str">
        <f>IF(C123="","",_currency)</f>
        <v/>
      </c>
      <c r="G123" s="58" t="str">
        <f>IF(C123="","",INDEX('Grocery List'!$H:$H,MATCH(C123,'Grocery List'!$D:$D,0),1))</f>
        <v/>
      </c>
      <c r="H123" s="56" t="str">
        <f>IF(C123="","",_currency)</f>
        <v/>
      </c>
      <c r="I123" s="59" t="str">
        <f t="shared" si="2"/>
        <v/>
      </c>
      <c r="J123" s="64"/>
    </row>
    <row r="124" spans="2:10" ht="18" customHeight="1" x14ac:dyDescent="0.35">
      <c r="B124" s="65" t="str">
        <f t="shared" si="3"/>
        <v/>
      </c>
      <c r="C124" s="52" t="str">
        <f>IF(ROWS($C$10:$C123)&gt;MAX('Grocery List'!$B:$B),"",INDEX('Grocery List'!D:D,MATCH(ROWS($C$10:$C123),'Grocery List'!$B:$B,0)))</f>
        <v/>
      </c>
      <c r="D124" s="53" t="str">
        <f>IF(C124="","",IF(INDEX('Grocery List'!$E:$E,MATCH(C124,'Grocery List'!$D:$D,0),1)&gt;0,INDEX('Grocery List'!$E:$E,MATCH(C124,'Grocery List'!$D:$D,0),1),""))</f>
        <v/>
      </c>
      <c r="E124" s="53" t="str">
        <f>IF(C124="","",IF(INDEX('Grocery List'!$F:$F,MATCH(C124,'Grocery List'!$D:$D,0),1)&gt;0,INDEX('Grocery List'!$F:$F,MATCH(C124,'Grocery List'!$D:$D,0),1),""))</f>
        <v/>
      </c>
      <c r="F124" s="54" t="str">
        <f>IF(C124="","",_currency)</f>
        <v/>
      </c>
      <c r="G124" s="58" t="str">
        <f>IF(C124="","",INDEX('Grocery List'!$H:$H,MATCH(C124,'Grocery List'!$D:$D,0),1))</f>
        <v/>
      </c>
      <c r="H124" s="56" t="str">
        <f>IF(C124="","",_currency)</f>
        <v/>
      </c>
      <c r="I124" s="59" t="str">
        <f t="shared" si="2"/>
        <v/>
      </c>
      <c r="J124" s="64"/>
    </row>
    <row r="125" spans="2:10" ht="18" customHeight="1" x14ac:dyDescent="0.35">
      <c r="B125" s="65" t="str">
        <f t="shared" si="3"/>
        <v/>
      </c>
      <c r="C125" s="52" t="str">
        <f>IF(ROWS($C$10:$C124)&gt;MAX('Grocery List'!$B:$B),"",INDEX('Grocery List'!D:D,MATCH(ROWS($C$10:$C124),'Grocery List'!$B:$B,0)))</f>
        <v/>
      </c>
      <c r="D125" s="53" t="str">
        <f>IF(C125="","",IF(INDEX('Grocery List'!$E:$E,MATCH(C125,'Grocery List'!$D:$D,0),1)&gt;0,INDEX('Grocery List'!$E:$E,MATCH(C125,'Grocery List'!$D:$D,0),1),""))</f>
        <v/>
      </c>
      <c r="E125" s="53" t="str">
        <f>IF(C125="","",IF(INDEX('Grocery List'!$F:$F,MATCH(C125,'Grocery List'!$D:$D,0),1)&gt;0,INDEX('Grocery List'!$F:$F,MATCH(C125,'Grocery List'!$D:$D,0),1),""))</f>
        <v/>
      </c>
      <c r="F125" s="54" t="str">
        <f>IF(C125="","",_currency)</f>
        <v/>
      </c>
      <c r="G125" s="58" t="str">
        <f>IF(C125="","",INDEX('Grocery List'!$H:$H,MATCH(C125,'Grocery List'!$D:$D,0),1))</f>
        <v/>
      </c>
      <c r="H125" s="56" t="str">
        <f>IF(C125="","",_currency)</f>
        <v/>
      </c>
      <c r="I125" s="59" t="str">
        <f t="shared" si="2"/>
        <v/>
      </c>
      <c r="J125" s="64"/>
    </row>
    <row r="126" spans="2:10" ht="18" customHeight="1" x14ac:dyDescent="0.35">
      <c r="B126" s="65" t="str">
        <f t="shared" si="3"/>
        <v/>
      </c>
      <c r="C126" s="52" t="str">
        <f>IF(ROWS($C$10:$C125)&gt;MAX('Grocery List'!$B:$B),"",INDEX('Grocery List'!D:D,MATCH(ROWS($C$10:$C125),'Grocery List'!$B:$B,0)))</f>
        <v/>
      </c>
      <c r="D126" s="53" t="str">
        <f>IF(C126="","",IF(INDEX('Grocery List'!$E:$E,MATCH(C126,'Grocery List'!$D:$D,0),1)&gt;0,INDEX('Grocery List'!$E:$E,MATCH(C126,'Grocery List'!$D:$D,0),1),""))</f>
        <v/>
      </c>
      <c r="E126" s="53" t="str">
        <f>IF(C126="","",IF(INDEX('Grocery List'!$F:$F,MATCH(C126,'Grocery List'!$D:$D,0),1)&gt;0,INDEX('Grocery List'!$F:$F,MATCH(C126,'Grocery List'!$D:$D,0),1),""))</f>
        <v/>
      </c>
      <c r="F126" s="54" t="str">
        <f>IF(C126="","",_currency)</f>
        <v/>
      </c>
      <c r="G126" s="58" t="str">
        <f>IF(C126="","",INDEX('Grocery List'!$H:$H,MATCH(C126,'Grocery List'!$D:$D,0),1))</f>
        <v/>
      </c>
      <c r="H126" s="56" t="str">
        <f>IF(C126="","",_currency)</f>
        <v/>
      </c>
      <c r="I126" s="59" t="str">
        <f t="shared" si="2"/>
        <v/>
      </c>
      <c r="J126" s="64"/>
    </row>
    <row r="127" spans="2:10" ht="18" customHeight="1" x14ac:dyDescent="0.35">
      <c r="B127" s="65" t="str">
        <f t="shared" si="3"/>
        <v/>
      </c>
      <c r="C127" s="52" t="str">
        <f>IF(ROWS($C$10:$C126)&gt;MAX('Grocery List'!$B:$B),"",INDEX('Grocery List'!D:D,MATCH(ROWS($C$10:$C126),'Grocery List'!$B:$B,0)))</f>
        <v/>
      </c>
      <c r="D127" s="53" t="str">
        <f>IF(C127="","",IF(INDEX('Grocery List'!$E:$E,MATCH(C127,'Grocery List'!$D:$D,0),1)&gt;0,INDEX('Grocery List'!$E:$E,MATCH(C127,'Grocery List'!$D:$D,0),1),""))</f>
        <v/>
      </c>
      <c r="E127" s="53" t="str">
        <f>IF(C127="","",IF(INDEX('Grocery List'!$F:$F,MATCH(C127,'Grocery List'!$D:$D,0),1)&gt;0,INDEX('Grocery List'!$F:$F,MATCH(C127,'Grocery List'!$D:$D,0),1),""))</f>
        <v/>
      </c>
      <c r="F127" s="54" t="str">
        <f>IF(C127="","",_currency)</f>
        <v/>
      </c>
      <c r="G127" s="58" t="str">
        <f>IF(C127="","",INDEX('Grocery List'!$H:$H,MATCH(C127,'Grocery List'!$D:$D,0),1))</f>
        <v/>
      </c>
      <c r="H127" s="56" t="str">
        <f>IF(C127="","",_currency)</f>
        <v/>
      </c>
      <c r="I127" s="59" t="str">
        <f t="shared" si="2"/>
        <v/>
      </c>
      <c r="J127" s="64"/>
    </row>
    <row r="128" spans="2:10" ht="18" customHeight="1" x14ac:dyDescent="0.35">
      <c r="B128" s="65" t="str">
        <f t="shared" si="3"/>
        <v/>
      </c>
      <c r="C128" s="52" t="str">
        <f>IF(ROWS($C$10:$C127)&gt;MAX('Grocery List'!$B:$B),"",INDEX('Grocery List'!D:D,MATCH(ROWS($C$10:$C127),'Grocery List'!$B:$B,0)))</f>
        <v/>
      </c>
      <c r="D128" s="53" t="str">
        <f>IF(C128="","",IF(INDEX('Grocery List'!$E:$E,MATCH(C128,'Grocery List'!$D:$D,0),1)&gt;0,INDEX('Grocery List'!$E:$E,MATCH(C128,'Grocery List'!$D:$D,0),1),""))</f>
        <v/>
      </c>
      <c r="E128" s="53" t="str">
        <f>IF(C128="","",IF(INDEX('Grocery List'!$F:$F,MATCH(C128,'Grocery List'!$D:$D,0),1)&gt;0,INDEX('Grocery List'!$F:$F,MATCH(C128,'Grocery List'!$D:$D,0),1),""))</f>
        <v/>
      </c>
      <c r="F128" s="54" t="str">
        <f>IF(C128="","",_currency)</f>
        <v/>
      </c>
      <c r="G128" s="58" t="str">
        <f>IF(C128="","",INDEX('Grocery List'!$H:$H,MATCH(C128,'Grocery List'!$D:$D,0),1))</f>
        <v/>
      </c>
      <c r="H128" s="56" t="str">
        <f>IF(C128="","",_currency)</f>
        <v/>
      </c>
      <c r="I128" s="59" t="str">
        <f t="shared" si="2"/>
        <v/>
      </c>
      <c r="J128" s="64"/>
    </row>
    <row r="129" spans="2:10" ht="18" customHeight="1" x14ac:dyDescent="0.35">
      <c r="B129" s="65" t="str">
        <f t="shared" si="3"/>
        <v/>
      </c>
      <c r="C129" s="52" t="str">
        <f>IF(ROWS($C$10:$C128)&gt;MAX('Grocery List'!$B:$B),"",INDEX('Grocery List'!D:D,MATCH(ROWS($C$10:$C128),'Grocery List'!$B:$B,0)))</f>
        <v/>
      </c>
      <c r="D129" s="53" t="str">
        <f>IF(C129="","",IF(INDEX('Grocery List'!$E:$E,MATCH(C129,'Grocery List'!$D:$D,0),1)&gt;0,INDEX('Grocery List'!$E:$E,MATCH(C129,'Grocery List'!$D:$D,0),1),""))</f>
        <v/>
      </c>
      <c r="E129" s="53" t="str">
        <f>IF(C129="","",IF(INDEX('Grocery List'!$F:$F,MATCH(C129,'Grocery List'!$D:$D,0),1)&gt;0,INDEX('Grocery List'!$F:$F,MATCH(C129,'Grocery List'!$D:$D,0),1),""))</f>
        <v/>
      </c>
      <c r="F129" s="54" t="str">
        <f>IF(C129="","",_currency)</f>
        <v/>
      </c>
      <c r="G129" s="58" t="str">
        <f>IF(C129="","",INDEX('Grocery List'!$H:$H,MATCH(C129,'Grocery List'!$D:$D,0),1))</f>
        <v/>
      </c>
      <c r="H129" s="56" t="str">
        <f>IF(C129="","",_currency)</f>
        <v/>
      </c>
      <c r="I129" s="59" t="str">
        <f t="shared" si="2"/>
        <v/>
      </c>
      <c r="J129" s="64"/>
    </row>
    <row r="130" spans="2:10" ht="18" customHeight="1" x14ac:dyDescent="0.35">
      <c r="B130" s="65" t="str">
        <f t="shared" si="3"/>
        <v/>
      </c>
      <c r="C130" s="52" t="str">
        <f>IF(ROWS($C$10:$C129)&gt;MAX('Grocery List'!$B:$B),"",INDEX('Grocery List'!D:D,MATCH(ROWS($C$10:$C129),'Grocery List'!$B:$B,0)))</f>
        <v/>
      </c>
      <c r="D130" s="53" t="str">
        <f>IF(C130="","",IF(INDEX('Grocery List'!$E:$E,MATCH(C130,'Grocery List'!$D:$D,0),1)&gt;0,INDEX('Grocery List'!$E:$E,MATCH(C130,'Grocery List'!$D:$D,0),1),""))</f>
        <v/>
      </c>
      <c r="E130" s="53" t="str">
        <f>IF(C130="","",IF(INDEX('Grocery List'!$F:$F,MATCH(C130,'Grocery List'!$D:$D,0),1)&gt;0,INDEX('Grocery List'!$F:$F,MATCH(C130,'Grocery List'!$D:$D,0),1),""))</f>
        <v/>
      </c>
      <c r="F130" s="54" t="str">
        <f>IF(C130="","",_currency)</f>
        <v/>
      </c>
      <c r="G130" s="58" t="str">
        <f>IF(C130="","",INDEX('Grocery List'!$H:$H,MATCH(C130,'Grocery List'!$D:$D,0),1))</f>
        <v/>
      </c>
      <c r="H130" s="56" t="str">
        <f>IF(C130="","",_currency)</f>
        <v/>
      </c>
      <c r="I130" s="59" t="str">
        <f t="shared" si="2"/>
        <v/>
      </c>
      <c r="J130" s="64"/>
    </row>
    <row r="131" spans="2:10" ht="18" customHeight="1" x14ac:dyDescent="0.35">
      <c r="B131" s="65" t="str">
        <f t="shared" si="3"/>
        <v/>
      </c>
      <c r="C131" s="52" t="str">
        <f>IF(ROWS($C$10:$C130)&gt;MAX('Grocery List'!$B:$B),"",INDEX('Grocery List'!D:D,MATCH(ROWS($C$10:$C130),'Grocery List'!$B:$B,0)))</f>
        <v/>
      </c>
      <c r="D131" s="53" t="str">
        <f>IF(C131="","",IF(INDEX('Grocery List'!$E:$E,MATCH(C131,'Grocery List'!$D:$D,0),1)&gt;0,INDEX('Grocery List'!$E:$E,MATCH(C131,'Grocery List'!$D:$D,0),1),""))</f>
        <v/>
      </c>
      <c r="E131" s="53" t="str">
        <f>IF(C131="","",IF(INDEX('Grocery List'!$F:$F,MATCH(C131,'Grocery List'!$D:$D,0),1)&gt;0,INDEX('Grocery List'!$F:$F,MATCH(C131,'Grocery List'!$D:$D,0),1),""))</f>
        <v/>
      </c>
      <c r="F131" s="54" t="str">
        <f>IF(C131="","",_currency)</f>
        <v/>
      </c>
      <c r="G131" s="58" t="str">
        <f>IF(C131="","",INDEX('Grocery List'!$H:$H,MATCH(C131,'Grocery List'!$D:$D,0),1))</f>
        <v/>
      </c>
      <c r="H131" s="56" t="str">
        <f>IF(C131="","",_currency)</f>
        <v/>
      </c>
      <c r="I131" s="59" t="str">
        <f t="shared" si="2"/>
        <v/>
      </c>
      <c r="J131" s="64"/>
    </row>
    <row r="132" spans="2:10" ht="18" customHeight="1" x14ac:dyDescent="0.35">
      <c r="B132" s="65" t="str">
        <f t="shared" si="3"/>
        <v/>
      </c>
      <c r="C132" s="52" t="str">
        <f>IF(ROWS($C$10:$C131)&gt;MAX('Grocery List'!$B:$B),"",INDEX('Grocery List'!D:D,MATCH(ROWS($C$10:$C131),'Grocery List'!$B:$B,0)))</f>
        <v/>
      </c>
      <c r="D132" s="53" t="str">
        <f>IF(C132="","",IF(INDEX('Grocery List'!$E:$E,MATCH(C132,'Grocery List'!$D:$D,0),1)&gt;0,INDEX('Grocery List'!$E:$E,MATCH(C132,'Grocery List'!$D:$D,0),1),""))</f>
        <v/>
      </c>
      <c r="E132" s="53" t="str">
        <f>IF(C132="","",IF(INDEX('Grocery List'!$F:$F,MATCH(C132,'Grocery List'!$D:$D,0),1)&gt;0,INDEX('Grocery List'!$F:$F,MATCH(C132,'Grocery List'!$D:$D,0),1),""))</f>
        <v/>
      </c>
      <c r="F132" s="54" t="str">
        <f>IF(C132="","",_currency)</f>
        <v/>
      </c>
      <c r="G132" s="58" t="str">
        <f>IF(C132="","",INDEX('Grocery List'!$H:$H,MATCH(C132,'Grocery List'!$D:$D,0),1))</f>
        <v/>
      </c>
      <c r="H132" s="56" t="str">
        <f>IF(C132="","",_currency)</f>
        <v/>
      </c>
      <c r="I132" s="59" t="str">
        <f t="shared" si="2"/>
        <v/>
      </c>
      <c r="J132" s="64"/>
    </row>
    <row r="133" spans="2:10" ht="18" customHeight="1" x14ac:dyDescent="0.35">
      <c r="B133" s="65" t="str">
        <f t="shared" si="3"/>
        <v/>
      </c>
      <c r="C133" s="52" t="str">
        <f>IF(ROWS($C$10:$C132)&gt;MAX('Grocery List'!$B:$B),"",INDEX('Grocery List'!D:D,MATCH(ROWS($C$10:$C132),'Grocery List'!$B:$B,0)))</f>
        <v/>
      </c>
      <c r="D133" s="53" t="str">
        <f>IF(C133="","",IF(INDEX('Grocery List'!$E:$E,MATCH(C133,'Grocery List'!$D:$D,0),1)&gt;0,INDEX('Grocery List'!$E:$E,MATCH(C133,'Grocery List'!$D:$D,0),1),""))</f>
        <v/>
      </c>
      <c r="E133" s="53" t="str">
        <f>IF(C133="","",IF(INDEX('Grocery List'!$F:$F,MATCH(C133,'Grocery List'!$D:$D,0),1)&gt;0,INDEX('Grocery List'!$F:$F,MATCH(C133,'Grocery List'!$D:$D,0),1),""))</f>
        <v/>
      </c>
      <c r="F133" s="54" t="str">
        <f>IF(C133="","",_currency)</f>
        <v/>
      </c>
      <c r="G133" s="58" t="str">
        <f>IF(C133="","",INDEX('Grocery List'!$H:$H,MATCH(C133,'Grocery List'!$D:$D,0),1))</f>
        <v/>
      </c>
      <c r="H133" s="56" t="str">
        <f>IF(C133="","",_currency)</f>
        <v/>
      </c>
      <c r="I133" s="59" t="str">
        <f t="shared" si="2"/>
        <v/>
      </c>
      <c r="J133" s="64"/>
    </row>
    <row r="134" spans="2:10" ht="18" customHeight="1" x14ac:dyDescent="0.35">
      <c r="B134" s="65" t="str">
        <f t="shared" si="3"/>
        <v/>
      </c>
      <c r="C134" s="52" t="str">
        <f>IF(ROWS($C$10:$C133)&gt;MAX('Grocery List'!$B:$B),"",INDEX('Grocery List'!D:D,MATCH(ROWS($C$10:$C133),'Grocery List'!$B:$B,0)))</f>
        <v/>
      </c>
      <c r="D134" s="53" t="str">
        <f>IF(C134="","",IF(INDEX('Grocery List'!$E:$E,MATCH(C134,'Grocery List'!$D:$D,0),1)&gt;0,INDEX('Grocery List'!$E:$E,MATCH(C134,'Grocery List'!$D:$D,0),1),""))</f>
        <v/>
      </c>
      <c r="E134" s="53" t="str">
        <f>IF(C134="","",IF(INDEX('Grocery List'!$F:$F,MATCH(C134,'Grocery List'!$D:$D,0),1)&gt;0,INDEX('Grocery List'!$F:$F,MATCH(C134,'Grocery List'!$D:$D,0),1),""))</f>
        <v/>
      </c>
      <c r="F134" s="54" t="str">
        <f>IF(C134="","",_currency)</f>
        <v/>
      </c>
      <c r="G134" s="58" t="str">
        <f>IF(C134="","",INDEX('Grocery List'!$H:$H,MATCH(C134,'Grocery List'!$D:$D,0),1))</f>
        <v/>
      </c>
      <c r="H134" s="56" t="str">
        <f>IF(C134="","",_currency)</f>
        <v/>
      </c>
      <c r="I134" s="59" t="str">
        <f t="shared" si="2"/>
        <v/>
      </c>
      <c r="J134" s="64"/>
    </row>
    <row r="135" spans="2:10" ht="18" customHeight="1" x14ac:dyDescent="0.35">
      <c r="B135" s="65" t="str">
        <f t="shared" si="3"/>
        <v/>
      </c>
      <c r="C135" s="52" t="str">
        <f>IF(ROWS($C$10:$C134)&gt;MAX('Grocery List'!$B:$B),"",INDEX('Grocery List'!D:D,MATCH(ROWS($C$10:$C134),'Grocery List'!$B:$B,0)))</f>
        <v/>
      </c>
      <c r="D135" s="53" t="str">
        <f>IF(C135="","",IF(INDEX('Grocery List'!$E:$E,MATCH(C135,'Grocery List'!$D:$D,0),1)&gt;0,INDEX('Grocery List'!$E:$E,MATCH(C135,'Grocery List'!$D:$D,0),1),""))</f>
        <v/>
      </c>
      <c r="E135" s="53" t="str">
        <f>IF(C135="","",IF(INDEX('Grocery List'!$F:$F,MATCH(C135,'Grocery List'!$D:$D,0),1)&gt;0,INDEX('Grocery List'!$F:$F,MATCH(C135,'Grocery List'!$D:$D,0),1),""))</f>
        <v/>
      </c>
      <c r="F135" s="54" t="str">
        <f>IF(C135="","",_currency)</f>
        <v/>
      </c>
      <c r="G135" s="58" t="str">
        <f>IF(C135="","",INDEX('Grocery List'!$H:$H,MATCH(C135,'Grocery List'!$D:$D,0),1))</f>
        <v/>
      </c>
      <c r="H135" s="56" t="str">
        <f>IF(C135="","",_currency)</f>
        <v/>
      </c>
      <c r="I135" s="59" t="str">
        <f t="shared" si="2"/>
        <v/>
      </c>
      <c r="J135" s="64"/>
    </row>
    <row r="136" spans="2:10" ht="18" customHeight="1" x14ac:dyDescent="0.35">
      <c r="B136" s="65" t="str">
        <f t="shared" si="3"/>
        <v/>
      </c>
      <c r="C136" s="52" t="str">
        <f>IF(ROWS($C$10:$C135)&gt;MAX('Grocery List'!$B:$B),"",INDEX('Grocery List'!D:D,MATCH(ROWS($C$10:$C135),'Grocery List'!$B:$B,0)))</f>
        <v/>
      </c>
      <c r="D136" s="53" t="str">
        <f>IF(C136="","",IF(INDEX('Grocery List'!$E:$E,MATCH(C136,'Grocery List'!$D:$D,0),1)&gt;0,INDEX('Grocery List'!$E:$E,MATCH(C136,'Grocery List'!$D:$D,0),1),""))</f>
        <v/>
      </c>
      <c r="E136" s="53" t="str">
        <f>IF(C136="","",IF(INDEX('Grocery List'!$F:$F,MATCH(C136,'Grocery List'!$D:$D,0),1)&gt;0,INDEX('Grocery List'!$F:$F,MATCH(C136,'Grocery List'!$D:$D,0),1),""))</f>
        <v/>
      </c>
      <c r="F136" s="54" t="str">
        <f>IF(C136="","",_currency)</f>
        <v/>
      </c>
      <c r="G136" s="58" t="str">
        <f>IF(C136="","",INDEX('Grocery List'!$H:$H,MATCH(C136,'Grocery List'!$D:$D,0),1))</f>
        <v/>
      </c>
      <c r="H136" s="56" t="str">
        <f>IF(C136="","",_currency)</f>
        <v/>
      </c>
      <c r="I136" s="59" t="str">
        <f t="shared" si="2"/>
        <v/>
      </c>
      <c r="J136" s="64"/>
    </row>
    <row r="137" spans="2:10" ht="18" customHeight="1" x14ac:dyDescent="0.35">
      <c r="B137" s="65" t="str">
        <f t="shared" si="3"/>
        <v/>
      </c>
      <c r="C137" s="52" t="str">
        <f>IF(ROWS($C$10:$C136)&gt;MAX('Grocery List'!$B:$B),"",INDEX('Grocery List'!D:D,MATCH(ROWS($C$10:$C136),'Grocery List'!$B:$B,0)))</f>
        <v/>
      </c>
      <c r="D137" s="53" t="str">
        <f>IF(C137="","",IF(INDEX('Grocery List'!$E:$E,MATCH(C137,'Grocery List'!$D:$D,0),1)&gt;0,INDEX('Grocery List'!$E:$E,MATCH(C137,'Grocery List'!$D:$D,0),1),""))</f>
        <v/>
      </c>
      <c r="E137" s="53" t="str">
        <f>IF(C137="","",IF(INDEX('Grocery List'!$F:$F,MATCH(C137,'Grocery List'!$D:$D,0),1)&gt;0,INDEX('Grocery List'!$F:$F,MATCH(C137,'Grocery List'!$D:$D,0),1),""))</f>
        <v/>
      </c>
      <c r="F137" s="54" t="str">
        <f>IF(C137="","",_currency)</f>
        <v/>
      </c>
      <c r="G137" s="58" t="str">
        <f>IF(C137="","",INDEX('Grocery List'!$H:$H,MATCH(C137,'Grocery List'!$D:$D,0),1))</f>
        <v/>
      </c>
      <c r="H137" s="56" t="str">
        <f>IF(C137="","",_currency)</f>
        <v/>
      </c>
      <c r="I137" s="59" t="str">
        <f t="shared" si="2"/>
        <v/>
      </c>
      <c r="J137" s="64"/>
    </row>
    <row r="138" spans="2:10" ht="18" customHeight="1" x14ac:dyDescent="0.35">
      <c r="B138" s="65" t="str">
        <f t="shared" si="3"/>
        <v/>
      </c>
      <c r="C138" s="52" t="str">
        <f>IF(ROWS($C$10:$C137)&gt;MAX('Grocery List'!$B:$B),"",INDEX('Grocery List'!D:D,MATCH(ROWS($C$10:$C137),'Grocery List'!$B:$B,0)))</f>
        <v/>
      </c>
      <c r="D138" s="53" t="str">
        <f>IF(C138="","",IF(INDEX('Grocery List'!$E:$E,MATCH(C138,'Grocery List'!$D:$D,0),1)&gt;0,INDEX('Grocery List'!$E:$E,MATCH(C138,'Grocery List'!$D:$D,0),1),""))</f>
        <v/>
      </c>
      <c r="E138" s="53" t="str">
        <f>IF(C138="","",IF(INDEX('Grocery List'!$F:$F,MATCH(C138,'Grocery List'!$D:$D,0),1)&gt;0,INDEX('Grocery List'!$F:$F,MATCH(C138,'Grocery List'!$D:$D,0),1),""))</f>
        <v/>
      </c>
      <c r="F138" s="54" t="str">
        <f>IF(C138="","",_currency)</f>
        <v/>
      </c>
      <c r="G138" s="58" t="str">
        <f>IF(C138="","",INDEX('Grocery List'!$H:$H,MATCH(C138,'Grocery List'!$D:$D,0),1))</f>
        <v/>
      </c>
      <c r="H138" s="56" t="str">
        <f>IF(C138="","",_currency)</f>
        <v/>
      </c>
      <c r="I138" s="59" t="str">
        <f t="shared" si="2"/>
        <v/>
      </c>
      <c r="J138" s="64"/>
    </row>
    <row r="139" spans="2:10" ht="18" customHeight="1" x14ac:dyDescent="0.35">
      <c r="B139" s="65" t="str">
        <f t="shared" si="3"/>
        <v/>
      </c>
      <c r="C139" s="52" t="str">
        <f>IF(ROWS($C$10:$C138)&gt;MAX('Grocery List'!$B:$B),"",INDEX('Grocery List'!D:D,MATCH(ROWS($C$10:$C138),'Grocery List'!$B:$B,0)))</f>
        <v/>
      </c>
      <c r="D139" s="53" t="str">
        <f>IF(C139="","",IF(INDEX('Grocery List'!$E:$E,MATCH(C139,'Grocery List'!$D:$D,0),1)&gt;0,INDEX('Grocery List'!$E:$E,MATCH(C139,'Grocery List'!$D:$D,0),1),""))</f>
        <v/>
      </c>
      <c r="E139" s="53" t="str">
        <f>IF(C139="","",IF(INDEX('Grocery List'!$F:$F,MATCH(C139,'Grocery List'!$D:$D,0),1)&gt;0,INDEX('Grocery List'!$F:$F,MATCH(C139,'Grocery List'!$D:$D,0),1),""))</f>
        <v/>
      </c>
      <c r="F139" s="54" t="str">
        <f>IF(C139="","",_currency)</f>
        <v/>
      </c>
      <c r="G139" s="58" t="str">
        <f>IF(C139="","",INDEX('Grocery List'!$H:$H,MATCH(C139,'Grocery List'!$D:$D,0),1))</f>
        <v/>
      </c>
      <c r="H139" s="56" t="str">
        <f>IF(C139="","",_currency)</f>
        <v/>
      </c>
      <c r="I139" s="59" t="str">
        <f t="shared" ref="I139:I202" si="4">IF(OR(ISBLANK(J139),G139=""),IF(C139="","",0),J139*G139)</f>
        <v/>
      </c>
      <c r="J139" s="64"/>
    </row>
    <row r="140" spans="2:10" ht="18" customHeight="1" x14ac:dyDescent="0.35">
      <c r="B140" s="65" t="str">
        <f t="shared" ref="B140:B203" si="5">IF(C140="","","c")</f>
        <v/>
      </c>
      <c r="C140" s="52" t="str">
        <f>IF(ROWS($C$10:$C139)&gt;MAX('Grocery List'!$B:$B),"",INDEX('Grocery List'!D:D,MATCH(ROWS($C$10:$C139),'Grocery List'!$B:$B,0)))</f>
        <v/>
      </c>
      <c r="D140" s="53" t="str">
        <f>IF(C140="","",IF(INDEX('Grocery List'!$E:$E,MATCH(C140,'Grocery List'!$D:$D,0),1)&gt;0,INDEX('Grocery List'!$E:$E,MATCH(C140,'Grocery List'!$D:$D,0),1),""))</f>
        <v/>
      </c>
      <c r="E140" s="53" t="str">
        <f>IF(C140="","",IF(INDEX('Grocery List'!$F:$F,MATCH(C140,'Grocery List'!$D:$D,0),1)&gt;0,INDEX('Grocery List'!$F:$F,MATCH(C140,'Grocery List'!$D:$D,0),1),""))</f>
        <v/>
      </c>
      <c r="F140" s="54" t="str">
        <f>IF(C140="","",_currency)</f>
        <v/>
      </c>
      <c r="G140" s="58" t="str">
        <f>IF(C140="","",INDEX('Grocery List'!$H:$H,MATCH(C140,'Grocery List'!$D:$D,0),1))</f>
        <v/>
      </c>
      <c r="H140" s="56" t="str">
        <f>IF(C140="","",_currency)</f>
        <v/>
      </c>
      <c r="I140" s="59" t="str">
        <f t="shared" si="4"/>
        <v/>
      </c>
      <c r="J140" s="64"/>
    </row>
    <row r="141" spans="2:10" ht="18" customHeight="1" x14ac:dyDescent="0.35">
      <c r="B141" s="65" t="str">
        <f t="shared" si="5"/>
        <v/>
      </c>
      <c r="C141" s="52" t="str">
        <f>IF(ROWS($C$10:$C140)&gt;MAX('Grocery List'!$B:$B),"",INDEX('Grocery List'!D:D,MATCH(ROWS($C$10:$C140),'Grocery List'!$B:$B,0)))</f>
        <v/>
      </c>
      <c r="D141" s="53" t="str">
        <f>IF(C141="","",IF(INDEX('Grocery List'!$E:$E,MATCH(C141,'Grocery List'!$D:$D,0),1)&gt;0,INDEX('Grocery List'!$E:$E,MATCH(C141,'Grocery List'!$D:$D,0),1),""))</f>
        <v/>
      </c>
      <c r="E141" s="53" t="str">
        <f>IF(C141="","",IF(INDEX('Grocery List'!$F:$F,MATCH(C141,'Grocery List'!$D:$D,0),1)&gt;0,INDEX('Grocery List'!$F:$F,MATCH(C141,'Grocery List'!$D:$D,0),1),""))</f>
        <v/>
      </c>
      <c r="F141" s="54" t="str">
        <f>IF(C141="","",_currency)</f>
        <v/>
      </c>
      <c r="G141" s="58" t="str">
        <f>IF(C141="","",INDEX('Grocery List'!$H:$H,MATCH(C141,'Grocery List'!$D:$D,0),1))</f>
        <v/>
      </c>
      <c r="H141" s="56" t="str">
        <f>IF(C141="","",_currency)</f>
        <v/>
      </c>
      <c r="I141" s="59" t="str">
        <f t="shared" si="4"/>
        <v/>
      </c>
      <c r="J141" s="64"/>
    </row>
    <row r="142" spans="2:10" ht="18" customHeight="1" x14ac:dyDescent="0.35">
      <c r="B142" s="65" t="str">
        <f t="shared" si="5"/>
        <v/>
      </c>
      <c r="C142" s="52" t="str">
        <f>IF(ROWS($C$10:$C141)&gt;MAX('Grocery List'!$B:$B),"",INDEX('Grocery List'!D:D,MATCH(ROWS($C$10:$C141),'Grocery List'!$B:$B,0)))</f>
        <v/>
      </c>
      <c r="D142" s="53" t="str">
        <f>IF(C142="","",IF(INDEX('Grocery List'!$E:$E,MATCH(C142,'Grocery List'!$D:$D,0),1)&gt;0,INDEX('Grocery List'!$E:$E,MATCH(C142,'Grocery List'!$D:$D,0),1),""))</f>
        <v/>
      </c>
      <c r="E142" s="53" t="str">
        <f>IF(C142="","",IF(INDEX('Grocery List'!$F:$F,MATCH(C142,'Grocery List'!$D:$D,0),1)&gt;0,INDEX('Grocery List'!$F:$F,MATCH(C142,'Grocery List'!$D:$D,0),1),""))</f>
        <v/>
      </c>
      <c r="F142" s="54" t="str">
        <f>IF(C142="","",_currency)</f>
        <v/>
      </c>
      <c r="G142" s="58" t="str">
        <f>IF(C142="","",INDEX('Grocery List'!$H:$H,MATCH(C142,'Grocery List'!$D:$D,0),1))</f>
        <v/>
      </c>
      <c r="H142" s="56" t="str">
        <f>IF(C142="","",_currency)</f>
        <v/>
      </c>
      <c r="I142" s="59" t="str">
        <f t="shared" si="4"/>
        <v/>
      </c>
      <c r="J142" s="64"/>
    </row>
    <row r="143" spans="2:10" ht="18" customHeight="1" x14ac:dyDescent="0.35">
      <c r="B143" s="65" t="str">
        <f t="shared" si="5"/>
        <v/>
      </c>
      <c r="C143" s="52" t="str">
        <f>IF(ROWS($C$10:$C142)&gt;MAX('Grocery List'!$B:$B),"",INDEX('Grocery List'!D:D,MATCH(ROWS($C$10:$C142),'Grocery List'!$B:$B,0)))</f>
        <v/>
      </c>
      <c r="D143" s="53" t="str">
        <f>IF(C143="","",IF(INDEX('Grocery List'!$E:$E,MATCH(C143,'Grocery List'!$D:$D,0),1)&gt;0,INDEX('Grocery List'!$E:$E,MATCH(C143,'Grocery List'!$D:$D,0),1),""))</f>
        <v/>
      </c>
      <c r="E143" s="53" t="str">
        <f>IF(C143="","",IF(INDEX('Grocery List'!$F:$F,MATCH(C143,'Grocery List'!$D:$D,0),1)&gt;0,INDEX('Grocery List'!$F:$F,MATCH(C143,'Grocery List'!$D:$D,0),1),""))</f>
        <v/>
      </c>
      <c r="F143" s="54" t="str">
        <f>IF(C143="","",_currency)</f>
        <v/>
      </c>
      <c r="G143" s="58" t="str">
        <f>IF(C143="","",INDEX('Grocery List'!$H:$H,MATCH(C143,'Grocery List'!$D:$D,0),1))</f>
        <v/>
      </c>
      <c r="H143" s="56" t="str">
        <f>IF(C143="","",_currency)</f>
        <v/>
      </c>
      <c r="I143" s="59" t="str">
        <f t="shared" si="4"/>
        <v/>
      </c>
      <c r="J143" s="64"/>
    </row>
    <row r="144" spans="2:10" ht="18" customHeight="1" x14ac:dyDescent="0.35">
      <c r="B144" s="65" t="str">
        <f t="shared" si="5"/>
        <v/>
      </c>
      <c r="C144" s="52" t="str">
        <f>IF(ROWS($C$10:$C143)&gt;MAX('Grocery List'!$B:$B),"",INDEX('Grocery List'!D:D,MATCH(ROWS($C$10:$C143),'Grocery List'!$B:$B,0)))</f>
        <v/>
      </c>
      <c r="D144" s="53" t="str">
        <f>IF(C144="","",IF(INDEX('Grocery List'!$E:$E,MATCH(C144,'Grocery List'!$D:$D,0),1)&gt;0,INDEX('Grocery List'!$E:$E,MATCH(C144,'Grocery List'!$D:$D,0),1),""))</f>
        <v/>
      </c>
      <c r="E144" s="53" t="str">
        <f>IF(C144="","",IF(INDEX('Grocery List'!$F:$F,MATCH(C144,'Grocery List'!$D:$D,0),1)&gt;0,INDEX('Grocery List'!$F:$F,MATCH(C144,'Grocery List'!$D:$D,0),1),""))</f>
        <v/>
      </c>
      <c r="F144" s="54" t="str">
        <f>IF(C144="","",_currency)</f>
        <v/>
      </c>
      <c r="G144" s="58" t="str">
        <f>IF(C144="","",INDEX('Grocery List'!$H:$H,MATCH(C144,'Grocery List'!$D:$D,0),1))</f>
        <v/>
      </c>
      <c r="H144" s="56" t="str">
        <f>IF(C144="","",_currency)</f>
        <v/>
      </c>
      <c r="I144" s="59" t="str">
        <f t="shared" si="4"/>
        <v/>
      </c>
      <c r="J144" s="64"/>
    </row>
    <row r="145" spans="2:10" ht="18" customHeight="1" x14ac:dyDescent="0.35">
      <c r="B145" s="65" t="str">
        <f t="shared" si="5"/>
        <v/>
      </c>
      <c r="C145" s="52" t="str">
        <f>IF(ROWS($C$10:$C144)&gt;MAX('Grocery List'!$B:$B),"",INDEX('Grocery List'!D:D,MATCH(ROWS($C$10:$C144),'Grocery List'!$B:$B,0)))</f>
        <v/>
      </c>
      <c r="D145" s="53" t="str">
        <f>IF(C145="","",IF(INDEX('Grocery List'!$E:$E,MATCH(C145,'Grocery List'!$D:$D,0),1)&gt;0,INDEX('Grocery List'!$E:$E,MATCH(C145,'Grocery List'!$D:$D,0),1),""))</f>
        <v/>
      </c>
      <c r="E145" s="53" t="str">
        <f>IF(C145="","",IF(INDEX('Grocery List'!$F:$F,MATCH(C145,'Grocery List'!$D:$D,0),1)&gt;0,INDEX('Grocery List'!$F:$F,MATCH(C145,'Grocery List'!$D:$D,0),1),""))</f>
        <v/>
      </c>
      <c r="F145" s="54" t="str">
        <f>IF(C145="","",_currency)</f>
        <v/>
      </c>
      <c r="G145" s="58" t="str">
        <f>IF(C145="","",INDEX('Grocery List'!$H:$H,MATCH(C145,'Grocery List'!$D:$D,0),1))</f>
        <v/>
      </c>
      <c r="H145" s="56" t="str">
        <f>IF(C145="","",_currency)</f>
        <v/>
      </c>
      <c r="I145" s="59" t="str">
        <f t="shared" si="4"/>
        <v/>
      </c>
      <c r="J145" s="64"/>
    </row>
    <row r="146" spans="2:10" ht="18" customHeight="1" x14ac:dyDescent="0.35">
      <c r="B146" s="65" t="str">
        <f t="shared" si="5"/>
        <v/>
      </c>
      <c r="C146" s="52" t="str">
        <f>IF(ROWS($C$10:$C145)&gt;MAX('Grocery List'!$B:$B),"",INDEX('Grocery List'!D:D,MATCH(ROWS($C$10:$C145),'Grocery List'!$B:$B,0)))</f>
        <v/>
      </c>
      <c r="D146" s="53" t="str">
        <f>IF(C146="","",IF(INDEX('Grocery List'!$E:$E,MATCH(C146,'Grocery List'!$D:$D,0),1)&gt;0,INDEX('Grocery List'!$E:$E,MATCH(C146,'Grocery List'!$D:$D,0),1),""))</f>
        <v/>
      </c>
      <c r="E146" s="53" t="str">
        <f>IF(C146="","",IF(INDEX('Grocery List'!$F:$F,MATCH(C146,'Grocery List'!$D:$D,0),1)&gt;0,INDEX('Grocery List'!$F:$F,MATCH(C146,'Grocery List'!$D:$D,0),1),""))</f>
        <v/>
      </c>
      <c r="F146" s="54" t="str">
        <f>IF(C146="","",_currency)</f>
        <v/>
      </c>
      <c r="G146" s="58" t="str">
        <f>IF(C146="","",INDEX('Grocery List'!$H:$H,MATCH(C146,'Grocery List'!$D:$D,0),1))</f>
        <v/>
      </c>
      <c r="H146" s="56" t="str">
        <f>IF(C146="","",_currency)</f>
        <v/>
      </c>
      <c r="I146" s="59" t="str">
        <f t="shared" si="4"/>
        <v/>
      </c>
      <c r="J146" s="64"/>
    </row>
    <row r="147" spans="2:10" ht="18" customHeight="1" x14ac:dyDescent="0.35">
      <c r="B147" s="65" t="str">
        <f t="shared" si="5"/>
        <v/>
      </c>
      <c r="C147" s="52" t="str">
        <f>IF(ROWS($C$10:$C146)&gt;MAX('Grocery List'!$B:$B),"",INDEX('Grocery List'!D:D,MATCH(ROWS($C$10:$C146),'Grocery List'!$B:$B,0)))</f>
        <v/>
      </c>
      <c r="D147" s="53" t="str">
        <f>IF(C147="","",IF(INDEX('Grocery List'!$E:$E,MATCH(C147,'Grocery List'!$D:$D,0),1)&gt;0,INDEX('Grocery List'!$E:$E,MATCH(C147,'Grocery List'!$D:$D,0),1),""))</f>
        <v/>
      </c>
      <c r="E147" s="53" t="str">
        <f>IF(C147="","",IF(INDEX('Grocery List'!$F:$F,MATCH(C147,'Grocery List'!$D:$D,0),1)&gt;0,INDEX('Grocery List'!$F:$F,MATCH(C147,'Grocery List'!$D:$D,0),1),""))</f>
        <v/>
      </c>
      <c r="F147" s="54" t="str">
        <f>IF(C147="","",_currency)</f>
        <v/>
      </c>
      <c r="G147" s="58" t="str">
        <f>IF(C147="","",INDEX('Grocery List'!$H:$H,MATCH(C147,'Grocery List'!$D:$D,0),1))</f>
        <v/>
      </c>
      <c r="H147" s="56" t="str">
        <f>IF(C147="","",_currency)</f>
        <v/>
      </c>
      <c r="I147" s="59" t="str">
        <f t="shared" si="4"/>
        <v/>
      </c>
      <c r="J147" s="64"/>
    </row>
    <row r="148" spans="2:10" ht="18" customHeight="1" x14ac:dyDescent="0.35">
      <c r="B148" s="65" t="str">
        <f t="shared" si="5"/>
        <v/>
      </c>
      <c r="C148" s="52" t="str">
        <f>IF(ROWS($C$10:$C147)&gt;MAX('Grocery List'!$B:$B),"",INDEX('Grocery List'!D:D,MATCH(ROWS($C$10:$C147),'Grocery List'!$B:$B,0)))</f>
        <v/>
      </c>
      <c r="D148" s="53" t="str">
        <f>IF(C148="","",IF(INDEX('Grocery List'!$E:$E,MATCH(C148,'Grocery List'!$D:$D,0),1)&gt;0,INDEX('Grocery List'!$E:$E,MATCH(C148,'Grocery List'!$D:$D,0),1),""))</f>
        <v/>
      </c>
      <c r="E148" s="53" t="str">
        <f>IF(C148="","",IF(INDEX('Grocery List'!$F:$F,MATCH(C148,'Grocery List'!$D:$D,0),1)&gt;0,INDEX('Grocery List'!$F:$F,MATCH(C148,'Grocery List'!$D:$D,0),1),""))</f>
        <v/>
      </c>
      <c r="F148" s="54" t="str">
        <f>IF(C148="","",_currency)</f>
        <v/>
      </c>
      <c r="G148" s="58" t="str">
        <f>IF(C148="","",INDEX('Grocery List'!$H:$H,MATCH(C148,'Grocery List'!$D:$D,0),1))</f>
        <v/>
      </c>
      <c r="H148" s="56" t="str">
        <f>IF(C148="","",_currency)</f>
        <v/>
      </c>
      <c r="I148" s="59" t="str">
        <f t="shared" si="4"/>
        <v/>
      </c>
      <c r="J148" s="64"/>
    </row>
    <row r="149" spans="2:10" ht="18" customHeight="1" x14ac:dyDescent="0.35">
      <c r="B149" s="65" t="str">
        <f t="shared" si="5"/>
        <v/>
      </c>
      <c r="C149" s="52" t="str">
        <f>IF(ROWS($C$10:$C148)&gt;MAX('Grocery List'!$B:$B),"",INDEX('Grocery List'!D:D,MATCH(ROWS($C$10:$C148),'Grocery List'!$B:$B,0)))</f>
        <v/>
      </c>
      <c r="D149" s="53" t="str">
        <f>IF(C149="","",IF(INDEX('Grocery List'!$E:$E,MATCH(C149,'Grocery List'!$D:$D,0),1)&gt;0,INDEX('Grocery List'!$E:$E,MATCH(C149,'Grocery List'!$D:$D,0),1),""))</f>
        <v/>
      </c>
      <c r="E149" s="53" t="str">
        <f>IF(C149="","",IF(INDEX('Grocery List'!$F:$F,MATCH(C149,'Grocery List'!$D:$D,0),1)&gt;0,INDEX('Grocery List'!$F:$F,MATCH(C149,'Grocery List'!$D:$D,0),1),""))</f>
        <v/>
      </c>
      <c r="F149" s="54" t="str">
        <f>IF(C149="","",_currency)</f>
        <v/>
      </c>
      <c r="G149" s="58" t="str">
        <f>IF(C149="","",INDEX('Grocery List'!$H:$H,MATCH(C149,'Grocery List'!$D:$D,0),1))</f>
        <v/>
      </c>
      <c r="H149" s="56" t="str">
        <f>IF(C149="","",_currency)</f>
        <v/>
      </c>
      <c r="I149" s="59" t="str">
        <f t="shared" si="4"/>
        <v/>
      </c>
      <c r="J149" s="64"/>
    </row>
    <row r="150" spans="2:10" ht="18" customHeight="1" x14ac:dyDescent="0.35">
      <c r="B150" s="65" t="str">
        <f t="shared" si="5"/>
        <v/>
      </c>
      <c r="C150" s="52" t="str">
        <f>IF(ROWS($C$10:$C149)&gt;MAX('Grocery List'!$B:$B),"",INDEX('Grocery List'!D:D,MATCH(ROWS($C$10:$C149),'Grocery List'!$B:$B,0)))</f>
        <v/>
      </c>
      <c r="D150" s="53" t="str">
        <f>IF(C150="","",IF(INDEX('Grocery List'!$E:$E,MATCH(C150,'Grocery List'!$D:$D,0),1)&gt;0,INDEX('Grocery List'!$E:$E,MATCH(C150,'Grocery List'!$D:$D,0),1),""))</f>
        <v/>
      </c>
      <c r="E150" s="53" t="str">
        <f>IF(C150="","",IF(INDEX('Grocery List'!$F:$F,MATCH(C150,'Grocery List'!$D:$D,0),1)&gt;0,INDEX('Grocery List'!$F:$F,MATCH(C150,'Grocery List'!$D:$D,0),1),""))</f>
        <v/>
      </c>
      <c r="F150" s="54" t="str">
        <f>IF(C150="","",_currency)</f>
        <v/>
      </c>
      <c r="G150" s="58" t="str">
        <f>IF(C150="","",INDEX('Grocery List'!$H:$H,MATCH(C150,'Grocery List'!$D:$D,0),1))</f>
        <v/>
      </c>
      <c r="H150" s="56" t="str">
        <f>IF(C150="","",_currency)</f>
        <v/>
      </c>
      <c r="I150" s="59" t="str">
        <f t="shared" si="4"/>
        <v/>
      </c>
      <c r="J150" s="64"/>
    </row>
    <row r="151" spans="2:10" ht="18" customHeight="1" x14ac:dyDescent="0.35">
      <c r="B151" s="65" t="str">
        <f t="shared" si="5"/>
        <v/>
      </c>
      <c r="C151" s="52" t="str">
        <f>IF(ROWS($C$10:$C150)&gt;MAX('Grocery List'!$B:$B),"",INDEX('Grocery List'!D:D,MATCH(ROWS($C$10:$C150),'Grocery List'!$B:$B,0)))</f>
        <v/>
      </c>
      <c r="D151" s="53" t="str">
        <f>IF(C151="","",IF(INDEX('Grocery List'!$E:$E,MATCH(C151,'Grocery List'!$D:$D,0),1)&gt;0,INDEX('Grocery List'!$E:$E,MATCH(C151,'Grocery List'!$D:$D,0),1),""))</f>
        <v/>
      </c>
      <c r="E151" s="53" t="str">
        <f>IF(C151="","",IF(INDEX('Grocery List'!$F:$F,MATCH(C151,'Grocery List'!$D:$D,0),1)&gt;0,INDEX('Grocery List'!$F:$F,MATCH(C151,'Grocery List'!$D:$D,0),1),""))</f>
        <v/>
      </c>
      <c r="F151" s="54" t="str">
        <f>IF(C151="","",_currency)</f>
        <v/>
      </c>
      <c r="G151" s="58" t="str">
        <f>IF(C151="","",INDEX('Grocery List'!$H:$H,MATCH(C151,'Grocery List'!$D:$D,0),1))</f>
        <v/>
      </c>
      <c r="H151" s="56" t="str">
        <f>IF(C151="","",_currency)</f>
        <v/>
      </c>
      <c r="I151" s="59" t="str">
        <f t="shared" si="4"/>
        <v/>
      </c>
      <c r="J151" s="64"/>
    </row>
    <row r="152" spans="2:10" ht="18" customHeight="1" x14ac:dyDescent="0.35">
      <c r="B152" s="65" t="str">
        <f t="shared" si="5"/>
        <v/>
      </c>
      <c r="C152" s="52" t="str">
        <f>IF(ROWS($C$10:$C151)&gt;MAX('Grocery List'!$B:$B),"",INDEX('Grocery List'!D:D,MATCH(ROWS($C$10:$C151),'Grocery List'!$B:$B,0)))</f>
        <v/>
      </c>
      <c r="D152" s="53" t="str">
        <f>IF(C152="","",IF(INDEX('Grocery List'!$E:$E,MATCH(C152,'Grocery List'!$D:$D,0),1)&gt;0,INDEX('Grocery List'!$E:$E,MATCH(C152,'Grocery List'!$D:$D,0),1),""))</f>
        <v/>
      </c>
      <c r="E152" s="53" t="str">
        <f>IF(C152="","",IF(INDEX('Grocery List'!$F:$F,MATCH(C152,'Grocery List'!$D:$D,0),1)&gt;0,INDEX('Grocery List'!$F:$F,MATCH(C152,'Grocery List'!$D:$D,0),1),""))</f>
        <v/>
      </c>
      <c r="F152" s="54" t="str">
        <f>IF(C152="","",_currency)</f>
        <v/>
      </c>
      <c r="G152" s="58" t="str">
        <f>IF(C152="","",INDEX('Grocery List'!$H:$H,MATCH(C152,'Grocery List'!$D:$D,0),1))</f>
        <v/>
      </c>
      <c r="H152" s="56" t="str">
        <f>IF(C152="","",_currency)</f>
        <v/>
      </c>
      <c r="I152" s="59" t="str">
        <f t="shared" si="4"/>
        <v/>
      </c>
      <c r="J152" s="64"/>
    </row>
    <row r="153" spans="2:10" ht="18" customHeight="1" x14ac:dyDescent="0.35">
      <c r="B153" s="65" t="str">
        <f t="shared" si="5"/>
        <v/>
      </c>
      <c r="C153" s="52" t="str">
        <f>IF(ROWS($C$10:$C152)&gt;MAX('Grocery List'!$B:$B),"",INDEX('Grocery List'!D:D,MATCH(ROWS($C$10:$C152),'Grocery List'!$B:$B,0)))</f>
        <v/>
      </c>
      <c r="D153" s="53" t="str">
        <f>IF(C153="","",IF(INDEX('Grocery List'!$E:$E,MATCH(C153,'Grocery List'!$D:$D,0),1)&gt;0,INDEX('Grocery List'!$E:$E,MATCH(C153,'Grocery List'!$D:$D,0),1),""))</f>
        <v/>
      </c>
      <c r="E153" s="53" t="str">
        <f>IF(C153="","",IF(INDEX('Grocery List'!$F:$F,MATCH(C153,'Grocery List'!$D:$D,0),1)&gt;0,INDEX('Grocery List'!$F:$F,MATCH(C153,'Grocery List'!$D:$D,0),1),""))</f>
        <v/>
      </c>
      <c r="F153" s="54" t="str">
        <f>IF(C153="","",_currency)</f>
        <v/>
      </c>
      <c r="G153" s="58" t="str">
        <f>IF(C153="","",INDEX('Grocery List'!$H:$H,MATCH(C153,'Grocery List'!$D:$D,0),1))</f>
        <v/>
      </c>
      <c r="H153" s="56" t="str">
        <f>IF(C153="","",_currency)</f>
        <v/>
      </c>
      <c r="I153" s="59" t="str">
        <f t="shared" si="4"/>
        <v/>
      </c>
      <c r="J153" s="64"/>
    </row>
    <row r="154" spans="2:10" ht="18" customHeight="1" x14ac:dyDescent="0.35">
      <c r="B154" s="65" t="str">
        <f t="shared" si="5"/>
        <v/>
      </c>
      <c r="C154" s="52" t="str">
        <f>IF(ROWS($C$10:$C153)&gt;MAX('Grocery List'!$B:$B),"",INDEX('Grocery List'!D:D,MATCH(ROWS($C$10:$C153),'Grocery List'!$B:$B,0)))</f>
        <v/>
      </c>
      <c r="D154" s="53" t="str">
        <f>IF(C154="","",IF(INDEX('Grocery List'!$E:$E,MATCH(C154,'Grocery List'!$D:$D,0),1)&gt;0,INDEX('Grocery List'!$E:$E,MATCH(C154,'Grocery List'!$D:$D,0),1),""))</f>
        <v/>
      </c>
      <c r="E154" s="53" t="str">
        <f>IF(C154="","",IF(INDEX('Grocery List'!$F:$F,MATCH(C154,'Grocery List'!$D:$D,0),1)&gt;0,INDEX('Grocery List'!$F:$F,MATCH(C154,'Grocery List'!$D:$D,0),1),""))</f>
        <v/>
      </c>
      <c r="F154" s="54" t="str">
        <f>IF(C154="","",_currency)</f>
        <v/>
      </c>
      <c r="G154" s="58" t="str">
        <f>IF(C154="","",INDEX('Grocery List'!$H:$H,MATCH(C154,'Grocery List'!$D:$D,0),1))</f>
        <v/>
      </c>
      <c r="H154" s="56" t="str">
        <f>IF(C154="","",_currency)</f>
        <v/>
      </c>
      <c r="I154" s="59" t="str">
        <f t="shared" si="4"/>
        <v/>
      </c>
      <c r="J154" s="64"/>
    </row>
    <row r="155" spans="2:10" ht="18" customHeight="1" x14ac:dyDescent="0.35">
      <c r="B155" s="65" t="str">
        <f t="shared" si="5"/>
        <v/>
      </c>
      <c r="C155" s="52" t="str">
        <f>IF(ROWS($C$10:$C154)&gt;MAX('Grocery List'!$B:$B),"",INDEX('Grocery List'!D:D,MATCH(ROWS($C$10:$C154),'Grocery List'!$B:$B,0)))</f>
        <v/>
      </c>
      <c r="D155" s="53" t="str">
        <f>IF(C155="","",IF(INDEX('Grocery List'!$E:$E,MATCH(C155,'Grocery List'!$D:$D,0),1)&gt;0,INDEX('Grocery List'!$E:$E,MATCH(C155,'Grocery List'!$D:$D,0),1),""))</f>
        <v/>
      </c>
      <c r="E155" s="53" t="str">
        <f>IF(C155="","",IF(INDEX('Grocery List'!$F:$F,MATCH(C155,'Grocery List'!$D:$D,0),1)&gt;0,INDEX('Grocery List'!$F:$F,MATCH(C155,'Grocery List'!$D:$D,0),1),""))</f>
        <v/>
      </c>
      <c r="F155" s="54" t="str">
        <f>IF(C155="","",_currency)</f>
        <v/>
      </c>
      <c r="G155" s="58" t="str">
        <f>IF(C155="","",INDEX('Grocery List'!$H:$H,MATCH(C155,'Grocery List'!$D:$D,0),1))</f>
        <v/>
      </c>
      <c r="H155" s="56" t="str">
        <f>IF(C155="","",_currency)</f>
        <v/>
      </c>
      <c r="I155" s="59" t="str">
        <f t="shared" si="4"/>
        <v/>
      </c>
      <c r="J155" s="64"/>
    </row>
    <row r="156" spans="2:10" ht="18" customHeight="1" x14ac:dyDescent="0.35">
      <c r="B156" s="65" t="str">
        <f t="shared" si="5"/>
        <v/>
      </c>
      <c r="C156" s="52" t="str">
        <f>IF(ROWS($C$10:$C155)&gt;MAX('Grocery List'!$B:$B),"",INDEX('Grocery List'!D:D,MATCH(ROWS($C$10:$C155),'Grocery List'!$B:$B,0)))</f>
        <v/>
      </c>
      <c r="D156" s="53" t="str">
        <f>IF(C156="","",IF(INDEX('Grocery List'!$E:$E,MATCH(C156,'Grocery List'!$D:$D,0),1)&gt;0,INDEX('Grocery List'!$E:$E,MATCH(C156,'Grocery List'!$D:$D,0),1),""))</f>
        <v/>
      </c>
      <c r="E156" s="53" t="str">
        <f>IF(C156="","",IF(INDEX('Grocery List'!$F:$F,MATCH(C156,'Grocery List'!$D:$D,0),1)&gt;0,INDEX('Grocery List'!$F:$F,MATCH(C156,'Grocery List'!$D:$D,0),1),""))</f>
        <v/>
      </c>
      <c r="F156" s="54" t="str">
        <f>IF(C156="","",_currency)</f>
        <v/>
      </c>
      <c r="G156" s="58" t="str">
        <f>IF(C156="","",INDEX('Grocery List'!$H:$H,MATCH(C156,'Grocery List'!$D:$D,0),1))</f>
        <v/>
      </c>
      <c r="H156" s="56" t="str">
        <f>IF(C156="","",_currency)</f>
        <v/>
      </c>
      <c r="I156" s="59" t="str">
        <f t="shared" si="4"/>
        <v/>
      </c>
      <c r="J156" s="64"/>
    </row>
    <row r="157" spans="2:10" ht="18" customHeight="1" x14ac:dyDescent="0.35">
      <c r="B157" s="65" t="str">
        <f t="shared" si="5"/>
        <v/>
      </c>
      <c r="C157" s="52" t="str">
        <f>IF(ROWS($C$10:$C156)&gt;MAX('Grocery List'!$B:$B),"",INDEX('Grocery List'!D:D,MATCH(ROWS($C$10:$C156),'Grocery List'!$B:$B,0)))</f>
        <v/>
      </c>
      <c r="D157" s="53" t="str">
        <f>IF(C157="","",IF(INDEX('Grocery List'!$E:$E,MATCH(C157,'Grocery List'!$D:$D,0),1)&gt;0,INDEX('Grocery List'!$E:$E,MATCH(C157,'Grocery List'!$D:$D,0),1),""))</f>
        <v/>
      </c>
      <c r="E157" s="53" t="str">
        <f>IF(C157="","",IF(INDEX('Grocery List'!$F:$F,MATCH(C157,'Grocery List'!$D:$D,0),1)&gt;0,INDEX('Grocery List'!$F:$F,MATCH(C157,'Grocery List'!$D:$D,0),1),""))</f>
        <v/>
      </c>
      <c r="F157" s="54" t="str">
        <f>IF(C157="","",_currency)</f>
        <v/>
      </c>
      <c r="G157" s="58" t="str">
        <f>IF(C157="","",INDEX('Grocery List'!$H:$H,MATCH(C157,'Grocery List'!$D:$D,0),1))</f>
        <v/>
      </c>
      <c r="H157" s="56" t="str">
        <f>IF(C157="","",_currency)</f>
        <v/>
      </c>
      <c r="I157" s="59" t="str">
        <f t="shared" si="4"/>
        <v/>
      </c>
      <c r="J157" s="64"/>
    </row>
    <row r="158" spans="2:10" ht="18" customHeight="1" x14ac:dyDescent="0.35">
      <c r="B158" s="65" t="str">
        <f t="shared" si="5"/>
        <v/>
      </c>
      <c r="C158" s="52" t="str">
        <f>IF(ROWS($C$10:$C157)&gt;MAX('Grocery List'!$B:$B),"",INDEX('Grocery List'!D:D,MATCH(ROWS($C$10:$C157),'Grocery List'!$B:$B,0)))</f>
        <v/>
      </c>
      <c r="D158" s="53" t="str">
        <f>IF(C158="","",IF(INDEX('Grocery List'!$E:$E,MATCH(C158,'Grocery List'!$D:$D,0),1)&gt;0,INDEX('Grocery List'!$E:$E,MATCH(C158,'Grocery List'!$D:$D,0),1),""))</f>
        <v/>
      </c>
      <c r="E158" s="53" t="str">
        <f>IF(C158="","",IF(INDEX('Grocery List'!$F:$F,MATCH(C158,'Grocery List'!$D:$D,0),1)&gt;0,INDEX('Grocery List'!$F:$F,MATCH(C158,'Grocery List'!$D:$D,0),1),""))</f>
        <v/>
      </c>
      <c r="F158" s="54" t="str">
        <f>IF(C158="","",_currency)</f>
        <v/>
      </c>
      <c r="G158" s="58" t="str">
        <f>IF(C158="","",INDEX('Grocery List'!$H:$H,MATCH(C158,'Grocery List'!$D:$D,0),1))</f>
        <v/>
      </c>
      <c r="H158" s="56" t="str">
        <f>IF(C158="","",_currency)</f>
        <v/>
      </c>
      <c r="I158" s="59" t="str">
        <f t="shared" si="4"/>
        <v/>
      </c>
      <c r="J158" s="64"/>
    </row>
    <row r="159" spans="2:10" ht="18" customHeight="1" x14ac:dyDescent="0.35">
      <c r="B159" s="65" t="str">
        <f t="shared" si="5"/>
        <v/>
      </c>
      <c r="C159" s="52" t="str">
        <f>IF(ROWS($C$10:$C158)&gt;MAX('Grocery List'!$B:$B),"",INDEX('Grocery List'!D:D,MATCH(ROWS($C$10:$C158),'Grocery List'!$B:$B,0)))</f>
        <v/>
      </c>
      <c r="D159" s="53" t="str">
        <f>IF(C159="","",IF(INDEX('Grocery List'!$E:$E,MATCH(C159,'Grocery List'!$D:$D,0),1)&gt;0,INDEX('Grocery List'!$E:$E,MATCH(C159,'Grocery List'!$D:$D,0),1),""))</f>
        <v/>
      </c>
      <c r="E159" s="53" t="str">
        <f>IF(C159="","",IF(INDEX('Grocery List'!$F:$F,MATCH(C159,'Grocery List'!$D:$D,0),1)&gt;0,INDEX('Grocery List'!$F:$F,MATCH(C159,'Grocery List'!$D:$D,0),1),""))</f>
        <v/>
      </c>
      <c r="F159" s="54" t="str">
        <f>IF(C159="","",_currency)</f>
        <v/>
      </c>
      <c r="G159" s="58" t="str">
        <f>IF(C159="","",INDEX('Grocery List'!$H:$H,MATCH(C159,'Grocery List'!$D:$D,0),1))</f>
        <v/>
      </c>
      <c r="H159" s="56" t="str">
        <f>IF(C159="","",_currency)</f>
        <v/>
      </c>
      <c r="I159" s="59" t="str">
        <f t="shared" si="4"/>
        <v/>
      </c>
      <c r="J159" s="64"/>
    </row>
    <row r="160" spans="2:10" ht="18" customHeight="1" x14ac:dyDescent="0.35">
      <c r="B160" s="65" t="str">
        <f t="shared" si="5"/>
        <v/>
      </c>
      <c r="C160" s="52" t="str">
        <f>IF(ROWS($C$10:$C159)&gt;MAX('Grocery List'!$B:$B),"",INDEX('Grocery List'!D:D,MATCH(ROWS($C$10:$C159),'Grocery List'!$B:$B,0)))</f>
        <v/>
      </c>
      <c r="D160" s="53" t="str">
        <f>IF(C160="","",IF(INDEX('Grocery List'!$E:$E,MATCH(C160,'Grocery List'!$D:$D,0),1)&gt;0,INDEX('Grocery List'!$E:$E,MATCH(C160,'Grocery List'!$D:$D,0),1),""))</f>
        <v/>
      </c>
      <c r="E160" s="53" t="str">
        <f>IF(C160="","",IF(INDEX('Grocery List'!$F:$F,MATCH(C160,'Grocery List'!$D:$D,0),1)&gt;0,INDEX('Grocery List'!$F:$F,MATCH(C160,'Grocery List'!$D:$D,0),1),""))</f>
        <v/>
      </c>
      <c r="F160" s="54" t="str">
        <f>IF(C160="","",_currency)</f>
        <v/>
      </c>
      <c r="G160" s="58" t="str">
        <f>IF(C160="","",INDEX('Grocery List'!$H:$H,MATCH(C160,'Grocery List'!$D:$D,0),1))</f>
        <v/>
      </c>
      <c r="H160" s="56" t="str">
        <f>IF(C160="","",_currency)</f>
        <v/>
      </c>
      <c r="I160" s="59" t="str">
        <f t="shared" si="4"/>
        <v/>
      </c>
      <c r="J160" s="64"/>
    </row>
    <row r="161" spans="2:10" ht="18" customHeight="1" x14ac:dyDescent="0.35">
      <c r="B161" s="65" t="str">
        <f t="shared" si="5"/>
        <v/>
      </c>
      <c r="C161" s="52" t="str">
        <f>IF(ROWS($C$10:$C160)&gt;MAX('Grocery List'!$B:$B),"",INDEX('Grocery List'!D:D,MATCH(ROWS($C$10:$C160),'Grocery List'!$B:$B,0)))</f>
        <v/>
      </c>
      <c r="D161" s="53" t="str">
        <f>IF(C161="","",IF(INDEX('Grocery List'!$E:$E,MATCH(C161,'Grocery List'!$D:$D,0),1)&gt;0,INDEX('Grocery List'!$E:$E,MATCH(C161,'Grocery List'!$D:$D,0),1),""))</f>
        <v/>
      </c>
      <c r="E161" s="53" t="str">
        <f>IF(C161="","",IF(INDEX('Grocery List'!$F:$F,MATCH(C161,'Grocery List'!$D:$D,0),1)&gt;0,INDEX('Grocery List'!$F:$F,MATCH(C161,'Grocery List'!$D:$D,0),1),""))</f>
        <v/>
      </c>
      <c r="F161" s="54" t="str">
        <f>IF(C161="","",_currency)</f>
        <v/>
      </c>
      <c r="G161" s="58" t="str">
        <f>IF(C161="","",INDEX('Grocery List'!$H:$H,MATCH(C161,'Grocery List'!$D:$D,0),1))</f>
        <v/>
      </c>
      <c r="H161" s="56" t="str">
        <f>IF(C161="","",_currency)</f>
        <v/>
      </c>
      <c r="I161" s="59" t="str">
        <f t="shared" si="4"/>
        <v/>
      </c>
      <c r="J161" s="64"/>
    </row>
    <row r="162" spans="2:10" ht="18" customHeight="1" x14ac:dyDescent="0.35">
      <c r="B162" s="65" t="str">
        <f t="shared" si="5"/>
        <v/>
      </c>
      <c r="C162" s="52" t="str">
        <f>IF(ROWS($C$10:$C161)&gt;MAX('Grocery List'!$B:$B),"",INDEX('Grocery List'!D:D,MATCH(ROWS($C$10:$C161),'Grocery List'!$B:$B,0)))</f>
        <v/>
      </c>
      <c r="D162" s="53" t="str">
        <f>IF(C162="","",IF(INDEX('Grocery List'!$E:$E,MATCH(C162,'Grocery List'!$D:$D,0),1)&gt;0,INDEX('Grocery List'!$E:$E,MATCH(C162,'Grocery List'!$D:$D,0),1),""))</f>
        <v/>
      </c>
      <c r="E162" s="53" t="str">
        <f>IF(C162="","",IF(INDEX('Grocery List'!$F:$F,MATCH(C162,'Grocery List'!$D:$D,0),1)&gt;0,INDEX('Grocery List'!$F:$F,MATCH(C162,'Grocery List'!$D:$D,0),1),""))</f>
        <v/>
      </c>
      <c r="F162" s="54" t="str">
        <f>IF(C162="","",_currency)</f>
        <v/>
      </c>
      <c r="G162" s="58" t="str">
        <f>IF(C162="","",INDEX('Grocery List'!$H:$H,MATCH(C162,'Grocery List'!$D:$D,0),1))</f>
        <v/>
      </c>
      <c r="H162" s="56" t="str">
        <f>IF(C162="","",_currency)</f>
        <v/>
      </c>
      <c r="I162" s="59" t="str">
        <f t="shared" si="4"/>
        <v/>
      </c>
      <c r="J162" s="64"/>
    </row>
    <row r="163" spans="2:10" ht="18" customHeight="1" x14ac:dyDescent="0.35">
      <c r="B163" s="65" t="str">
        <f t="shared" si="5"/>
        <v/>
      </c>
      <c r="C163" s="52" t="str">
        <f>IF(ROWS($C$10:$C162)&gt;MAX('Grocery List'!$B:$B),"",INDEX('Grocery List'!D:D,MATCH(ROWS($C$10:$C162),'Grocery List'!$B:$B,0)))</f>
        <v/>
      </c>
      <c r="D163" s="53" t="str">
        <f>IF(C163="","",IF(INDEX('Grocery List'!$E:$E,MATCH(C163,'Grocery List'!$D:$D,0),1)&gt;0,INDEX('Grocery List'!$E:$E,MATCH(C163,'Grocery List'!$D:$D,0),1),""))</f>
        <v/>
      </c>
      <c r="E163" s="53" t="str">
        <f>IF(C163="","",IF(INDEX('Grocery List'!$F:$F,MATCH(C163,'Grocery List'!$D:$D,0),1)&gt;0,INDEX('Grocery List'!$F:$F,MATCH(C163,'Grocery List'!$D:$D,0),1),""))</f>
        <v/>
      </c>
      <c r="F163" s="54" t="str">
        <f>IF(C163="","",_currency)</f>
        <v/>
      </c>
      <c r="G163" s="58" t="str">
        <f>IF(C163="","",INDEX('Grocery List'!$H:$H,MATCH(C163,'Grocery List'!$D:$D,0),1))</f>
        <v/>
      </c>
      <c r="H163" s="56" t="str">
        <f>IF(C163="","",_currency)</f>
        <v/>
      </c>
      <c r="I163" s="59" t="str">
        <f t="shared" si="4"/>
        <v/>
      </c>
      <c r="J163" s="64"/>
    </row>
    <row r="164" spans="2:10" ht="18" customHeight="1" x14ac:dyDescent="0.35">
      <c r="B164" s="65" t="str">
        <f t="shared" si="5"/>
        <v/>
      </c>
      <c r="C164" s="52" t="str">
        <f>IF(ROWS($C$10:$C163)&gt;MAX('Grocery List'!$B:$B),"",INDEX('Grocery List'!D:D,MATCH(ROWS($C$10:$C163),'Grocery List'!$B:$B,0)))</f>
        <v/>
      </c>
      <c r="D164" s="53" t="str">
        <f>IF(C164="","",IF(INDEX('Grocery List'!$E:$E,MATCH(C164,'Grocery List'!$D:$D,0),1)&gt;0,INDEX('Grocery List'!$E:$E,MATCH(C164,'Grocery List'!$D:$D,0),1),""))</f>
        <v/>
      </c>
      <c r="E164" s="53" t="str">
        <f>IF(C164="","",IF(INDEX('Grocery List'!$F:$F,MATCH(C164,'Grocery List'!$D:$D,0),1)&gt;0,INDEX('Grocery List'!$F:$F,MATCH(C164,'Grocery List'!$D:$D,0),1),""))</f>
        <v/>
      </c>
      <c r="F164" s="54" t="str">
        <f>IF(C164="","",_currency)</f>
        <v/>
      </c>
      <c r="G164" s="58" t="str">
        <f>IF(C164="","",INDEX('Grocery List'!$H:$H,MATCH(C164,'Grocery List'!$D:$D,0),1))</f>
        <v/>
      </c>
      <c r="H164" s="56" t="str">
        <f>IF(C164="","",_currency)</f>
        <v/>
      </c>
      <c r="I164" s="59" t="str">
        <f t="shared" si="4"/>
        <v/>
      </c>
      <c r="J164" s="64"/>
    </row>
    <row r="165" spans="2:10" ht="18" customHeight="1" x14ac:dyDescent="0.35">
      <c r="B165" s="65" t="str">
        <f t="shared" si="5"/>
        <v/>
      </c>
      <c r="C165" s="52" t="str">
        <f>IF(ROWS($C$10:$C164)&gt;MAX('Grocery List'!$B:$B),"",INDEX('Grocery List'!D:D,MATCH(ROWS($C$10:$C164),'Grocery List'!$B:$B,0)))</f>
        <v/>
      </c>
      <c r="D165" s="53" t="str">
        <f>IF(C165="","",IF(INDEX('Grocery List'!$E:$E,MATCH(C165,'Grocery List'!$D:$D,0),1)&gt;0,INDEX('Grocery List'!$E:$E,MATCH(C165,'Grocery List'!$D:$D,0),1),""))</f>
        <v/>
      </c>
      <c r="E165" s="53" t="str">
        <f>IF(C165="","",IF(INDEX('Grocery List'!$F:$F,MATCH(C165,'Grocery List'!$D:$D,0),1)&gt;0,INDEX('Grocery List'!$F:$F,MATCH(C165,'Grocery List'!$D:$D,0),1),""))</f>
        <v/>
      </c>
      <c r="F165" s="54" t="str">
        <f>IF(C165="","",_currency)</f>
        <v/>
      </c>
      <c r="G165" s="58" t="str">
        <f>IF(C165="","",INDEX('Grocery List'!$H:$H,MATCH(C165,'Grocery List'!$D:$D,0),1))</f>
        <v/>
      </c>
      <c r="H165" s="56" t="str">
        <f>IF(C165="","",_currency)</f>
        <v/>
      </c>
      <c r="I165" s="59" t="str">
        <f t="shared" si="4"/>
        <v/>
      </c>
      <c r="J165" s="64"/>
    </row>
    <row r="166" spans="2:10" ht="18" customHeight="1" x14ac:dyDescent="0.35">
      <c r="B166" s="65" t="str">
        <f t="shared" si="5"/>
        <v/>
      </c>
      <c r="C166" s="52" t="str">
        <f>IF(ROWS($C$10:$C165)&gt;MAX('Grocery List'!$B:$B),"",INDEX('Grocery List'!D:D,MATCH(ROWS($C$10:$C165),'Grocery List'!$B:$B,0)))</f>
        <v/>
      </c>
      <c r="D166" s="53" t="str">
        <f>IF(C166="","",IF(INDEX('Grocery List'!$E:$E,MATCH(C166,'Grocery List'!$D:$D,0),1)&gt;0,INDEX('Grocery List'!$E:$E,MATCH(C166,'Grocery List'!$D:$D,0),1),""))</f>
        <v/>
      </c>
      <c r="E166" s="53" t="str">
        <f>IF(C166="","",IF(INDEX('Grocery List'!$F:$F,MATCH(C166,'Grocery List'!$D:$D,0),1)&gt;0,INDEX('Grocery List'!$F:$F,MATCH(C166,'Grocery List'!$D:$D,0),1),""))</f>
        <v/>
      </c>
      <c r="F166" s="54" t="str">
        <f>IF(C166="","",_currency)</f>
        <v/>
      </c>
      <c r="G166" s="58" t="str">
        <f>IF(C166="","",INDEX('Grocery List'!$H:$H,MATCH(C166,'Grocery List'!$D:$D,0),1))</f>
        <v/>
      </c>
      <c r="H166" s="56" t="str">
        <f>IF(C166="","",_currency)</f>
        <v/>
      </c>
      <c r="I166" s="59" t="str">
        <f t="shared" si="4"/>
        <v/>
      </c>
      <c r="J166" s="64"/>
    </row>
    <row r="167" spans="2:10" ht="18" customHeight="1" x14ac:dyDescent="0.35">
      <c r="B167" s="65" t="str">
        <f t="shared" si="5"/>
        <v/>
      </c>
      <c r="C167" s="52" t="str">
        <f>IF(ROWS($C$10:$C166)&gt;MAX('Grocery List'!$B:$B),"",INDEX('Grocery List'!D:D,MATCH(ROWS($C$10:$C166),'Grocery List'!$B:$B,0)))</f>
        <v/>
      </c>
      <c r="D167" s="53" t="str">
        <f>IF(C167="","",IF(INDEX('Grocery List'!$E:$E,MATCH(C167,'Grocery List'!$D:$D,0),1)&gt;0,INDEX('Grocery List'!$E:$E,MATCH(C167,'Grocery List'!$D:$D,0),1),""))</f>
        <v/>
      </c>
      <c r="E167" s="53" t="str">
        <f>IF(C167="","",IF(INDEX('Grocery List'!$F:$F,MATCH(C167,'Grocery List'!$D:$D,0),1)&gt;0,INDEX('Grocery List'!$F:$F,MATCH(C167,'Grocery List'!$D:$D,0),1),""))</f>
        <v/>
      </c>
      <c r="F167" s="54" t="str">
        <f>IF(C167="","",_currency)</f>
        <v/>
      </c>
      <c r="G167" s="58" t="str">
        <f>IF(C167="","",INDEX('Grocery List'!$H:$H,MATCH(C167,'Grocery List'!$D:$D,0),1))</f>
        <v/>
      </c>
      <c r="H167" s="56" t="str">
        <f>IF(C167="","",_currency)</f>
        <v/>
      </c>
      <c r="I167" s="59" t="str">
        <f t="shared" si="4"/>
        <v/>
      </c>
      <c r="J167" s="64"/>
    </row>
    <row r="168" spans="2:10" ht="18" customHeight="1" x14ac:dyDescent="0.35">
      <c r="B168" s="65" t="str">
        <f t="shared" si="5"/>
        <v/>
      </c>
      <c r="C168" s="52" t="str">
        <f>IF(ROWS($C$10:$C167)&gt;MAX('Grocery List'!$B:$B),"",INDEX('Grocery List'!D:D,MATCH(ROWS($C$10:$C167),'Grocery List'!$B:$B,0)))</f>
        <v/>
      </c>
      <c r="D168" s="53" t="str">
        <f>IF(C168="","",IF(INDEX('Grocery List'!$E:$E,MATCH(C168,'Grocery List'!$D:$D,0),1)&gt;0,INDEX('Grocery List'!$E:$E,MATCH(C168,'Grocery List'!$D:$D,0),1),""))</f>
        <v/>
      </c>
      <c r="E168" s="53" t="str">
        <f>IF(C168="","",IF(INDEX('Grocery List'!$F:$F,MATCH(C168,'Grocery List'!$D:$D,0),1)&gt;0,INDEX('Grocery List'!$F:$F,MATCH(C168,'Grocery List'!$D:$D,0),1),""))</f>
        <v/>
      </c>
      <c r="F168" s="54" t="str">
        <f>IF(C168="","",_currency)</f>
        <v/>
      </c>
      <c r="G168" s="58" t="str">
        <f>IF(C168="","",INDEX('Grocery List'!$H:$H,MATCH(C168,'Grocery List'!$D:$D,0),1))</f>
        <v/>
      </c>
      <c r="H168" s="56" t="str">
        <f>IF(C168="","",_currency)</f>
        <v/>
      </c>
      <c r="I168" s="59" t="str">
        <f t="shared" si="4"/>
        <v/>
      </c>
      <c r="J168" s="64"/>
    </row>
    <row r="169" spans="2:10" ht="18" customHeight="1" x14ac:dyDescent="0.35">
      <c r="B169" s="65" t="str">
        <f t="shared" si="5"/>
        <v/>
      </c>
      <c r="C169" s="52" t="str">
        <f>IF(ROWS($C$10:$C168)&gt;MAX('Grocery List'!$B:$B),"",INDEX('Grocery List'!D:D,MATCH(ROWS($C$10:$C168),'Grocery List'!$B:$B,0)))</f>
        <v/>
      </c>
      <c r="D169" s="53" t="str">
        <f>IF(C169="","",IF(INDEX('Grocery List'!$E:$E,MATCH(C169,'Grocery List'!$D:$D,0),1)&gt;0,INDEX('Grocery List'!$E:$E,MATCH(C169,'Grocery List'!$D:$D,0),1),""))</f>
        <v/>
      </c>
      <c r="E169" s="53" t="str">
        <f>IF(C169="","",IF(INDEX('Grocery List'!$F:$F,MATCH(C169,'Grocery List'!$D:$D,0),1)&gt;0,INDEX('Grocery List'!$F:$F,MATCH(C169,'Grocery List'!$D:$D,0),1),""))</f>
        <v/>
      </c>
      <c r="F169" s="54" t="str">
        <f>IF(C169="","",_currency)</f>
        <v/>
      </c>
      <c r="G169" s="58" t="str">
        <f>IF(C169="","",INDEX('Grocery List'!$H:$H,MATCH(C169,'Grocery List'!$D:$D,0),1))</f>
        <v/>
      </c>
      <c r="H169" s="56" t="str">
        <f>IF(C169="","",_currency)</f>
        <v/>
      </c>
      <c r="I169" s="59" t="str">
        <f t="shared" si="4"/>
        <v/>
      </c>
      <c r="J169" s="64"/>
    </row>
    <row r="170" spans="2:10" ht="18" customHeight="1" x14ac:dyDescent="0.35">
      <c r="B170" s="65" t="str">
        <f t="shared" si="5"/>
        <v/>
      </c>
      <c r="C170" s="52" t="str">
        <f>IF(ROWS($C$10:$C169)&gt;MAX('Grocery List'!$B:$B),"",INDEX('Grocery List'!D:D,MATCH(ROWS($C$10:$C169),'Grocery List'!$B:$B,0)))</f>
        <v/>
      </c>
      <c r="D170" s="53" t="str">
        <f>IF(C170="","",IF(INDEX('Grocery List'!$E:$E,MATCH(C170,'Grocery List'!$D:$D,0),1)&gt;0,INDEX('Grocery List'!$E:$E,MATCH(C170,'Grocery List'!$D:$D,0),1),""))</f>
        <v/>
      </c>
      <c r="E170" s="53" t="str">
        <f>IF(C170="","",IF(INDEX('Grocery List'!$F:$F,MATCH(C170,'Grocery List'!$D:$D,0),1)&gt;0,INDEX('Grocery List'!$F:$F,MATCH(C170,'Grocery List'!$D:$D,0),1),""))</f>
        <v/>
      </c>
      <c r="F170" s="54" t="str">
        <f>IF(C170="","",_currency)</f>
        <v/>
      </c>
      <c r="G170" s="58" t="str">
        <f>IF(C170="","",INDEX('Grocery List'!$H:$H,MATCH(C170,'Grocery List'!$D:$D,0),1))</f>
        <v/>
      </c>
      <c r="H170" s="56" t="str">
        <f>IF(C170="","",_currency)</f>
        <v/>
      </c>
      <c r="I170" s="59" t="str">
        <f t="shared" si="4"/>
        <v/>
      </c>
      <c r="J170" s="64"/>
    </row>
    <row r="171" spans="2:10" ht="18" customHeight="1" x14ac:dyDescent="0.35">
      <c r="B171" s="65" t="str">
        <f t="shared" si="5"/>
        <v/>
      </c>
      <c r="C171" s="52" t="str">
        <f>IF(ROWS($C$10:$C170)&gt;MAX('Grocery List'!$B:$B),"",INDEX('Grocery List'!D:D,MATCH(ROWS($C$10:$C170),'Grocery List'!$B:$B,0)))</f>
        <v/>
      </c>
      <c r="D171" s="53" t="str">
        <f>IF(C171="","",IF(INDEX('Grocery List'!$E:$E,MATCH(C171,'Grocery List'!$D:$D,0),1)&gt;0,INDEX('Grocery List'!$E:$E,MATCH(C171,'Grocery List'!$D:$D,0),1),""))</f>
        <v/>
      </c>
      <c r="E171" s="53" t="str">
        <f>IF(C171="","",IF(INDEX('Grocery List'!$F:$F,MATCH(C171,'Grocery List'!$D:$D,0),1)&gt;0,INDEX('Grocery List'!$F:$F,MATCH(C171,'Grocery List'!$D:$D,0),1),""))</f>
        <v/>
      </c>
      <c r="F171" s="54" t="str">
        <f>IF(C171="","",_currency)</f>
        <v/>
      </c>
      <c r="G171" s="58" t="str">
        <f>IF(C171="","",INDEX('Grocery List'!$H:$H,MATCH(C171,'Grocery List'!$D:$D,0),1))</f>
        <v/>
      </c>
      <c r="H171" s="56" t="str">
        <f>IF(C171="","",_currency)</f>
        <v/>
      </c>
      <c r="I171" s="59" t="str">
        <f t="shared" si="4"/>
        <v/>
      </c>
      <c r="J171" s="64"/>
    </row>
    <row r="172" spans="2:10" ht="18" customHeight="1" x14ac:dyDescent="0.35">
      <c r="B172" s="65" t="str">
        <f t="shared" si="5"/>
        <v/>
      </c>
      <c r="C172" s="52" t="str">
        <f>IF(ROWS($C$10:$C171)&gt;MAX('Grocery List'!$B:$B),"",INDEX('Grocery List'!D:D,MATCH(ROWS($C$10:$C171),'Grocery List'!$B:$B,0)))</f>
        <v/>
      </c>
      <c r="D172" s="53" t="str">
        <f>IF(C172="","",IF(INDEX('Grocery List'!$E:$E,MATCH(C172,'Grocery List'!$D:$D,0),1)&gt;0,INDEX('Grocery List'!$E:$E,MATCH(C172,'Grocery List'!$D:$D,0),1),""))</f>
        <v/>
      </c>
      <c r="E172" s="53" t="str">
        <f>IF(C172="","",IF(INDEX('Grocery List'!$F:$F,MATCH(C172,'Grocery List'!$D:$D,0),1)&gt;0,INDEX('Grocery List'!$F:$F,MATCH(C172,'Grocery List'!$D:$D,0),1),""))</f>
        <v/>
      </c>
      <c r="F172" s="54" t="str">
        <f>IF(C172="","",_currency)</f>
        <v/>
      </c>
      <c r="G172" s="58" t="str">
        <f>IF(C172="","",INDEX('Grocery List'!$H:$H,MATCH(C172,'Grocery List'!$D:$D,0),1))</f>
        <v/>
      </c>
      <c r="H172" s="56" t="str">
        <f>IF(C172="","",_currency)</f>
        <v/>
      </c>
      <c r="I172" s="59" t="str">
        <f t="shared" si="4"/>
        <v/>
      </c>
      <c r="J172" s="64"/>
    </row>
    <row r="173" spans="2:10" ht="18" customHeight="1" x14ac:dyDescent="0.35">
      <c r="B173" s="65" t="str">
        <f t="shared" si="5"/>
        <v/>
      </c>
      <c r="C173" s="52" t="str">
        <f>IF(ROWS($C$10:$C172)&gt;MAX('Grocery List'!$B:$B),"",INDEX('Grocery List'!D:D,MATCH(ROWS($C$10:$C172),'Grocery List'!$B:$B,0)))</f>
        <v/>
      </c>
      <c r="D173" s="53" t="str">
        <f>IF(C173="","",IF(INDEX('Grocery List'!$E:$E,MATCH(C173,'Grocery List'!$D:$D,0),1)&gt;0,INDEX('Grocery List'!$E:$E,MATCH(C173,'Grocery List'!$D:$D,0),1),""))</f>
        <v/>
      </c>
      <c r="E173" s="53" t="str">
        <f>IF(C173="","",IF(INDEX('Grocery List'!$F:$F,MATCH(C173,'Grocery List'!$D:$D,0),1)&gt;0,INDEX('Grocery List'!$F:$F,MATCH(C173,'Grocery List'!$D:$D,0),1),""))</f>
        <v/>
      </c>
      <c r="F173" s="54" t="str">
        <f>IF(C173="","",_currency)</f>
        <v/>
      </c>
      <c r="G173" s="58" t="str">
        <f>IF(C173="","",INDEX('Grocery List'!$H:$H,MATCH(C173,'Grocery List'!$D:$D,0),1))</f>
        <v/>
      </c>
      <c r="H173" s="56" t="str">
        <f>IF(C173="","",_currency)</f>
        <v/>
      </c>
      <c r="I173" s="59" t="str">
        <f t="shared" si="4"/>
        <v/>
      </c>
      <c r="J173" s="64"/>
    </row>
    <row r="174" spans="2:10" ht="18" customHeight="1" x14ac:dyDescent="0.35">
      <c r="B174" s="65" t="str">
        <f t="shared" si="5"/>
        <v/>
      </c>
      <c r="C174" s="52" t="str">
        <f>IF(ROWS($C$10:$C173)&gt;MAX('Grocery List'!$B:$B),"",INDEX('Grocery List'!D:D,MATCH(ROWS($C$10:$C173),'Grocery List'!$B:$B,0)))</f>
        <v/>
      </c>
      <c r="D174" s="53" t="str">
        <f>IF(C174="","",IF(INDEX('Grocery List'!$E:$E,MATCH(C174,'Grocery List'!$D:$D,0),1)&gt;0,INDEX('Grocery List'!$E:$E,MATCH(C174,'Grocery List'!$D:$D,0),1),""))</f>
        <v/>
      </c>
      <c r="E174" s="53" t="str">
        <f>IF(C174="","",IF(INDEX('Grocery List'!$F:$F,MATCH(C174,'Grocery List'!$D:$D,0),1)&gt;0,INDEX('Grocery List'!$F:$F,MATCH(C174,'Grocery List'!$D:$D,0),1),""))</f>
        <v/>
      </c>
      <c r="F174" s="54" t="str">
        <f>IF(C174="","",_currency)</f>
        <v/>
      </c>
      <c r="G174" s="58" t="str">
        <f>IF(C174="","",INDEX('Grocery List'!$H:$H,MATCH(C174,'Grocery List'!$D:$D,0),1))</f>
        <v/>
      </c>
      <c r="H174" s="56" t="str">
        <f>IF(C174="","",_currency)</f>
        <v/>
      </c>
      <c r="I174" s="59" t="str">
        <f t="shared" si="4"/>
        <v/>
      </c>
      <c r="J174" s="64"/>
    </row>
    <row r="175" spans="2:10" ht="18" customHeight="1" x14ac:dyDescent="0.35">
      <c r="B175" s="65" t="str">
        <f t="shared" si="5"/>
        <v/>
      </c>
      <c r="C175" s="52" t="str">
        <f>IF(ROWS($C$10:$C174)&gt;MAX('Grocery List'!$B:$B),"",INDEX('Grocery List'!D:D,MATCH(ROWS($C$10:$C174),'Grocery List'!$B:$B,0)))</f>
        <v/>
      </c>
      <c r="D175" s="53" t="str">
        <f>IF(C175="","",IF(INDEX('Grocery List'!$E:$E,MATCH(C175,'Grocery List'!$D:$D,0),1)&gt;0,INDEX('Grocery List'!$E:$E,MATCH(C175,'Grocery List'!$D:$D,0),1),""))</f>
        <v/>
      </c>
      <c r="E175" s="53" t="str">
        <f>IF(C175="","",IF(INDEX('Grocery List'!$F:$F,MATCH(C175,'Grocery List'!$D:$D,0),1)&gt;0,INDEX('Grocery List'!$F:$F,MATCH(C175,'Grocery List'!$D:$D,0),1),""))</f>
        <v/>
      </c>
      <c r="F175" s="54" t="str">
        <f>IF(C175="","",_currency)</f>
        <v/>
      </c>
      <c r="G175" s="58" t="str">
        <f>IF(C175="","",INDEX('Grocery List'!$H:$H,MATCH(C175,'Grocery List'!$D:$D,0),1))</f>
        <v/>
      </c>
      <c r="H175" s="56" t="str">
        <f>IF(C175="","",_currency)</f>
        <v/>
      </c>
      <c r="I175" s="59" t="str">
        <f t="shared" si="4"/>
        <v/>
      </c>
      <c r="J175" s="64"/>
    </row>
    <row r="176" spans="2:10" ht="18" customHeight="1" x14ac:dyDescent="0.35">
      <c r="B176" s="65" t="str">
        <f t="shared" si="5"/>
        <v/>
      </c>
      <c r="C176" s="52" t="str">
        <f>IF(ROWS($C$10:$C175)&gt;MAX('Grocery List'!$B:$B),"",INDEX('Grocery List'!D:D,MATCH(ROWS($C$10:$C175),'Grocery List'!$B:$B,0)))</f>
        <v/>
      </c>
      <c r="D176" s="53" t="str">
        <f>IF(C176="","",IF(INDEX('Grocery List'!$E:$E,MATCH(C176,'Grocery List'!$D:$D,0),1)&gt;0,INDEX('Grocery List'!$E:$E,MATCH(C176,'Grocery List'!$D:$D,0),1),""))</f>
        <v/>
      </c>
      <c r="E176" s="53" t="str">
        <f>IF(C176="","",IF(INDEX('Grocery List'!$F:$F,MATCH(C176,'Grocery List'!$D:$D,0),1)&gt;0,INDEX('Grocery List'!$F:$F,MATCH(C176,'Grocery List'!$D:$D,0),1),""))</f>
        <v/>
      </c>
      <c r="F176" s="54" t="str">
        <f>IF(C176="","",_currency)</f>
        <v/>
      </c>
      <c r="G176" s="58" t="str">
        <f>IF(C176="","",INDEX('Grocery List'!$H:$H,MATCH(C176,'Grocery List'!$D:$D,0),1))</f>
        <v/>
      </c>
      <c r="H176" s="56" t="str">
        <f>IF(C176="","",_currency)</f>
        <v/>
      </c>
      <c r="I176" s="59" t="str">
        <f t="shared" si="4"/>
        <v/>
      </c>
      <c r="J176" s="64"/>
    </row>
    <row r="177" spans="2:10" ht="18" customHeight="1" x14ac:dyDescent="0.35">
      <c r="B177" s="65" t="str">
        <f t="shared" si="5"/>
        <v/>
      </c>
      <c r="C177" s="52" t="str">
        <f>IF(ROWS($C$10:$C176)&gt;MAX('Grocery List'!$B:$B),"",INDEX('Grocery List'!D:D,MATCH(ROWS($C$10:$C176),'Grocery List'!$B:$B,0)))</f>
        <v/>
      </c>
      <c r="D177" s="53" t="str">
        <f>IF(C177="","",IF(INDEX('Grocery List'!$E:$E,MATCH(C177,'Grocery List'!$D:$D,0),1)&gt;0,INDEX('Grocery List'!$E:$E,MATCH(C177,'Grocery List'!$D:$D,0),1),""))</f>
        <v/>
      </c>
      <c r="E177" s="53" t="str">
        <f>IF(C177="","",IF(INDEX('Grocery List'!$F:$F,MATCH(C177,'Grocery List'!$D:$D,0),1)&gt;0,INDEX('Grocery List'!$F:$F,MATCH(C177,'Grocery List'!$D:$D,0),1),""))</f>
        <v/>
      </c>
      <c r="F177" s="54" t="str">
        <f>IF(C177="","",_currency)</f>
        <v/>
      </c>
      <c r="G177" s="58" t="str">
        <f>IF(C177="","",INDEX('Grocery List'!$H:$H,MATCH(C177,'Grocery List'!$D:$D,0),1))</f>
        <v/>
      </c>
      <c r="H177" s="56" t="str">
        <f>IF(C177="","",_currency)</f>
        <v/>
      </c>
      <c r="I177" s="59" t="str">
        <f t="shared" si="4"/>
        <v/>
      </c>
      <c r="J177" s="64"/>
    </row>
    <row r="178" spans="2:10" ht="18" customHeight="1" x14ac:dyDescent="0.35">
      <c r="B178" s="65" t="str">
        <f t="shared" si="5"/>
        <v/>
      </c>
      <c r="C178" s="52" t="str">
        <f>IF(ROWS($C$10:$C177)&gt;MAX('Grocery List'!$B:$B),"",INDEX('Grocery List'!D:D,MATCH(ROWS($C$10:$C177),'Grocery List'!$B:$B,0)))</f>
        <v/>
      </c>
      <c r="D178" s="53" t="str">
        <f>IF(C178="","",IF(INDEX('Grocery List'!$E:$E,MATCH(C178,'Grocery List'!$D:$D,0),1)&gt;0,INDEX('Grocery List'!$E:$E,MATCH(C178,'Grocery List'!$D:$D,0),1),""))</f>
        <v/>
      </c>
      <c r="E178" s="53" t="str">
        <f>IF(C178="","",IF(INDEX('Grocery List'!$F:$F,MATCH(C178,'Grocery List'!$D:$D,0),1)&gt;0,INDEX('Grocery List'!$F:$F,MATCH(C178,'Grocery List'!$D:$D,0),1),""))</f>
        <v/>
      </c>
      <c r="F178" s="54" t="str">
        <f>IF(C178="","",_currency)</f>
        <v/>
      </c>
      <c r="G178" s="58" t="str">
        <f>IF(C178="","",INDEX('Grocery List'!$H:$H,MATCH(C178,'Grocery List'!$D:$D,0),1))</f>
        <v/>
      </c>
      <c r="H178" s="56" t="str">
        <f>IF(C178="","",_currency)</f>
        <v/>
      </c>
      <c r="I178" s="59" t="str">
        <f t="shared" si="4"/>
        <v/>
      </c>
      <c r="J178" s="64"/>
    </row>
    <row r="179" spans="2:10" ht="18" customHeight="1" x14ac:dyDescent="0.35">
      <c r="B179" s="65" t="str">
        <f t="shared" si="5"/>
        <v/>
      </c>
      <c r="C179" s="52" t="str">
        <f>IF(ROWS($C$10:$C178)&gt;MAX('Grocery List'!$B:$B),"",INDEX('Grocery List'!D:D,MATCH(ROWS($C$10:$C178),'Grocery List'!$B:$B,0)))</f>
        <v/>
      </c>
      <c r="D179" s="53" t="str">
        <f>IF(C179="","",IF(INDEX('Grocery List'!$E:$E,MATCH(C179,'Grocery List'!$D:$D,0),1)&gt;0,INDEX('Grocery List'!$E:$E,MATCH(C179,'Grocery List'!$D:$D,0),1),""))</f>
        <v/>
      </c>
      <c r="E179" s="53" t="str">
        <f>IF(C179="","",IF(INDEX('Grocery List'!$F:$F,MATCH(C179,'Grocery List'!$D:$D,0),1)&gt;0,INDEX('Grocery List'!$F:$F,MATCH(C179,'Grocery List'!$D:$D,0),1),""))</f>
        <v/>
      </c>
      <c r="F179" s="54" t="str">
        <f>IF(C179="","",_currency)</f>
        <v/>
      </c>
      <c r="G179" s="58" t="str">
        <f>IF(C179="","",INDEX('Grocery List'!$H:$H,MATCH(C179,'Grocery List'!$D:$D,0),1))</f>
        <v/>
      </c>
      <c r="H179" s="56" t="str">
        <f>IF(C179="","",_currency)</f>
        <v/>
      </c>
      <c r="I179" s="59" t="str">
        <f t="shared" si="4"/>
        <v/>
      </c>
      <c r="J179" s="64"/>
    </row>
    <row r="180" spans="2:10" ht="18" customHeight="1" x14ac:dyDescent="0.35">
      <c r="B180" s="65" t="str">
        <f t="shared" si="5"/>
        <v/>
      </c>
      <c r="C180" s="52" t="str">
        <f>IF(ROWS($C$10:$C179)&gt;MAX('Grocery List'!$B:$B),"",INDEX('Grocery List'!D:D,MATCH(ROWS($C$10:$C179),'Grocery List'!$B:$B,0)))</f>
        <v/>
      </c>
      <c r="D180" s="53" t="str">
        <f>IF(C180="","",IF(INDEX('Grocery List'!$E:$E,MATCH(C180,'Grocery List'!$D:$D,0),1)&gt;0,INDEX('Grocery List'!$E:$E,MATCH(C180,'Grocery List'!$D:$D,0),1),""))</f>
        <v/>
      </c>
      <c r="E180" s="53" t="str">
        <f>IF(C180="","",IF(INDEX('Grocery List'!$F:$F,MATCH(C180,'Grocery List'!$D:$D,0),1)&gt;0,INDEX('Grocery List'!$F:$F,MATCH(C180,'Grocery List'!$D:$D,0),1),""))</f>
        <v/>
      </c>
      <c r="F180" s="54" t="str">
        <f>IF(C180="","",_currency)</f>
        <v/>
      </c>
      <c r="G180" s="58" t="str">
        <f>IF(C180="","",INDEX('Grocery List'!$H:$H,MATCH(C180,'Grocery List'!$D:$D,0),1))</f>
        <v/>
      </c>
      <c r="H180" s="56" t="str">
        <f>IF(C180="","",_currency)</f>
        <v/>
      </c>
      <c r="I180" s="59" t="str">
        <f t="shared" si="4"/>
        <v/>
      </c>
      <c r="J180" s="64"/>
    </row>
    <row r="181" spans="2:10" ht="18" customHeight="1" x14ac:dyDescent="0.35">
      <c r="B181" s="65" t="str">
        <f t="shared" si="5"/>
        <v/>
      </c>
      <c r="C181" s="52" t="str">
        <f>IF(ROWS($C$10:$C180)&gt;MAX('Grocery List'!$B:$B),"",INDEX('Grocery List'!D:D,MATCH(ROWS($C$10:$C180),'Grocery List'!$B:$B,0)))</f>
        <v/>
      </c>
      <c r="D181" s="53" t="str">
        <f>IF(C181="","",IF(INDEX('Grocery List'!$E:$E,MATCH(C181,'Grocery List'!$D:$D,0),1)&gt;0,INDEX('Grocery List'!$E:$E,MATCH(C181,'Grocery List'!$D:$D,0),1),""))</f>
        <v/>
      </c>
      <c r="E181" s="53" t="str">
        <f>IF(C181="","",IF(INDEX('Grocery List'!$F:$F,MATCH(C181,'Grocery List'!$D:$D,0),1)&gt;0,INDEX('Grocery List'!$F:$F,MATCH(C181,'Grocery List'!$D:$D,0),1),""))</f>
        <v/>
      </c>
      <c r="F181" s="54" t="str">
        <f>IF(C181="","",_currency)</f>
        <v/>
      </c>
      <c r="G181" s="58" t="str">
        <f>IF(C181="","",INDEX('Grocery List'!$H:$H,MATCH(C181,'Grocery List'!$D:$D,0),1))</f>
        <v/>
      </c>
      <c r="H181" s="56" t="str">
        <f>IF(C181="","",_currency)</f>
        <v/>
      </c>
      <c r="I181" s="59" t="str">
        <f t="shared" si="4"/>
        <v/>
      </c>
      <c r="J181" s="64"/>
    </row>
    <row r="182" spans="2:10" ht="18" customHeight="1" x14ac:dyDescent="0.35">
      <c r="B182" s="65" t="str">
        <f t="shared" si="5"/>
        <v/>
      </c>
      <c r="C182" s="52" t="str">
        <f>IF(ROWS($C$10:$C181)&gt;MAX('Grocery List'!$B:$B),"",INDEX('Grocery List'!D:D,MATCH(ROWS($C$10:$C181),'Grocery List'!$B:$B,0)))</f>
        <v/>
      </c>
      <c r="D182" s="53" t="str">
        <f>IF(C182="","",IF(INDEX('Grocery List'!$E:$E,MATCH(C182,'Grocery List'!$D:$D,0),1)&gt;0,INDEX('Grocery List'!$E:$E,MATCH(C182,'Grocery List'!$D:$D,0),1),""))</f>
        <v/>
      </c>
      <c r="E182" s="53" t="str">
        <f>IF(C182="","",IF(INDEX('Grocery List'!$F:$F,MATCH(C182,'Grocery List'!$D:$D,0),1)&gt;0,INDEX('Grocery List'!$F:$F,MATCH(C182,'Grocery List'!$D:$D,0),1),""))</f>
        <v/>
      </c>
      <c r="F182" s="54" t="str">
        <f>IF(C182="","",_currency)</f>
        <v/>
      </c>
      <c r="G182" s="58" t="str">
        <f>IF(C182="","",INDEX('Grocery List'!$H:$H,MATCH(C182,'Grocery List'!$D:$D,0),1))</f>
        <v/>
      </c>
      <c r="H182" s="56" t="str">
        <f>IF(C182="","",_currency)</f>
        <v/>
      </c>
      <c r="I182" s="59" t="str">
        <f t="shared" si="4"/>
        <v/>
      </c>
      <c r="J182" s="64"/>
    </row>
    <row r="183" spans="2:10" ht="18" customHeight="1" x14ac:dyDescent="0.35">
      <c r="B183" s="65" t="str">
        <f t="shared" si="5"/>
        <v/>
      </c>
      <c r="C183" s="52" t="str">
        <f>IF(ROWS($C$10:$C182)&gt;MAX('Grocery List'!$B:$B),"",INDEX('Grocery List'!D:D,MATCH(ROWS($C$10:$C182),'Grocery List'!$B:$B,0)))</f>
        <v/>
      </c>
      <c r="D183" s="53" t="str">
        <f>IF(C183="","",IF(INDEX('Grocery List'!$E:$E,MATCH(C183,'Grocery List'!$D:$D,0),1)&gt;0,INDEX('Grocery List'!$E:$E,MATCH(C183,'Grocery List'!$D:$D,0),1),""))</f>
        <v/>
      </c>
      <c r="E183" s="53" t="str">
        <f>IF(C183="","",IF(INDEX('Grocery List'!$F:$F,MATCH(C183,'Grocery List'!$D:$D,0),1)&gt;0,INDEX('Grocery List'!$F:$F,MATCH(C183,'Grocery List'!$D:$D,0),1),""))</f>
        <v/>
      </c>
      <c r="F183" s="54" t="str">
        <f>IF(C183="","",_currency)</f>
        <v/>
      </c>
      <c r="G183" s="58" t="str">
        <f>IF(C183="","",INDEX('Grocery List'!$H:$H,MATCH(C183,'Grocery List'!$D:$D,0),1))</f>
        <v/>
      </c>
      <c r="H183" s="56" t="str">
        <f>IF(C183="","",_currency)</f>
        <v/>
      </c>
      <c r="I183" s="59" t="str">
        <f t="shared" si="4"/>
        <v/>
      </c>
      <c r="J183" s="64"/>
    </row>
    <row r="184" spans="2:10" ht="18" customHeight="1" x14ac:dyDescent="0.35">
      <c r="B184" s="65" t="str">
        <f t="shared" si="5"/>
        <v/>
      </c>
      <c r="C184" s="52" t="str">
        <f>IF(ROWS($C$10:$C183)&gt;MAX('Grocery List'!$B:$B),"",INDEX('Grocery List'!D:D,MATCH(ROWS($C$10:$C183),'Grocery List'!$B:$B,0)))</f>
        <v/>
      </c>
      <c r="D184" s="53" t="str">
        <f>IF(C184="","",IF(INDEX('Grocery List'!$E:$E,MATCH(C184,'Grocery List'!$D:$D,0),1)&gt;0,INDEX('Grocery List'!$E:$E,MATCH(C184,'Grocery List'!$D:$D,0),1),""))</f>
        <v/>
      </c>
      <c r="E184" s="53" t="str">
        <f>IF(C184="","",IF(INDEX('Grocery List'!$F:$F,MATCH(C184,'Grocery List'!$D:$D,0),1)&gt;0,INDEX('Grocery List'!$F:$F,MATCH(C184,'Grocery List'!$D:$D,0),1),""))</f>
        <v/>
      </c>
      <c r="F184" s="54" t="str">
        <f>IF(C184="","",_currency)</f>
        <v/>
      </c>
      <c r="G184" s="58" t="str">
        <f>IF(C184="","",INDEX('Grocery List'!$H:$H,MATCH(C184,'Grocery List'!$D:$D,0),1))</f>
        <v/>
      </c>
      <c r="H184" s="56" t="str">
        <f>IF(C184="","",_currency)</f>
        <v/>
      </c>
      <c r="I184" s="59" t="str">
        <f t="shared" si="4"/>
        <v/>
      </c>
      <c r="J184" s="64"/>
    </row>
    <row r="185" spans="2:10" ht="18" customHeight="1" x14ac:dyDescent="0.35">
      <c r="B185" s="65" t="str">
        <f t="shared" si="5"/>
        <v/>
      </c>
      <c r="C185" s="52" t="str">
        <f>IF(ROWS($C$10:$C184)&gt;MAX('Grocery List'!$B:$B),"",INDEX('Grocery List'!D:D,MATCH(ROWS($C$10:$C184),'Grocery List'!$B:$B,0)))</f>
        <v/>
      </c>
      <c r="D185" s="53" t="str">
        <f>IF(C185="","",IF(INDEX('Grocery List'!$E:$E,MATCH(C185,'Grocery List'!$D:$D,0),1)&gt;0,INDEX('Grocery List'!$E:$E,MATCH(C185,'Grocery List'!$D:$D,0),1),""))</f>
        <v/>
      </c>
      <c r="E185" s="53" t="str">
        <f>IF(C185="","",IF(INDEX('Grocery List'!$F:$F,MATCH(C185,'Grocery List'!$D:$D,0),1)&gt;0,INDEX('Grocery List'!$F:$F,MATCH(C185,'Grocery List'!$D:$D,0),1),""))</f>
        <v/>
      </c>
      <c r="F185" s="54" t="str">
        <f>IF(C185="","",_currency)</f>
        <v/>
      </c>
      <c r="G185" s="58" t="str">
        <f>IF(C185="","",INDEX('Grocery List'!$H:$H,MATCH(C185,'Grocery List'!$D:$D,0),1))</f>
        <v/>
      </c>
      <c r="H185" s="56" t="str">
        <f>IF(C185="","",_currency)</f>
        <v/>
      </c>
      <c r="I185" s="59" t="str">
        <f t="shared" si="4"/>
        <v/>
      </c>
      <c r="J185" s="64"/>
    </row>
    <row r="186" spans="2:10" ht="18" customHeight="1" x14ac:dyDescent="0.35">
      <c r="B186" s="65" t="str">
        <f t="shared" si="5"/>
        <v/>
      </c>
      <c r="C186" s="52" t="str">
        <f>IF(ROWS($C$10:$C185)&gt;MAX('Grocery List'!$B:$B),"",INDEX('Grocery List'!D:D,MATCH(ROWS($C$10:$C185),'Grocery List'!$B:$B,0)))</f>
        <v/>
      </c>
      <c r="D186" s="53" t="str">
        <f>IF(C186="","",IF(INDEX('Grocery List'!$E:$E,MATCH(C186,'Grocery List'!$D:$D,0),1)&gt;0,INDEX('Grocery List'!$E:$E,MATCH(C186,'Grocery List'!$D:$D,0),1),""))</f>
        <v/>
      </c>
      <c r="E186" s="53" t="str">
        <f>IF(C186="","",IF(INDEX('Grocery List'!$F:$F,MATCH(C186,'Grocery List'!$D:$D,0),1)&gt;0,INDEX('Grocery List'!$F:$F,MATCH(C186,'Grocery List'!$D:$D,0),1),""))</f>
        <v/>
      </c>
      <c r="F186" s="54" t="str">
        <f>IF(C186="","",_currency)</f>
        <v/>
      </c>
      <c r="G186" s="58" t="str">
        <f>IF(C186="","",INDEX('Grocery List'!$H:$H,MATCH(C186,'Grocery List'!$D:$D,0),1))</f>
        <v/>
      </c>
      <c r="H186" s="56" t="str">
        <f>IF(C186="","",_currency)</f>
        <v/>
      </c>
      <c r="I186" s="59" t="str">
        <f t="shared" si="4"/>
        <v/>
      </c>
      <c r="J186" s="64"/>
    </row>
    <row r="187" spans="2:10" ht="18" customHeight="1" x14ac:dyDescent="0.35">
      <c r="B187" s="65" t="str">
        <f t="shared" si="5"/>
        <v/>
      </c>
      <c r="C187" s="52" t="str">
        <f>IF(ROWS($C$10:$C186)&gt;MAX('Grocery List'!$B:$B),"",INDEX('Grocery List'!D:D,MATCH(ROWS($C$10:$C186),'Grocery List'!$B:$B,0)))</f>
        <v/>
      </c>
      <c r="D187" s="53" t="str">
        <f>IF(C187="","",IF(INDEX('Grocery List'!$E:$E,MATCH(C187,'Grocery List'!$D:$D,0),1)&gt;0,INDEX('Grocery List'!$E:$E,MATCH(C187,'Grocery List'!$D:$D,0),1),""))</f>
        <v/>
      </c>
      <c r="E187" s="53" t="str">
        <f>IF(C187="","",IF(INDEX('Grocery List'!$F:$F,MATCH(C187,'Grocery List'!$D:$D,0),1)&gt;0,INDEX('Grocery List'!$F:$F,MATCH(C187,'Grocery List'!$D:$D,0),1),""))</f>
        <v/>
      </c>
      <c r="F187" s="54" t="str">
        <f>IF(C187="","",_currency)</f>
        <v/>
      </c>
      <c r="G187" s="58" t="str">
        <f>IF(C187="","",INDEX('Grocery List'!$H:$H,MATCH(C187,'Grocery List'!$D:$D,0),1))</f>
        <v/>
      </c>
      <c r="H187" s="56" t="str">
        <f>IF(C187="","",_currency)</f>
        <v/>
      </c>
      <c r="I187" s="59" t="str">
        <f t="shared" si="4"/>
        <v/>
      </c>
      <c r="J187" s="64"/>
    </row>
    <row r="188" spans="2:10" ht="18" customHeight="1" x14ac:dyDescent="0.35">
      <c r="B188" s="65" t="str">
        <f t="shared" si="5"/>
        <v/>
      </c>
      <c r="C188" s="52" t="str">
        <f>IF(ROWS($C$10:$C187)&gt;MAX('Grocery List'!$B:$B),"",INDEX('Grocery List'!D:D,MATCH(ROWS($C$10:$C187),'Grocery List'!$B:$B,0)))</f>
        <v/>
      </c>
      <c r="D188" s="53" t="str">
        <f>IF(C188="","",IF(INDEX('Grocery List'!$E:$E,MATCH(C188,'Grocery List'!$D:$D,0),1)&gt;0,INDEX('Grocery List'!$E:$E,MATCH(C188,'Grocery List'!$D:$D,0),1),""))</f>
        <v/>
      </c>
      <c r="E188" s="53" t="str">
        <f>IF(C188="","",IF(INDEX('Grocery List'!$F:$F,MATCH(C188,'Grocery List'!$D:$D,0),1)&gt;0,INDEX('Grocery List'!$F:$F,MATCH(C188,'Grocery List'!$D:$D,0),1),""))</f>
        <v/>
      </c>
      <c r="F188" s="54" t="str">
        <f>IF(C188="","",_currency)</f>
        <v/>
      </c>
      <c r="G188" s="58" t="str">
        <f>IF(C188="","",INDEX('Grocery List'!$H:$H,MATCH(C188,'Grocery List'!$D:$D,0),1))</f>
        <v/>
      </c>
      <c r="H188" s="56" t="str">
        <f>IF(C188="","",_currency)</f>
        <v/>
      </c>
      <c r="I188" s="59" t="str">
        <f t="shared" si="4"/>
        <v/>
      </c>
      <c r="J188" s="64"/>
    </row>
    <row r="189" spans="2:10" ht="18" customHeight="1" x14ac:dyDescent="0.35">
      <c r="B189" s="65" t="str">
        <f t="shared" si="5"/>
        <v/>
      </c>
      <c r="C189" s="52" t="str">
        <f>IF(ROWS($C$10:$C188)&gt;MAX('Grocery List'!$B:$B),"",INDEX('Grocery List'!D:D,MATCH(ROWS($C$10:$C188),'Grocery List'!$B:$B,0)))</f>
        <v/>
      </c>
      <c r="D189" s="53" t="str">
        <f>IF(C189="","",IF(INDEX('Grocery List'!$E:$E,MATCH(C189,'Grocery List'!$D:$D,0),1)&gt;0,INDEX('Grocery List'!$E:$E,MATCH(C189,'Grocery List'!$D:$D,0),1),""))</f>
        <v/>
      </c>
      <c r="E189" s="53" t="str">
        <f>IF(C189="","",IF(INDEX('Grocery List'!$F:$F,MATCH(C189,'Grocery List'!$D:$D,0),1)&gt;0,INDEX('Grocery List'!$F:$F,MATCH(C189,'Grocery List'!$D:$D,0),1),""))</f>
        <v/>
      </c>
      <c r="F189" s="54" t="str">
        <f>IF(C189="","",_currency)</f>
        <v/>
      </c>
      <c r="G189" s="58" t="str">
        <f>IF(C189="","",INDEX('Grocery List'!$H:$H,MATCH(C189,'Grocery List'!$D:$D,0),1))</f>
        <v/>
      </c>
      <c r="H189" s="56" t="str">
        <f>IF(C189="","",_currency)</f>
        <v/>
      </c>
      <c r="I189" s="59" t="str">
        <f t="shared" si="4"/>
        <v/>
      </c>
      <c r="J189" s="64"/>
    </row>
    <row r="190" spans="2:10" ht="18" customHeight="1" x14ac:dyDescent="0.35">
      <c r="B190" s="65" t="str">
        <f t="shared" si="5"/>
        <v/>
      </c>
      <c r="C190" s="52" t="str">
        <f>IF(ROWS($C$10:$C189)&gt;MAX('Grocery List'!$B:$B),"",INDEX('Grocery List'!D:D,MATCH(ROWS($C$10:$C189),'Grocery List'!$B:$B,0)))</f>
        <v/>
      </c>
      <c r="D190" s="53" t="str">
        <f>IF(C190="","",IF(INDEX('Grocery List'!$E:$E,MATCH(C190,'Grocery List'!$D:$D,0),1)&gt;0,INDEX('Grocery List'!$E:$E,MATCH(C190,'Grocery List'!$D:$D,0),1),""))</f>
        <v/>
      </c>
      <c r="E190" s="53" t="str">
        <f>IF(C190="","",IF(INDEX('Grocery List'!$F:$F,MATCH(C190,'Grocery List'!$D:$D,0),1)&gt;0,INDEX('Grocery List'!$F:$F,MATCH(C190,'Grocery List'!$D:$D,0),1),""))</f>
        <v/>
      </c>
      <c r="F190" s="54" t="str">
        <f>IF(C190="","",_currency)</f>
        <v/>
      </c>
      <c r="G190" s="58" t="str">
        <f>IF(C190="","",INDEX('Grocery List'!$H:$H,MATCH(C190,'Grocery List'!$D:$D,0),1))</f>
        <v/>
      </c>
      <c r="H190" s="56" t="str">
        <f>IF(C190="","",_currency)</f>
        <v/>
      </c>
      <c r="I190" s="59" t="str">
        <f t="shared" si="4"/>
        <v/>
      </c>
      <c r="J190" s="64"/>
    </row>
    <row r="191" spans="2:10" ht="18" customHeight="1" x14ac:dyDescent="0.35">
      <c r="B191" s="65" t="str">
        <f t="shared" si="5"/>
        <v/>
      </c>
      <c r="C191" s="52" t="str">
        <f>IF(ROWS($C$10:$C190)&gt;MAX('Grocery List'!$B:$B),"",INDEX('Grocery List'!D:D,MATCH(ROWS($C$10:$C190),'Grocery List'!$B:$B,0)))</f>
        <v/>
      </c>
      <c r="D191" s="53" t="str">
        <f>IF(C191="","",IF(INDEX('Grocery List'!$E:$E,MATCH(C191,'Grocery List'!$D:$D,0),1)&gt;0,INDEX('Grocery List'!$E:$E,MATCH(C191,'Grocery List'!$D:$D,0),1),""))</f>
        <v/>
      </c>
      <c r="E191" s="53" t="str">
        <f>IF(C191="","",IF(INDEX('Grocery List'!$F:$F,MATCH(C191,'Grocery List'!$D:$D,0),1)&gt;0,INDEX('Grocery List'!$F:$F,MATCH(C191,'Grocery List'!$D:$D,0),1),""))</f>
        <v/>
      </c>
      <c r="F191" s="54" t="str">
        <f>IF(C191="","",_currency)</f>
        <v/>
      </c>
      <c r="G191" s="58" t="str">
        <f>IF(C191="","",INDEX('Grocery List'!$H:$H,MATCH(C191,'Grocery List'!$D:$D,0),1))</f>
        <v/>
      </c>
      <c r="H191" s="56" t="str">
        <f>IF(C191="","",_currency)</f>
        <v/>
      </c>
      <c r="I191" s="59" t="str">
        <f t="shared" si="4"/>
        <v/>
      </c>
      <c r="J191" s="64"/>
    </row>
    <row r="192" spans="2:10" ht="18" customHeight="1" x14ac:dyDescent="0.35">
      <c r="B192" s="65" t="str">
        <f t="shared" si="5"/>
        <v/>
      </c>
      <c r="C192" s="52" t="str">
        <f>IF(ROWS($C$10:$C191)&gt;MAX('Grocery List'!$B:$B),"",INDEX('Grocery List'!D:D,MATCH(ROWS($C$10:$C191),'Grocery List'!$B:$B,0)))</f>
        <v/>
      </c>
      <c r="D192" s="53" t="str">
        <f>IF(C192="","",IF(INDEX('Grocery List'!$E:$E,MATCH(C192,'Grocery List'!$D:$D,0),1)&gt;0,INDEX('Grocery List'!$E:$E,MATCH(C192,'Grocery List'!$D:$D,0),1),""))</f>
        <v/>
      </c>
      <c r="E192" s="53" t="str">
        <f>IF(C192="","",IF(INDEX('Grocery List'!$F:$F,MATCH(C192,'Grocery List'!$D:$D,0),1)&gt;0,INDEX('Grocery List'!$F:$F,MATCH(C192,'Grocery List'!$D:$D,0),1),""))</f>
        <v/>
      </c>
      <c r="F192" s="54" t="str">
        <f>IF(C192="","",_currency)</f>
        <v/>
      </c>
      <c r="G192" s="58" t="str">
        <f>IF(C192="","",INDEX('Grocery List'!$H:$H,MATCH(C192,'Grocery List'!$D:$D,0),1))</f>
        <v/>
      </c>
      <c r="H192" s="56" t="str">
        <f>IF(C192="","",_currency)</f>
        <v/>
      </c>
      <c r="I192" s="59" t="str">
        <f t="shared" si="4"/>
        <v/>
      </c>
      <c r="J192" s="64"/>
    </row>
    <row r="193" spans="2:10" ht="18" customHeight="1" x14ac:dyDescent="0.35">
      <c r="B193" s="65" t="str">
        <f t="shared" si="5"/>
        <v/>
      </c>
      <c r="C193" s="52" t="str">
        <f>IF(ROWS($C$10:$C192)&gt;MAX('Grocery List'!$B:$B),"",INDEX('Grocery List'!D:D,MATCH(ROWS($C$10:$C192),'Grocery List'!$B:$B,0)))</f>
        <v/>
      </c>
      <c r="D193" s="53" t="str">
        <f>IF(C193="","",IF(INDEX('Grocery List'!$E:$E,MATCH(C193,'Grocery List'!$D:$D,0),1)&gt;0,INDEX('Grocery List'!$E:$E,MATCH(C193,'Grocery List'!$D:$D,0),1),""))</f>
        <v/>
      </c>
      <c r="E193" s="53" t="str">
        <f>IF(C193="","",IF(INDEX('Grocery List'!$F:$F,MATCH(C193,'Grocery List'!$D:$D,0),1)&gt;0,INDEX('Grocery List'!$F:$F,MATCH(C193,'Grocery List'!$D:$D,0),1),""))</f>
        <v/>
      </c>
      <c r="F193" s="54" t="str">
        <f>IF(C193="","",_currency)</f>
        <v/>
      </c>
      <c r="G193" s="58" t="str">
        <f>IF(C193="","",INDEX('Grocery List'!$H:$H,MATCH(C193,'Grocery List'!$D:$D,0),1))</f>
        <v/>
      </c>
      <c r="H193" s="56" t="str">
        <f>IF(C193="","",_currency)</f>
        <v/>
      </c>
      <c r="I193" s="59" t="str">
        <f t="shared" si="4"/>
        <v/>
      </c>
      <c r="J193" s="64"/>
    </row>
    <row r="194" spans="2:10" ht="18" customHeight="1" x14ac:dyDescent="0.35">
      <c r="B194" s="65" t="str">
        <f t="shared" si="5"/>
        <v/>
      </c>
      <c r="C194" s="52" t="str">
        <f>IF(ROWS($C$10:$C193)&gt;MAX('Grocery List'!$B:$B),"",INDEX('Grocery List'!D:D,MATCH(ROWS($C$10:$C193),'Grocery List'!$B:$B,0)))</f>
        <v/>
      </c>
      <c r="D194" s="53" t="str">
        <f>IF(C194="","",IF(INDEX('Grocery List'!$E:$E,MATCH(C194,'Grocery List'!$D:$D,0),1)&gt;0,INDEX('Grocery List'!$E:$E,MATCH(C194,'Grocery List'!$D:$D,0),1),""))</f>
        <v/>
      </c>
      <c r="E194" s="53" t="str">
        <f>IF(C194="","",IF(INDEX('Grocery List'!$F:$F,MATCH(C194,'Grocery List'!$D:$D,0),1)&gt;0,INDEX('Grocery List'!$F:$F,MATCH(C194,'Grocery List'!$D:$D,0),1),""))</f>
        <v/>
      </c>
      <c r="F194" s="54" t="str">
        <f>IF(C194="","",_currency)</f>
        <v/>
      </c>
      <c r="G194" s="58" t="str">
        <f>IF(C194="","",INDEX('Grocery List'!$H:$H,MATCH(C194,'Grocery List'!$D:$D,0),1))</f>
        <v/>
      </c>
      <c r="H194" s="56" t="str">
        <f>IF(C194="","",_currency)</f>
        <v/>
      </c>
      <c r="I194" s="59" t="str">
        <f t="shared" si="4"/>
        <v/>
      </c>
      <c r="J194" s="64"/>
    </row>
    <row r="195" spans="2:10" ht="18" customHeight="1" x14ac:dyDescent="0.35">
      <c r="B195" s="65" t="str">
        <f t="shared" si="5"/>
        <v/>
      </c>
      <c r="C195" s="52" t="str">
        <f>IF(ROWS($C$10:$C194)&gt;MAX('Grocery List'!$B:$B),"",INDEX('Grocery List'!D:D,MATCH(ROWS($C$10:$C194),'Grocery List'!$B:$B,0)))</f>
        <v/>
      </c>
      <c r="D195" s="53" t="str">
        <f>IF(C195="","",IF(INDEX('Grocery List'!$E:$E,MATCH(C195,'Grocery List'!$D:$D,0),1)&gt;0,INDEX('Grocery List'!$E:$E,MATCH(C195,'Grocery List'!$D:$D,0),1),""))</f>
        <v/>
      </c>
      <c r="E195" s="53" t="str">
        <f>IF(C195="","",IF(INDEX('Grocery List'!$F:$F,MATCH(C195,'Grocery List'!$D:$D,0),1)&gt;0,INDEX('Grocery List'!$F:$F,MATCH(C195,'Grocery List'!$D:$D,0),1),""))</f>
        <v/>
      </c>
      <c r="F195" s="54" t="str">
        <f>IF(C195="","",_currency)</f>
        <v/>
      </c>
      <c r="G195" s="58" t="str">
        <f>IF(C195="","",INDEX('Grocery List'!$H:$H,MATCH(C195,'Grocery List'!$D:$D,0),1))</f>
        <v/>
      </c>
      <c r="H195" s="56" t="str">
        <f>IF(C195="","",_currency)</f>
        <v/>
      </c>
      <c r="I195" s="59" t="str">
        <f t="shared" si="4"/>
        <v/>
      </c>
      <c r="J195" s="64"/>
    </row>
    <row r="196" spans="2:10" ht="18" customHeight="1" x14ac:dyDescent="0.35">
      <c r="B196" s="65" t="str">
        <f t="shared" si="5"/>
        <v/>
      </c>
      <c r="C196" s="52" t="str">
        <f>IF(ROWS($C$10:$C195)&gt;MAX('Grocery List'!$B:$B),"",INDEX('Grocery List'!D:D,MATCH(ROWS($C$10:$C195),'Grocery List'!$B:$B,0)))</f>
        <v/>
      </c>
      <c r="D196" s="53" t="str">
        <f>IF(C196="","",IF(INDEX('Grocery List'!$E:$E,MATCH(C196,'Grocery List'!$D:$D,0),1)&gt;0,INDEX('Grocery List'!$E:$E,MATCH(C196,'Grocery List'!$D:$D,0),1),""))</f>
        <v/>
      </c>
      <c r="E196" s="53" t="str">
        <f>IF(C196="","",IF(INDEX('Grocery List'!$F:$F,MATCH(C196,'Grocery List'!$D:$D,0),1)&gt;0,INDEX('Grocery List'!$F:$F,MATCH(C196,'Grocery List'!$D:$D,0),1),""))</f>
        <v/>
      </c>
      <c r="F196" s="54" t="str">
        <f>IF(C196="","",_currency)</f>
        <v/>
      </c>
      <c r="G196" s="58" t="str">
        <f>IF(C196="","",INDEX('Grocery List'!$H:$H,MATCH(C196,'Grocery List'!$D:$D,0),1))</f>
        <v/>
      </c>
      <c r="H196" s="56" t="str">
        <f>IF(C196="","",_currency)</f>
        <v/>
      </c>
      <c r="I196" s="59" t="str">
        <f t="shared" si="4"/>
        <v/>
      </c>
      <c r="J196" s="64"/>
    </row>
    <row r="197" spans="2:10" ht="18" customHeight="1" x14ac:dyDescent="0.35">
      <c r="B197" s="65" t="str">
        <f t="shared" si="5"/>
        <v/>
      </c>
      <c r="C197" s="52" t="str">
        <f>IF(ROWS($C$10:$C196)&gt;MAX('Grocery List'!$B:$B),"",INDEX('Grocery List'!D:D,MATCH(ROWS($C$10:$C196),'Grocery List'!$B:$B,0)))</f>
        <v/>
      </c>
      <c r="D197" s="53" t="str">
        <f>IF(C197="","",IF(INDEX('Grocery List'!$E:$E,MATCH(C197,'Grocery List'!$D:$D,0),1)&gt;0,INDEX('Grocery List'!$E:$E,MATCH(C197,'Grocery List'!$D:$D,0),1),""))</f>
        <v/>
      </c>
      <c r="E197" s="53" t="str">
        <f>IF(C197="","",IF(INDEX('Grocery List'!$F:$F,MATCH(C197,'Grocery List'!$D:$D,0),1)&gt;0,INDEX('Grocery List'!$F:$F,MATCH(C197,'Grocery List'!$D:$D,0),1),""))</f>
        <v/>
      </c>
      <c r="F197" s="54" t="str">
        <f>IF(C197="","",_currency)</f>
        <v/>
      </c>
      <c r="G197" s="58" t="str">
        <f>IF(C197="","",INDEX('Grocery List'!$H:$H,MATCH(C197,'Grocery List'!$D:$D,0),1))</f>
        <v/>
      </c>
      <c r="H197" s="56" t="str">
        <f>IF(C197="","",_currency)</f>
        <v/>
      </c>
      <c r="I197" s="59" t="str">
        <f t="shared" si="4"/>
        <v/>
      </c>
      <c r="J197" s="64"/>
    </row>
    <row r="198" spans="2:10" ht="18" customHeight="1" x14ac:dyDescent="0.35">
      <c r="B198" s="65" t="str">
        <f t="shared" si="5"/>
        <v/>
      </c>
      <c r="C198" s="52" t="str">
        <f>IF(ROWS($C$10:$C197)&gt;MAX('Grocery List'!$B:$B),"",INDEX('Grocery List'!D:D,MATCH(ROWS($C$10:$C197),'Grocery List'!$B:$B,0)))</f>
        <v/>
      </c>
      <c r="D198" s="53" t="str">
        <f>IF(C198="","",IF(INDEX('Grocery List'!$E:$E,MATCH(C198,'Grocery List'!$D:$D,0),1)&gt;0,INDEX('Grocery List'!$E:$E,MATCH(C198,'Grocery List'!$D:$D,0),1),""))</f>
        <v/>
      </c>
      <c r="E198" s="53" t="str">
        <f>IF(C198="","",IF(INDEX('Grocery List'!$F:$F,MATCH(C198,'Grocery List'!$D:$D,0),1)&gt;0,INDEX('Grocery List'!$F:$F,MATCH(C198,'Grocery List'!$D:$D,0),1),""))</f>
        <v/>
      </c>
      <c r="F198" s="54" t="str">
        <f>IF(C198="","",_currency)</f>
        <v/>
      </c>
      <c r="G198" s="58" t="str">
        <f>IF(C198="","",INDEX('Grocery List'!$H:$H,MATCH(C198,'Grocery List'!$D:$D,0),1))</f>
        <v/>
      </c>
      <c r="H198" s="56" t="str">
        <f>IF(C198="","",_currency)</f>
        <v/>
      </c>
      <c r="I198" s="59" t="str">
        <f t="shared" si="4"/>
        <v/>
      </c>
      <c r="J198" s="64"/>
    </row>
    <row r="199" spans="2:10" ht="18" customHeight="1" x14ac:dyDescent="0.35">
      <c r="B199" s="65" t="str">
        <f t="shared" si="5"/>
        <v/>
      </c>
      <c r="C199" s="52" t="str">
        <f>IF(ROWS($C$10:$C198)&gt;MAX('Grocery List'!$B:$B),"",INDEX('Grocery List'!D:D,MATCH(ROWS($C$10:$C198),'Grocery List'!$B:$B,0)))</f>
        <v/>
      </c>
      <c r="D199" s="53" t="str">
        <f>IF(C199="","",IF(INDEX('Grocery List'!$E:$E,MATCH(C199,'Grocery List'!$D:$D,0),1)&gt;0,INDEX('Grocery List'!$E:$E,MATCH(C199,'Grocery List'!$D:$D,0),1),""))</f>
        <v/>
      </c>
      <c r="E199" s="53" t="str">
        <f>IF(C199="","",IF(INDEX('Grocery List'!$F:$F,MATCH(C199,'Grocery List'!$D:$D,0),1)&gt;0,INDEX('Grocery List'!$F:$F,MATCH(C199,'Grocery List'!$D:$D,0),1),""))</f>
        <v/>
      </c>
      <c r="F199" s="54" t="str">
        <f>IF(C199="","",_currency)</f>
        <v/>
      </c>
      <c r="G199" s="58" t="str">
        <f>IF(C199="","",INDEX('Grocery List'!$H:$H,MATCH(C199,'Grocery List'!$D:$D,0),1))</f>
        <v/>
      </c>
      <c r="H199" s="56" t="str">
        <f>IF(C199="","",_currency)</f>
        <v/>
      </c>
      <c r="I199" s="59" t="str">
        <f t="shared" si="4"/>
        <v/>
      </c>
      <c r="J199" s="64"/>
    </row>
    <row r="200" spans="2:10" ht="18" customHeight="1" x14ac:dyDescent="0.35">
      <c r="B200" s="65" t="str">
        <f t="shared" si="5"/>
        <v/>
      </c>
      <c r="C200" s="52" t="str">
        <f>IF(ROWS($C$10:$C199)&gt;MAX('Grocery List'!$B:$B),"",INDEX('Grocery List'!D:D,MATCH(ROWS($C$10:$C199),'Grocery List'!$B:$B,0)))</f>
        <v/>
      </c>
      <c r="D200" s="53" t="str">
        <f>IF(C200="","",IF(INDEX('Grocery List'!$E:$E,MATCH(C200,'Grocery List'!$D:$D,0),1)&gt;0,INDEX('Grocery List'!$E:$E,MATCH(C200,'Grocery List'!$D:$D,0),1),""))</f>
        <v/>
      </c>
      <c r="E200" s="53" t="str">
        <f>IF(C200="","",IF(INDEX('Grocery List'!$F:$F,MATCH(C200,'Grocery List'!$D:$D,0),1)&gt;0,INDEX('Grocery List'!$F:$F,MATCH(C200,'Grocery List'!$D:$D,0),1),""))</f>
        <v/>
      </c>
      <c r="F200" s="54" t="str">
        <f>IF(C200="","",_currency)</f>
        <v/>
      </c>
      <c r="G200" s="58" t="str">
        <f>IF(C200="","",INDEX('Grocery List'!$H:$H,MATCH(C200,'Grocery List'!$D:$D,0),1))</f>
        <v/>
      </c>
      <c r="H200" s="56" t="str">
        <f>IF(C200="","",_currency)</f>
        <v/>
      </c>
      <c r="I200" s="59" t="str">
        <f t="shared" si="4"/>
        <v/>
      </c>
      <c r="J200" s="64"/>
    </row>
    <row r="201" spans="2:10" ht="18" customHeight="1" x14ac:dyDescent="0.35">
      <c r="B201" s="65" t="str">
        <f t="shared" si="5"/>
        <v/>
      </c>
      <c r="C201" s="52" t="str">
        <f>IF(ROWS($C$10:$C200)&gt;MAX('Grocery List'!$B:$B),"",INDEX('Grocery List'!D:D,MATCH(ROWS($C$10:$C200),'Grocery List'!$B:$B,0)))</f>
        <v/>
      </c>
      <c r="D201" s="53" t="str">
        <f>IF(C201="","",IF(INDEX('Grocery List'!$E:$E,MATCH(C201,'Grocery List'!$D:$D,0),1)&gt;0,INDEX('Grocery List'!$E:$E,MATCH(C201,'Grocery List'!$D:$D,0),1),""))</f>
        <v/>
      </c>
      <c r="E201" s="53" t="str">
        <f>IF(C201="","",IF(INDEX('Grocery List'!$F:$F,MATCH(C201,'Grocery List'!$D:$D,0),1)&gt;0,INDEX('Grocery List'!$F:$F,MATCH(C201,'Grocery List'!$D:$D,0),1),""))</f>
        <v/>
      </c>
      <c r="F201" s="54" t="str">
        <f>IF(C201="","",_currency)</f>
        <v/>
      </c>
      <c r="G201" s="58" t="str">
        <f>IF(C201="","",INDEX('Grocery List'!$H:$H,MATCH(C201,'Grocery List'!$D:$D,0),1))</f>
        <v/>
      </c>
      <c r="H201" s="56" t="str">
        <f>IF(C201="","",_currency)</f>
        <v/>
      </c>
      <c r="I201" s="59" t="str">
        <f t="shared" si="4"/>
        <v/>
      </c>
      <c r="J201" s="64"/>
    </row>
    <row r="202" spans="2:10" ht="18" customHeight="1" x14ac:dyDescent="0.35">
      <c r="B202" s="65" t="str">
        <f t="shared" si="5"/>
        <v/>
      </c>
      <c r="C202" s="52" t="str">
        <f>IF(ROWS($C$10:$C201)&gt;MAX('Grocery List'!$B:$B),"",INDEX('Grocery List'!D:D,MATCH(ROWS($C$10:$C201),'Grocery List'!$B:$B,0)))</f>
        <v/>
      </c>
      <c r="D202" s="53" t="str">
        <f>IF(C202="","",IF(INDEX('Grocery List'!$E:$E,MATCH(C202,'Grocery List'!$D:$D,0),1)&gt;0,INDEX('Grocery List'!$E:$E,MATCH(C202,'Grocery List'!$D:$D,0),1),""))</f>
        <v/>
      </c>
      <c r="E202" s="53" t="str">
        <f>IF(C202="","",IF(INDEX('Grocery List'!$F:$F,MATCH(C202,'Grocery List'!$D:$D,0),1)&gt;0,INDEX('Grocery List'!$F:$F,MATCH(C202,'Grocery List'!$D:$D,0),1),""))</f>
        <v/>
      </c>
      <c r="F202" s="54" t="str">
        <f>IF(C202="","",_currency)</f>
        <v/>
      </c>
      <c r="G202" s="58" t="str">
        <f>IF(C202="","",INDEX('Grocery List'!$H:$H,MATCH(C202,'Grocery List'!$D:$D,0),1))</f>
        <v/>
      </c>
      <c r="H202" s="56" t="str">
        <f>IF(C202="","",_currency)</f>
        <v/>
      </c>
      <c r="I202" s="59" t="str">
        <f t="shared" si="4"/>
        <v/>
      </c>
      <c r="J202" s="64"/>
    </row>
    <row r="203" spans="2:10" ht="18" customHeight="1" x14ac:dyDescent="0.35">
      <c r="B203" s="65" t="str">
        <f t="shared" si="5"/>
        <v/>
      </c>
      <c r="C203" s="52" t="str">
        <f>IF(ROWS($C$10:$C202)&gt;MAX('Grocery List'!$B:$B),"",INDEX('Grocery List'!D:D,MATCH(ROWS($C$10:$C202),'Grocery List'!$B:$B,0)))</f>
        <v/>
      </c>
      <c r="D203" s="53" t="str">
        <f>IF(C203="","",IF(INDEX('Grocery List'!$E:$E,MATCH(C203,'Grocery List'!$D:$D,0),1)&gt;0,INDEX('Grocery List'!$E:$E,MATCH(C203,'Grocery List'!$D:$D,0),1),""))</f>
        <v/>
      </c>
      <c r="E203" s="53" t="str">
        <f>IF(C203="","",IF(INDEX('Grocery List'!$F:$F,MATCH(C203,'Grocery List'!$D:$D,0),1)&gt;0,INDEX('Grocery List'!$F:$F,MATCH(C203,'Grocery List'!$D:$D,0),1),""))</f>
        <v/>
      </c>
      <c r="F203" s="54" t="str">
        <f>IF(C203="","",_currency)</f>
        <v/>
      </c>
      <c r="G203" s="58" t="str">
        <f>IF(C203="","",INDEX('Grocery List'!$H:$H,MATCH(C203,'Grocery List'!$D:$D,0),1))</f>
        <v/>
      </c>
      <c r="H203" s="56" t="str">
        <f>IF(C203="","",_currency)</f>
        <v/>
      </c>
      <c r="I203" s="59" t="str">
        <f t="shared" ref="I203:I211" si="6">IF(OR(ISBLANK(J203),G203=""),IF(C203="","",0),J203*G203)</f>
        <v/>
      </c>
      <c r="J203" s="64"/>
    </row>
    <row r="204" spans="2:10" ht="18" customHeight="1" x14ac:dyDescent="0.35">
      <c r="B204" s="65" t="str">
        <f>IF(C204="","","c")</f>
        <v/>
      </c>
      <c r="C204" s="52" t="str">
        <f>IF(ROWS($C$10:$C203)&gt;MAX('Grocery List'!$B:$B),"",INDEX('Grocery List'!D:D,MATCH(ROWS($C$10:$C203),'Grocery List'!$B:$B,0)))</f>
        <v/>
      </c>
      <c r="D204" s="53" t="str">
        <f>IF(C204="","",IF(INDEX('Grocery List'!$E:$E,MATCH(C204,'Grocery List'!$D:$D,0),1)&gt;0,INDEX('Grocery List'!$E:$E,MATCH(C204,'Grocery List'!$D:$D,0),1),""))</f>
        <v/>
      </c>
      <c r="E204" s="53" t="str">
        <f>IF(C204="","",IF(INDEX('Grocery List'!$F:$F,MATCH(C204,'Grocery List'!$D:$D,0),1)&gt;0,INDEX('Grocery List'!$F:$F,MATCH(C204,'Grocery List'!$D:$D,0),1),""))</f>
        <v/>
      </c>
      <c r="F204" s="54" t="str">
        <f>IF(C204="","",_currency)</f>
        <v/>
      </c>
      <c r="G204" s="58" t="str">
        <f>IF(C204="","",INDEX('Grocery List'!$H:$H,MATCH(C204,'Grocery List'!$D:$D,0),1))</f>
        <v/>
      </c>
      <c r="H204" s="56" t="str">
        <f>IF(C204="","",_currency)</f>
        <v/>
      </c>
      <c r="I204" s="59" t="str">
        <f t="shared" si="6"/>
        <v/>
      </c>
      <c r="J204" s="64"/>
    </row>
    <row r="205" spans="2:10" ht="18" customHeight="1" x14ac:dyDescent="0.35">
      <c r="B205" s="65" t="str">
        <f>IF(C205="","","c")</f>
        <v/>
      </c>
      <c r="C205" s="52" t="str">
        <f>IF(ROWS($C$10:$C204)&gt;MAX('Grocery List'!$B:$B),"",INDEX('Grocery List'!D:D,MATCH(ROWS($C$10:$C204),'Grocery List'!$B:$B,0)))</f>
        <v/>
      </c>
      <c r="D205" s="53" t="str">
        <f>IF(C205="","",IF(INDEX('Grocery List'!$E:$E,MATCH(C205,'Grocery List'!$D:$D,0),1)&gt;0,INDEX('Grocery List'!$E:$E,MATCH(C205,'Grocery List'!$D:$D,0),1),""))</f>
        <v/>
      </c>
      <c r="E205" s="53" t="str">
        <f>IF(C205="","",IF(INDEX('Grocery List'!$F:$F,MATCH(C205,'Grocery List'!$D:$D,0),1)&gt;0,INDEX('Grocery List'!$F:$F,MATCH(C205,'Grocery List'!$D:$D,0),1),""))</f>
        <v/>
      </c>
      <c r="F205" s="54" t="str">
        <f>IF(C205="","",_currency)</f>
        <v/>
      </c>
      <c r="G205" s="58" t="str">
        <f>IF(C205="","",INDEX('Grocery List'!$H:$H,MATCH(C205,'Grocery List'!$D:$D,0),1))</f>
        <v/>
      </c>
      <c r="H205" s="56" t="str">
        <f>IF(C205="","",_currency)</f>
        <v/>
      </c>
      <c r="I205" s="59" t="str">
        <f t="shared" si="6"/>
        <v/>
      </c>
      <c r="J205" s="64"/>
    </row>
    <row r="206" spans="2:10" ht="18" customHeight="1" x14ac:dyDescent="0.35">
      <c r="B206" s="65" t="str">
        <f>IF(C206="","","c")</f>
        <v/>
      </c>
      <c r="C206" s="52" t="str">
        <f>IF(ROWS($C$10:$C205)&gt;MAX('Grocery List'!$B:$B),"",INDEX('Grocery List'!D:D,MATCH(ROWS($C$10:$C205),'Grocery List'!$B:$B,0)))</f>
        <v/>
      </c>
      <c r="D206" s="53" t="str">
        <f>IF(C206="","",IF(INDEX('Grocery List'!$E:$E,MATCH(C206,'Grocery List'!$D:$D,0),1)&gt;0,INDEX('Grocery List'!$E:$E,MATCH(C206,'Grocery List'!$D:$D,0),1),""))</f>
        <v/>
      </c>
      <c r="E206" s="53" t="str">
        <f>IF(C206="","",IF(INDEX('Grocery List'!$F:$F,MATCH(C206,'Grocery List'!$D:$D,0),1)&gt;0,INDEX('Grocery List'!$F:$F,MATCH(C206,'Grocery List'!$D:$D,0),1),""))</f>
        <v/>
      </c>
      <c r="F206" s="54" t="str">
        <f>IF(C206="","",_currency)</f>
        <v/>
      </c>
      <c r="G206" s="58" t="str">
        <f>IF(C206="","",INDEX('Grocery List'!$H:$H,MATCH(C206,'Grocery List'!$D:$D,0),1))</f>
        <v/>
      </c>
      <c r="H206" s="56" t="str">
        <f>IF(C206="","",_currency)</f>
        <v/>
      </c>
      <c r="I206" s="59" t="str">
        <f t="shared" si="6"/>
        <v/>
      </c>
      <c r="J206" s="64"/>
    </row>
    <row r="207" spans="2:10" ht="18" customHeight="1" x14ac:dyDescent="0.35">
      <c r="B207" s="65" t="str">
        <f>IF(C207="","","c")</f>
        <v/>
      </c>
      <c r="C207" s="52" t="str">
        <f>IF(ROWS($C$10:$C206)&gt;MAX('Grocery List'!$B:$B),"",INDEX('Grocery List'!D:D,MATCH(ROWS($C$10:$C206),'Grocery List'!$B:$B,0)))</f>
        <v/>
      </c>
      <c r="D207" s="53" t="str">
        <f>IF(C207="","",IF(INDEX('Grocery List'!$E:$E,MATCH(C207,'Grocery List'!$D:$D,0),1)&gt;0,INDEX('Grocery List'!$E:$E,MATCH(C207,'Grocery List'!$D:$D,0),1),""))</f>
        <v/>
      </c>
      <c r="E207" s="53" t="str">
        <f>IF(C207="","",IF(INDEX('Grocery List'!$F:$F,MATCH(C207,'Grocery List'!$D:$D,0),1)&gt;0,INDEX('Grocery List'!$F:$F,MATCH(C207,'Grocery List'!$D:$D,0),1),""))</f>
        <v/>
      </c>
      <c r="F207" s="54" t="str">
        <f>IF(C207="","",_currency)</f>
        <v/>
      </c>
      <c r="G207" s="58" t="str">
        <f>IF(C207="","",INDEX('Grocery List'!$H:$H,MATCH(C207,'Grocery List'!$D:$D,0),1))</f>
        <v/>
      </c>
      <c r="H207" s="56" t="str">
        <f>IF(C207="","",_currency)</f>
        <v/>
      </c>
      <c r="I207" s="59" t="str">
        <f t="shared" si="6"/>
        <v/>
      </c>
      <c r="J207" s="64"/>
    </row>
    <row r="208" spans="2:10" ht="18" customHeight="1" x14ac:dyDescent="0.35">
      <c r="B208" s="65" t="str">
        <f>IF(C208="","","c")</f>
        <v/>
      </c>
      <c r="C208" s="52" t="str">
        <f>IF(ROWS($C$10:$C207)&gt;MAX('Grocery List'!$B:$B),"",INDEX('Grocery List'!D:D,MATCH(ROWS($C$10:$C207),'Grocery List'!$B:$B,0)))</f>
        <v/>
      </c>
      <c r="D208" s="53" t="str">
        <f>IF(C208="","",IF(INDEX('Grocery List'!$E:$E,MATCH(C208,'Grocery List'!$D:$D,0),1)&gt;0,INDEX('Grocery List'!$E:$E,MATCH(C208,'Grocery List'!$D:$D,0),1),""))</f>
        <v/>
      </c>
      <c r="E208" s="53" t="str">
        <f>IF(C208="","",IF(INDEX('Grocery List'!$F:$F,MATCH(C208,'Grocery List'!$D:$D,0),1)&gt;0,INDEX('Grocery List'!$F:$F,MATCH(C208,'Grocery List'!$D:$D,0),1),""))</f>
        <v/>
      </c>
      <c r="F208" s="54" t="str">
        <f>IF(C208="","",_currency)</f>
        <v/>
      </c>
      <c r="G208" s="58" t="str">
        <f>IF(C208="","",INDEX('Grocery List'!$H:$H,MATCH(C208,'Grocery List'!$D:$D,0),1))</f>
        <v/>
      </c>
      <c r="H208" s="56" t="str">
        <f>IF(C208="","",_currency)</f>
        <v/>
      </c>
      <c r="I208" s="59" t="str">
        <f t="shared" si="6"/>
        <v/>
      </c>
      <c r="J208" s="64"/>
    </row>
    <row r="209" spans="2:9" ht="18" customHeight="1" x14ac:dyDescent="0.55000000000000004">
      <c r="B209" s="51" t="str">
        <f>IF(C209="","","□")</f>
        <v/>
      </c>
      <c r="C209" s="52" t="str">
        <f>IF(ROWS($C$10:$C208)&gt;MAX('Grocery List'!$B:$B),"",INDEX('Grocery List'!D:D,MATCH(ROWS($C$10:$C208),'Grocery List'!$B:$B,0)))</f>
        <v/>
      </c>
      <c r="D209" s="53" t="str">
        <f>IF(C209="","",IF(INDEX('Grocery List'!$E:$E,MATCH(C209,'Grocery List'!$D:$D,0),1)&gt;0,INDEX('Grocery List'!$E:$E,MATCH(C209,'Grocery List'!$D:$D,0),1),""))</f>
        <v/>
      </c>
      <c r="E209" s="53" t="str">
        <f>IF(C209="","",IF(INDEX('Grocery List'!$F:$F,MATCH(C209,'Grocery List'!$D:$D,0),1)&gt;0,INDEX('Grocery List'!$F:$F,MATCH(C209,'Grocery List'!$D:$D,0),1),""))</f>
        <v/>
      </c>
      <c r="F209" s="54" t="str">
        <f>IF(C209="","",_currency)</f>
        <v/>
      </c>
      <c r="G209" s="58" t="str">
        <f>IF(C209="","",INDEX('Grocery List'!$H:$H,MATCH(C209,'Grocery List'!$D:$D,0),1))</f>
        <v/>
      </c>
      <c r="H209" s="56" t="str">
        <f>IF(C209="","",_currency)</f>
        <v/>
      </c>
      <c r="I209" s="59" t="str">
        <f t="shared" si="6"/>
        <v/>
      </c>
    </row>
    <row r="210" spans="2:9" ht="18" customHeight="1" x14ac:dyDescent="0.35">
      <c r="C210" s="52" t="str">
        <f>IF(ROWS($C$10:$C209)&gt;MAX('Grocery List'!$B:$B),"",INDEX('Grocery List'!D:D,MATCH(ROWS($C$10:$C209),'Grocery List'!$B:$B,0)))</f>
        <v/>
      </c>
      <c r="D210" s="53" t="str">
        <f>IF(C210="","",IF(INDEX('Grocery List'!$E:$E,MATCH(C210,'Grocery List'!$D:$D,0),1)&gt;0,INDEX('Grocery List'!$E:$E,MATCH(C210,'Grocery List'!$D:$D,0),1),""))</f>
        <v/>
      </c>
      <c r="E210" s="53" t="str">
        <f>IF(C210="","",IF(INDEX('Grocery List'!$F:$F,MATCH(C210,'Grocery List'!$D:$D,0),1)&gt;0,INDEX('Grocery List'!$F:$F,MATCH(C210,'Grocery List'!$D:$D,0),1),""))</f>
        <v/>
      </c>
      <c r="F210" s="54" t="str">
        <f>IF(C210="","",_currency)</f>
        <v/>
      </c>
      <c r="G210" s="58" t="str">
        <f>IF(C210="","",INDEX('Grocery List'!$H:$H,MATCH(C210,'Grocery List'!$D:$D,0),1))</f>
        <v/>
      </c>
      <c r="H210" s="56" t="str">
        <f>IF(C210="","",_currency)</f>
        <v/>
      </c>
      <c r="I210" s="59" t="str">
        <f t="shared" si="6"/>
        <v/>
      </c>
    </row>
    <row r="211" spans="2:9" ht="18" customHeight="1" x14ac:dyDescent="0.35">
      <c r="C211" s="52" t="str">
        <f>IF(ROWS($C$10:$C210)&gt;MAX('Grocery List'!$B:$B),"",INDEX('Grocery List'!D:D,MATCH(ROWS($C$10:$C210),'Grocery List'!$B:$B,0)))</f>
        <v/>
      </c>
      <c r="D211" s="53" t="str">
        <f>IF(C211="","",IF(INDEX('Grocery List'!$E:$E,MATCH(C211,'Grocery List'!$D:$D,0),1)&gt;0,INDEX('Grocery List'!$E:$E,MATCH(C211,'Grocery List'!$D:$D,0),1),""))</f>
        <v/>
      </c>
      <c r="E211" s="53" t="str">
        <f>IF(C211="","",IF(INDEX('Grocery List'!$F:$F,MATCH(C211,'Grocery List'!$D:$D,0),1)&gt;0,INDEX('Grocery List'!$F:$F,MATCH(C211,'Grocery List'!$D:$D,0),1),""))</f>
        <v/>
      </c>
      <c r="F211" s="54" t="str">
        <f>IF(C211="","",_currency)</f>
        <v/>
      </c>
      <c r="G211" s="58" t="str">
        <f>IF(C211="","",INDEX('Grocery List'!$H:$H,MATCH(C211,'Grocery List'!$D:$D,0),1))</f>
        <v/>
      </c>
      <c r="H211" s="56" t="str">
        <f>IF(C211="","",_currency)</f>
        <v/>
      </c>
      <c r="I211" s="59" t="str">
        <f t="shared" si="6"/>
        <v/>
      </c>
    </row>
  </sheetData>
  <sheetCalcPr fullCalcOnLoad="1"/>
  <autoFilter ref="C10:J10">
    <filterColumn colId="3" showButton="0"/>
    <filterColumn colId="5" showButton="0"/>
  </autoFilter>
  <mergeCells count="5">
    <mergeCell ref="E6:I6"/>
    <mergeCell ref="E7:I7"/>
    <mergeCell ref="F10:G10"/>
    <mergeCell ref="H10:I10"/>
    <mergeCell ref="L11:O14"/>
  </mergeCells>
  <conditionalFormatting sqref="B11:J209">
    <cfRule type="expression" dxfId="0" priority="1">
      <formula>MOD(ROW(),2)=1</formula>
    </cfRule>
  </conditionalFormatting>
  <printOptions horizontalCentered="1"/>
  <pageMargins left="0.19685039370078741" right="0.19685039370078741" top="0.19685039370078741" bottom="0.51181102362204722" header="0.31496062992125984" footer="0.11811023622047245"/>
  <pageSetup paperSize="9" scale="88" orientation="portrait" r:id="rId1"/>
  <headerFooter>
    <oddFooter>&amp;LGrocery List Template by Spreadsheet123&amp;R© 2014 Spreadsheet123 LTD</oddFooter>
  </headerFooter>
  <rowBreaks count="1" manualBreakCount="1">
    <brk id="10" min="1" max="9" man="1"/>
  </rowBreaks>
  <colBreaks count="1" manualBreakCount="1">
    <brk id="4" max="207"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showGridLines="0" topLeftCell="A13" workbookViewId="0">
      <selection activeCell="J3" sqref="J3"/>
    </sheetView>
  </sheetViews>
  <sheetFormatPr defaultRowHeight="14.5" x14ac:dyDescent="0.35"/>
  <cols>
    <col min="1" max="8" width="12" customWidth="1"/>
    <col min="9" max="9" width="13.1796875" customWidth="1"/>
  </cols>
  <sheetData>
    <row r="1" spans="1:9" ht="35.15" customHeight="1" x14ac:dyDescent="0.35">
      <c r="A1" s="111" t="s">
        <v>135</v>
      </c>
      <c r="B1" s="111"/>
      <c r="C1" s="111"/>
      <c r="D1" s="111"/>
      <c r="E1" s="111"/>
      <c r="F1" s="111"/>
      <c r="G1" s="111"/>
      <c r="H1" s="111"/>
      <c r="I1" s="111"/>
    </row>
    <row r="2" spans="1:9" x14ac:dyDescent="0.35">
      <c r="A2" s="27"/>
      <c r="B2" s="27"/>
      <c r="C2" s="27"/>
      <c r="D2" s="27"/>
      <c r="E2" s="27"/>
      <c r="F2" s="27"/>
      <c r="G2" s="27"/>
      <c r="H2" s="27"/>
      <c r="I2" s="28"/>
    </row>
    <row r="3" spans="1:9" x14ac:dyDescent="0.35">
      <c r="A3" s="29"/>
      <c r="B3" s="29"/>
      <c r="C3" s="30"/>
      <c r="D3" s="30"/>
      <c r="E3" s="30"/>
      <c r="F3" s="30"/>
      <c r="G3" s="30"/>
      <c r="H3" s="30"/>
      <c r="I3" s="31" t="str">
        <f ca="1">"© "&amp;YEAR(TODAY())&amp;" Spreadsheet123 LTD"</f>
        <v>© 2021 Spreadsheet123 LTD</v>
      </c>
    </row>
    <row r="4" spans="1:9" x14ac:dyDescent="0.35">
      <c r="A4" s="30"/>
      <c r="B4" s="30"/>
      <c r="C4" s="30"/>
      <c r="D4" s="30"/>
      <c r="E4" s="30"/>
      <c r="F4" s="30"/>
      <c r="G4" s="30"/>
      <c r="H4" s="30"/>
      <c r="I4" s="30"/>
    </row>
    <row r="5" spans="1:9" x14ac:dyDescent="0.35">
      <c r="A5" s="108" t="s">
        <v>136</v>
      </c>
      <c r="B5" s="108"/>
      <c r="C5" s="108"/>
      <c r="D5" s="108"/>
      <c r="E5" s="108"/>
      <c r="F5" s="108"/>
      <c r="G5" s="108"/>
      <c r="H5" s="108"/>
      <c r="I5" s="108"/>
    </row>
    <row r="6" spans="1:9" x14ac:dyDescent="0.35">
      <c r="A6" s="112" t="s">
        <v>137</v>
      </c>
      <c r="B6" s="112"/>
      <c r="C6" s="112"/>
      <c r="D6" s="112"/>
      <c r="E6" s="112"/>
      <c r="F6" s="112"/>
      <c r="G6" s="112"/>
      <c r="H6" s="112"/>
      <c r="I6" s="112"/>
    </row>
    <row r="7" spans="1:9" x14ac:dyDescent="0.35">
      <c r="A7" s="107" t="s">
        <v>138</v>
      </c>
      <c r="B7" s="107"/>
      <c r="C7" s="107"/>
      <c r="D7" s="107"/>
      <c r="E7" s="107"/>
      <c r="F7" s="107"/>
      <c r="G7" s="107"/>
      <c r="H7" s="107"/>
      <c r="I7" s="107"/>
    </row>
    <row r="8" spans="1:9" x14ac:dyDescent="0.35">
      <c r="A8" s="32" t="s">
        <v>139</v>
      </c>
      <c r="B8" s="32"/>
      <c r="C8" s="32"/>
      <c r="D8" s="32"/>
      <c r="E8" s="32"/>
      <c r="F8" s="32"/>
      <c r="G8" s="32"/>
      <c r="H8" s="32"/>
      <c r="I8" s="32"/>
    </row>
    <row r="9" spans="1:9" x14ac:dyDescent="0.35">
      <c r="A9" s="107"/>
      <c r="B9" s="107"/>
      <c r="C9" s="107"/>
      <c r="D9" s="107"/>
      <c r="E9" s="107"/>
      <c r="F9" s="107"/>
      <c r="G9" s="107"/>
      <c r="H9" s="107"/>
      <c r="I9" s="107"/>
    </row>
    <row r="10" spans="1:9" x14ac:dyDescent="0.35">
      <c r="A10" s="107" t="s">
        <v>140</v>
      </c>
      <c r="B10" s="107"/>
      <c r="C10" s="107"/>
      <c r="D10" s="107"/>
      <c r="E10" s="107"/>
      <c r="F10" s="107"/>
      <c r="G10" s="107"/>
      <c r="H10" s="107"/>
      <c r="I10" s="107"/>
    </row>
    <row r="11" spans="1:9" x14ac:dyDescent="0.35">
      <c r="A11" s="107" t="s">
        <v>141</v>
      </c>
      <c r="B11" s="107"/>
      <c r="C11" s="107"/>
      <c r="D11" s="107"/>
      <c r="E11" s="107"/>
      <c r="F11" s="107"/>
      <c r="G11" s="107"/>
      <c r="H11" s="107"/>
      <c r="I11" s="107"/>
    </row>
    <row r="12" spans="1:9" x14ac:dyDescent="0.35">
      <c r="A12" s="32"/>
      <c r="B12" s="32"/>
      <c r="C12" s="32"/>
      <c r="D12" s="32"/>
      <c r="E12" s="32"/>
      <c r="F12" s="32"/>
      <c r="G12" s="32"/>
      <c r="H12" s="32"/>
      <c r="I12" s="32"/>
    </row>
    <row r="13" spans="1:9" x14ac:dyDescent="0.35">
      <c r="A13" s="108" t="s">
        <v>142</v>
      </c>
      <c r="B13" s="108"/>
      <c r="C13" s="108"/>
      <c r="D13" s="108"/>
      <c r="E13" s="108"/>
      <c r="F13" s="108"/>
      <c r="G13" s="108"/>
      <c r="H13" s="108"/>
      <c r="I13" s="108"/>
    </row>
    <row r="14" spans="1:9" x14ac:dyDescent="0.35">
      <c r="A14" s="107" t="s">
        <v>143</v>
      </c>
      <c r="B14" s="107"/>
      <c r="C14" s="107"/>
      <c r="D14" s="107"/>
      <c r="E14" s="107"/>
      <c r="F14" s="107"/>
      <c r="G14" s="107"/>
      <c r="H14" s="107"/>
      <c r="I14" s="107"/>
    </row>
    <row r="15" spans="1:9" x14ac:dyDescent="0.35">
      <c r="A15" s="107" t="s">
        <v>144</v>
      </c>
      <c r="B15" s="107"/>
      <c r="C15" s="107"/>
      <c r="D15" s="107"/>
      <c r="E15" s="107"/>
      <c r="F15" s="107"/>
      <c r="G15" s="107"/>
      <c r="H15" s="107"/>
      <c r="I15" s="107"/>
    </row>
    <row r="16" spans="1:9" x14ac:dyDescent="0.35">
      <c r="A16" s="32"/>
      <c r="B16" s="32"/>
      <c r="C16" s="32"/>
      <c r="D16" s="32"/>
      <c r="E16" s="32"/>
      <c r="F16" s="32"/>
      <c r="G16" s="32"/>
      <c r="H16" s="32"/>
      <c r="I16" s="32"/>
    </row>
    <row r="17" spans="1:9" x14ac:dyDescent="0.35">
      <c r="A17" s="108" t="s">
        <v>145</v>
      </c>
      <c r="B17" s="108"/>
      <c r="C17" s="108"/>
      <c r="D17" s="108"/>
      <c r="E17" s="108"/>
      <c r="F17" s="108"/>
      <c r="G17" s="108"/>
      <c r="H17" s="108"/>
      <c r="I17" s="108"/>
    </row>
    <row r="18" spans="1:9" x14ac:dyDescent="0.35">
      <c r="A18" s="107" t="s">
        <v>146</v>
      </c>
      <c r="B18" s="107"/>
      <c r="C18" s="107"/>
      <c r="D18" s="107"/>
      <c r="E18" s="107"/>
      <c r="F18" s="107"/>
      <c r="G18" s="107"/>
      <c r="H18" s="107"/>
      <c r="I18" s="107"/>
    </row>
    <row r="19" spans="1:9" x14ac:dyDescent="0.35">
      <c r="A19" s="107" t="s">
        <v>147</v>
      </c>
      <c r="B19" s="107"/>
      <c r="C19" s="107"/>
      <c r="D19" s="107"/>
      <c r="E19" s="107"/>
      <c r="F19" s="107"/>
      <c r="G19" s="107"/>
      <c r="H19" s="107"/>
      <c r="I19" s="107"/>
    </row>
    <row r="20" spans="1:9" x14ac:dyDescent="0.35">
      <c r="A20" s="107" t="s">
        <v>148</v>
      </c>
      <c r="B20" s="107"/>
      <c r="C20" s="107"/>
      <c r="D20" s="107"/>
      <c r="E20" s="107"/>
      <c r="F20" s="107"/>
      <c r="G20" s="107"/>
      <c r="H20" s="107"/>
      <c r="I20" s="107"/>
    </row>
    <row r="21" spans="1:9" x14ac:dyDescent="0.35">
      <c r="A21" s="107" t="s">
        <v>149</v>
      </c>
      <c r="B21" s="107"/>
      <c r="C21" s="107"/>
      <c r="D21" s="107"/>
      <c r="E21" s="107"/>
      <c r="F21" s="107"/>
      <c r="G21" s="107"/>
      <c r="H21" s="107"/>
      <c r="I21" s="107"/>
    </row>
    <row r="22" spans="1:9" x14ac:dyDescent="0.35">
      <c r="A22" s="109" t="s">
        <v>150</v>
      </c>
      <c r="B22" s="109"/>
      <c r="C22" s="109"/>
      <c r="D22" s="109"/>
      <c r="E22" s="109"/>
      <c r="F22" s="109"/>
      <c r="G22" s="109"/>
      <c r="H22" s="109"/>
      <c r="I22" s="109"/>
    </row>
    <row r="23" spans="1:9" x14ac:dyDescent="0.35">
      <c r="A23" s="109" t="s">
        <v>151</v>
      </c>
      <c r="B23" s="109"/>
      <c r="C23" s="109"/>
      <c r="D23" s="109"/>
      <c r="E23" s="109"/>
      <c r="F23" s="109"/>
      <c r="G23" s="109"/>
      <c r="H23" s="109"/>
      <c r="I23" s="109"/>
    </row>
    <row r="24" spans="1:9" x14ac:dyDescent="0.35">
      <c r="A24" s="33" t="s">
        <v>152</v>
      </c>
      <c r="B24" s="33"/>
      <c r="C24" s="33"/>
      <c r="D24" s="33"/>
      <c r="E24" s="33"/>
      <c r="F24" s="33"/>
      <c r="G24" s="33"/>
      <c r="H24" s="33"/>
      <c r="I24" s="33"/>
    </row>
    <row r="25" spans="1:9" x14ac:dyDescent="0.35">
      <c r="A25" s="33" t="s">
        <v>153</v>
      </c>
      <c r="B25" s="33"/>
      <c r="C25" s="33"/>
      <c r="D25" s="33"/>
      <c r="E25" s="33"/>
      <c r="F25" s="33"/>
      <c r="G25" s="33"/>
      <c r="H25" s="33"/>
      <c r="I25" s="33"/>
    </row>
    <row r="26" spans="1:9" x14ac:dyDescent="0.35">
      <c r="A26" s="33" t="s">
        <v>154</v>
      </c>
      <c r="B26" s="33"/>
      <c r="C26" s="33"/>
      <c r="D26" s="33"/>
      <c r="E26" s="33"/>
      <c r="F26" s="33"/>
      <c r="G26" s="33"/>
      <c r="H26" s="33"/>
      <c r="I26" s="33"/>
    </row>
    <row r="27" spans="1:9" x14ac:dyDescent="0.35">
      <c r="A27" s="32"/>
      <c r="B27" s="32"/>
      <c r="C27" s="32"/>
      <c r="D27" s="32"/>
      <c r="E27" s="32"/>
      <c r="F27" s="32"/>
      <c r="G27" s="32"/>
      <c r="H27" s="32"/>
      <c r="I27" s="32"/>
    </row>
    <row r="28" spans="1:9" x14ac:dyDescent="0.35">
      <c r="A28" s="108" t="s">
        <v>155</v>
      </c>
      <c r="B28" s="108"/>
      <c r="C28" s="108"/>
      <c r="D28" s="108"/>
      <c r="E28" s="108"/>
      <c r="F28" s="108"/>
      <c r="G28" s="108"/>
      <c r="H28" s="108"/>
      <c r="I28" s="108"/>
    </row>
    <row r="29" spans="1:9" x14ac:dyDescent="0.35">
      <c r="A29" s="110" t="s">
        <v>156</v>
      </c>
      <c r="B29" s="110"/>
      <c r="C29" s="110"/>
      <c r="D29" s="110"/>
      <c r="E29" s="110"/>
      <c r="F29" s="110"/>
      <c r="G29" s="110"/>
      <c r="H29" s="110"/>
      <c r="I29" s="110"/>
    </row>
    <row r="30" spans="1:9" x14ac:dyDescent="0.35">
      <c r="A30" s="110" t="s">
        <v>157</v>
      </c>
      <c r="B30" s="110"/>
      <c r="C30" s="110"/>
      <c r="D30" s="110"/>
      <c r="E30" s="110"/>
      <c r="F30" s="110"/>
      <c r="G30" s="110"/>
      <c r="H30" s="110"/>
      <c r="I30" s="110"/>
    </row>
    <row r="31" spans="1:9" x14ac:dyDescent="0.35">
      <c r="A31" s="110" t="s">
        <v>158</v>
      </c>
      <c r="B31" s="107"/>
      <c r="C31" s="107"/>
      <c r="D31" s="107"/>
      <c r="E31" s="107"/>
      <c r="F31" s="107"/>
      <c r="G31" s="107"/>
      <c r="H31" s="107"/>
      <c r="I31" s="107"/>
    </row>
    <row r="32" spans="1:9" x14ac:dyDescent="0.35">
      <c r="A32" s="110" t="s">
        <v>159</v>
      </c>
      <c r="B32" s="110"/>
      <c r="C32" s="110"/>
      <c r="D32" s="110"/>
      <c r="E32" s="110"/>
      <c r="F32" s="110"/>
      <c r="G32" s="110"/>
      <c r="H32" s="110"/>
      <c r="I32" s="110"/>
    </row>
    <row r="33" spans="1:9" x14ac:dyDescent="0.35">
      <c r="A33" s="32"/>
      <c r="B33" s="32"/>
      <c r="C33" s="32"/>
      <c r="D33" s="32"/>
      <c r="E33" s="32"/>
      <c r="F33" s="32"/>
      <c r="G33" s="32"/>
      <c r="H33" s="32"/>
      <c r="I33" s="32"/>
    </row>
    <row r="34" spans="1:9" x14ac:dyDescent="0.35">
      <c r="A34" s="108" t="s">
        <v>160</v>
      </c>
      <c r="B34" s="108"/>
      <c r="C34" s="108"/>
      <c r="D34" s="108"/>
      <c r="E34" s="108"/>
      <c r="F34" s="108"/>
      <c r="G34" s="108"/>
      <c r="H34" s="108"/>
      <c r="I34" s="108"/>
    </row>
    <row r="35" spans="1:9" x14ac:dyDescent="0.35">
      <c r="A35" s="107" t="s">
        <v>161</v>
      </c>
      <c r="B35" s="107"/>
      <c r="C35" s="107"/>
      <c r="D35" s="107"/>
      <c r="E35" s="107"/>
      <c r="F35" s="107"/>
      <c r="G35" s="107"/>
      <c r="H35" s="107"/>
      <c r="I35" s="107"/>
    </row>
    <row r="36" spans="1:9" x14ac:dyDescent="0.35">
      <c r="A36" s="107" t="s">
        <v>162</v>
      </c>
      <c r="B36" s="107"/>
      <c r="C36" s="107"/>
      <c r="D36" s="107"/>
      <c r="E36" s="107"/>
      <c r="F36" s="107"/>
      <c r="G36" s="107"/>
      <c r="H36" s="107"/>
      <c r="I36" s="107"/>
    </row>
    <row r="37" spans="1:9" x14ac:dyDescent="0.35">
      <c r="A37" s="32"/>
      <c r="B37" s="32"/>
      <c r="C37" s="32"/>
      <c r="D37" s="32"/>
      <c r="E37" s="32"/>
      <c r="F37" s="32"/>
      <c r="G37" s="32"/>
      <c r="H37" s="32"/>
      <c r="I37" s="32"/>
    </row>
    <row r="38" spans="1:9" x14ac:dyDescent="0.35">
      <c r="A38" s="108" t="s">
        <v>163</v>
      </c>
      <c r="B38" s="108"/>
      <c r="C38" s="108"/>
      <c r="D38" s="108"/>
      <c r="E38" s="108"/>
      <c r="F38" s="108"/>
      <c r="G38" s="108"/>
      <c r="H38" s="108"/>
      <c r="I38" s="108"/>
    </row>
    <row r="39" spans="1:9" x14ac:dyDescent="0.35">
      <c r="A39" s="107" t="s">
        <v>164</v>
      </c>
      <c r="B39" s="107"/>
      <c r="C39" s="107"/>
      <c r="D39" s="107"/>
      <c r="E39" s="107"/>
      <c r="F39" s="107"/>
      <c r="G39" s="107"/>
      <c r="H39" s="107"/>
      <c r="I39" s="107"/>
    </row>
    <row r="40" spans="1:9" x14ac:dyDescent="0.35">
      <c r="A40" s="107" t="s">
        <v>165</v>
      </c>
      <c r="B40" s="107"/>
      <c r="C40" s="107"/>
      <c r="D40" s="107"/>
      <c r="E40" s="107"/>
      <c r="F40" s="107"/>
      <c r="G40" s="107"/>
      <c r="H40" s="107"/>
      <c r="I40" s="107"/>
    </row>
    <row r="41" spans="1:9" x14ac:dyDescent="0.35">
      <c r="A41" s="107" t="s">
        <v>166</v>
      </c>
      <c r="B41" s="107"/>
      <c r="C41" s="107"/>
      <c r="D41" s="107"/>
      <c r="E41" s="107"/>
      <c r="F41" s="107"/>
      <c r="G41" s="107"/>
      <c r="H41" s="107"/>
      <c r="I41" s="107"/>
    </row>
    <row r="42" spans="1:9" x14ac:dyDescent="0.35">
      <c r="A42" s="107" t="s">
        <v>167</v>
      </c>
      <c r="B42" s="107"/>
      <c r="C42" s="107"/>
      <c r="D42" s="107"/>
      <c r="E42" s="107"/>
      <c r="F42" s="107"/>
      <c r="G42" s="107"/>
      <c r="H42" s="107"/>
      <c r="I42" s="107"/>
    </row>
    <row r="43" spans="1:9" x14ac:dyDescent="0.35">
      <c r="A43" s="107" t="s">
        <v>168</v>
      </c>
      <c r="B43" s="107"/>
      <c r="C43" s="107"/>
      <c r="D43" s="107"/>
      <c r="E43" s="107"/>
      <c r="F43" s="107"/>
      <c r="G43" s="107"/>
      <c r="H43" s="107"/>
      <c r="I43" s="107"/>
    </row>
    <row r="44" spans="1:9" x14ac:dyDescent="0.35">
      <c r="A44" s="107" t="s">
        <v>169</v>
      </c>
      <c r="B44" s="107"/>
      <c r="C44" s="107"/>
      <c r="D44" s="107"/>
      <c r="E44" s="107"/>
      <c r="F44" s="107"/>
      <c r="G44" s="107"/>
      <c r="H44" s="107"/>
      <c r="I44" s="107"/>
    </row>
    <row r="45" spans="1:9" x14ac:dyDescent="0.35">
      <c r="A45" s="107" t="s">
        <v>170</v>
      </c>
      <c r="B45" s="107"/>
      <c r="C45" s="107"/>
      <c r="D45" s="107"/>
      <c r="E45" s="107"/>
      <c r="F45" s="107"/>
      <c r="G45" s="107"/>
      <c r="H45" s="107"/>
      <c r="I45" s="107"/>
    </row>
    <row r="46" spans="1:9" x14ac:dyDescent="0.35">
      <c r="A46" s="107" t="s">
        <v>171</v>
      </c>
      <c r="B46" s="107"/>
      <c r="C46" s="107"/>
      <c r="D46" s="107"/>
      <c r="E46" s="107"/>
      <c r="F46" s="107"/>
      <c r="G46" s="107"/>
      <c r="H46" s="107"/>
      <c r="I46" s="107"/>
    </row>
    <row r="47" spans="1:9" x14ac:dyDescent="0.35">
      <c r="A47" s="32"/>
      <c r="B47" s="32"/>
      <c r="C47" s="32"/>
      <c r="D47" s="32"/>
      <c r="E47" s="32"/>
      <c r="F47" s="32"/>
      <c r="G47" s="32"/>
      <c r="H47" s="32"/>
      <c r="I47" s="32"/>
    </row>
    <row r="48" spans="1:9" x14ac:dyDescent="0.35">
      <c r="A48" s="34" t="s">
        <v>172</v>
      </c>
      <c r="B48" s="35"/>
      <c r="C48" s="35"/>
      <c r="D48" s="35"/>
      <c r="E48" s="35"/>
      <c r="F48" s="35"/>
      <c r="G48" s="35"/>
      <c r="H48" s="35"/>
      <c r="I48" s="35"/>
    </row>
    <row r="49" spans="1:9" x14ac:dyDescent="0.35">
      <c r="A49" s="35" t="s">
        <v>173</v>
      </c>
      <c r="B49" s="35"/>
      <c r="C49" s="35"/>
      <c r="D49" s="35"/>
      <c r="E49" s="35"/>
      <c r="F49" s="35"/>
      <c r="G49" s="35"/>
      <c r="H49" s="35"/>
      <c r="I49" s="35"/>
    </row>
    <row r="50" spans="1:9" x14ac:dyDescent="0.35">
      <c r="A50" s="35" t="s">
        <v>174</v>
      </c>
      <c r="B50" s="35"/>
      <c r="C50" s="35"/>
      <c r="D50" s="35"/>
      <c r="E50" s="35"/>
      <c r="F50" s="35"/>
      <c r="G50" s="35"/>
      <c r="H50" s="35"/>
      <c r="I50" s="35"/>
    </row>
    <row r="51" spans="1:9" x14ac:dyDescent="0.35">
      <c r="A51" s="32"/>
      <c r="B51" s="32"/>
      <c r="C51" s="32"/>
      <c r="D51" s="32"/>
      <c r="E51" s="32"/>
      <c r="F51" s="32"/>
      <c r="G51" s="32"/>
      <c r="H51" s="32"/>
      <c r="I51" s="32"/>
    </row>
    <row r="52" spans="1:9" x14ac:dyDescent="0.35">
      <c r="A52" s="108" t="s">
        <v>175</v>
      </c>
      <c r="B52" s="108"/>
      <c r="C52" s="108"/>
      <c r="D52" s="108"/>
      <c r="E52" s="108"/>
      <c r="F52" s="108"/>
      <c r="G52" s="108"/>
      <c r="H52" s="108"/>
      <c r="I52" s="108"/>
    </row>
    <row r="53" spans="1:9" x14ac:dyDescent="0.35">
      <c r="A53" s="107" t="s">
        <v>176</v>
      </c>
      <c r="B53" s="107"/>
      <c r="C53" s="107"/>
      <c r="D53" s="107"/>
      <c r="E53" s="107"/>
      <c r="F53" s="107"/>
      <c r="G53" s="107"/>
      <c r="H53" s="107"/>
      <c r="I53" s="107"/>
    </row>
    <row r="54" spans="1:9" x14ac:dyDescent="0.35">
      <c r="A54" s="32" t="s">
        <v>177</v>
      </c>
      <c r="B54" s="32"/>
      <c r="C54" s="32"/>
      <c r="D54" s="32"/>
      <c r="E54" s="32"/>
      <c r="F54" s="32"/>
      <c r="G54" s="32"/>
      <c r="H54" s="32"/>
      <c r="I54" s="32"/>
    </row>
  </sheetData>
  <mergeCells count="36">
    <mergeCell ref="A10:I10"/>
    <mergeCell ref="A11:I11"/>
    <mergeCell ref="A13:I13"/>
    <mergeCell ref="A14:I14"/>
    <mergeCell ref="A15:I15"/>
    <mergeCell ref="A17:I17"/>
    <mergeCell ref="A30:I30"/>
    <mergeCell ref="A31:I31"/>
    <mergeCell ref="A32:I32"/>
    <mergeCell ref="A34:I34"/>
    <mergeCell ref="A18:I18"/>
    <mergeCell ref="A1:I1"/>
    <mergeCell ref="A5:I5"/>
    <mergeCell ref="A6:I6"/>
    <mergeCell ref="A7:I7"/>
    <mergeCell ref="A9:I9"/>
    <mergeCell ref="A46:I46"/>
    <mergeCell ref="A52:I52"/>
    <mergeCell ref="A35:I35"/>
    <mergeCell ref="A19:I19"/>
    <mergeCell ref="A20:I20"/>
    <mergeCell ref="A21:I21"/>
    <mergeCell ref="A22:I22"/>
    <mergeCell ref="A23:I23"/>
    <mergeCell ref="A28:I28"/>
    <mergeCell ref="A29:I29"/>
    <mergeCell ref="A53:I53"/>
    <mergeCell ref="A36:I36"/>
    <mergeCell ref="A38:I38"/>
    <mergeCell ref="A39:I39"/>
    <mergeCell ref="A40:I40"/>
    <mergeCell ref="A41:I41"/>
    <mergeCell ref="A42:I42"/>
    <mergeCell ref="A43:I43"/>
    <mergeCell ref="A44:I44"/>
    <mergeCell ref="A45:I4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Settings</vt:lpstr>
      <vt:lpstr>Grocery List</vt:lpstr>
      <vt:lpstr>Shopping List</vt:lpstr>
      <vt:lpstr>©</vt:lpstr>
      <vt:lpstr>'Grocery List'!Print_Area</vt:lpstr>
      <vt:lpstr>'Shopping List'!Print_Area</vt:lpstr>
    </vt:vector>
  </TitlesOfParts>
  <Company>Spreadsheet123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Grocery List</dc:title>
  <dc:creator>www.spreadsheet123.com</dc:creator>
  <dc:description>© 2014 Spreadsheet123 LTD. All rights reserved.</dc:description>
  <cp:lastModifiedBy>Sunket Vatsa</cp:lastModifiedBy>
  <cp:lastPrinted>2014-06-01T23:32:52Z</cp:lastPrinted>
  <dcterms:created xsi:type="dcterms:W3CDTF">2014-05-25T22:15:44Z</dcterms:created>
  <dcterms:modified xsi:type="dcterms:W3CDTF">2021-01-06T05:12:35Z</dcterms:modified>
  <cp:category>Lists &amp; Checklists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1.0.0</vt:lpwstr>
  </property>
  <property fmtid="{D5CDD505-2E9C-101B-9397-08002B2CF9AE}" pid="3" name="Copyrights">
    <vt:lpwstr>© 2014 Spreadsheet123 LTD</vt:lpwstr>
  </property>
</Properties>
</file>