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ium\5. Semester\MaMo\"/>
    </mc:Choice>
  </mc:AlternateContent>
  <xr:revisionPtr revIDLastSave="0" documentId="13_ncr:1_{84F797A9-EF15-4CD0-8B8C-514A67734C63}" xr6:coauthVersionLast="45" xr6:coauthVersionMax="45" xr10:uidLastSave="{00000000-0000-0000-0000-000000000000}"/>
  <bookViews>
    <workbookView xWindow="2910" yWindow="2910" windowWidth="28800" windowHeight="1545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9" i="1" l="1"/>
  <c r="N108" i="1"/>
  <c r="N85" i="1"/>
  <c r="N84" i="1"/>
  <c r="N63" i="1"/>
  <c r="N62" i="1"/>
  <c r="L89" i="1" l="1"/>
  <c r="L121" i="1"/>
  <c r="L120" i="1"/>
  <c r="L118" i="1"/>
  <c r="L117" i="1"/>
  <c r="L116" i="1"/>
  <c r="L115" i="1"/>
  <c r="L109" i="1"/>
  <c r="L110" i="1"/>
  <c r="L111" i="1"/>
  <c r="L112" i="1"/>
  <c r="L113" i="1"/>
  <c r="L107" i="1"/>
  <c r="L106" i="1"/>
  <c r="L105" i="1"/>
  <c r="L104" i="1"/>
  <c r="L103" i="1"/>
  <c r="L101" i="1"/>
  <c r="L100" i="1"/>
  <c r="L99" i="1"/>
  <c r="L98" i="1"/>
  <c r="L95" i="1"/>
  <c r="L94" i="1"/>
  <c r="L93" i="1"/>
  <c r="L83" i="1"/>
  <c r="L84" i="1"/>
  <c r="L85" i="1"/>
  <c r="L86" i="1"/>
  <c r="L87" i="1"/>
  <c r="L81" i="1"/>
  <c r="L80" i="1"/>
  <c r="L79" i="1"/>
  <c r="L78" i="1"/>
  <c r="L77" i="1"/>
  <c r="L74" i="1"/>
  <c r="L73" i="1"/>
  <c r="L72" i="1"/>
  <c r="L70" i="1"/>
  <c r="L69" i="1"/>
  <c r="L68" i="1"/>
  <c r="L67" i="1"/>
  <c r="L65" i="1"/>
  <c r="L64" i="1"/>
  <c r="L63" i="1"/>
  <c r="L62" i="1"/>
  <c r="L61" i="1"/>
  <c r="L59" i="1"/>
  <c r="L58" i="1"/>
  <c r="L55" i="1"/>
  <c r="L56" i="1"/>
  <c r="L57" i="1"/>
  <c r="L54" i="1"/>
  <c r="L53" i="1"/>
  <c r="N40" i="1"/>
  <c r="L50" i="1"/>
  <c r="L49" i="1"/>
  <c r="L39" i="1"/>
  <c r="L40" i="1"/>
  <c r="L41" i="1"/>
  <c r="L42" i="1"/>
  <c r="L44" i="1"/>
  <c r="L45" i="1"/>
  <c r="L46" i="1"/>
  <c r="L47" i="1"/>
  <c r="L37" i="1"/>
  <c r="L36" i="1"/>
  <c r="L35" i="1"/>
  <c r="L34" i="1"/>
  <c r="N21" i="1"/>
  <c r="N20" i="1"/>
  <c r="L27" i="1"/>
  <c r="L31" i="1"/>
  <c r="L30" i="1"/>
  <c r="L29" i="1"/>
  <c r="L23" i="1"/>
  <c r="L17" i="1"/>
  <c r="L24" i="1"/>
  <c r="L25" i="1"/>
  <c r="L26" i="1"/>
  <c r="L90" i="1"/>
  <c r="L91" i="1"/>
  <c r="L21" i="1"/>
  <c r="L20" i="1"/>
  <c r="L19" i="1"/>
  <c r="L18" i="1"/>
  <c r="L16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<sst xmlns="http://schemas.openxmlformats.org/spreadsheetml/2006/main" count="158" uniqueCount="36">
  <si>
    <t>WTag</t>
  </si>
  <si>
    <t>Stunde</t>
  </si>
  <si>
    <t>Gebinde</t>
  </si>
  <si>
    <t>Gesamt</t>
  </si>
  <si>
    <t>10</t>
  </si>
  <si>
    <t>Essen 1</t>
  </si>
  <si>
    <t>Essen 2</t>
  </si>
  <si>
    <t>Essen 4</t>
  </si>
  <si>
    <t>Essen 5</t>
  </si>
  <si>
    <t>Essen SB Theke</t>
  </si>
  <si>
    <t>10 Gesamt</t>
  </si>
  <si>
    <t>11</t>
  </si>
  <si>
    <t>Salatteller Aktion VK</t>
  </si>
  <si>
    <t>11 Gesamt</t>
  </si>
  <si>
    <t>12</t>
  </si>
  <si>
    <t>12 Gesamt</t>
  </si>
  <si>
    <t>13</t>
  </si>
  <si>
    <t>13 Gesamt</t>
  </si>
  <si>
    <t>14</t>
  </si>
  <si>
    <t>14 Gesamt</t>
  </si>
  <si>
    <t>Essen 3</t>
  </si>
  <si>
    <t>Essen 7</t>
  </si>
  <si>
    <t>2-Dienstag</t>
  </si>
  <si>
    <t>1-Montag</t>
  </si>
  <si>
    <t>4-Donnerstag</t>
  </si>
  <si>
    <t>5-Freitag</t>
  </si>
  <si>
    <t>5-Freitag Gesamt</t>
  </si>
  <si>
    <t>4-Donnerstag Gesamt</t>
  </si>
  <si>
    <t>3-Mittwoch Gesamt</t>
  </si>
  <si>
    <t>2-Dienstag Gesamt</t>
  </si>
  <si>
    <t>1-Montag Gesamt</t>
  </si>
  <si>
    <r>
      <rPr>
        <b/>
        <sz val="10"/>
        <color rgb="FF000000"/>
        <rFont val="Segoe UI"/>
        <family val="2"/>
      </rPr>
      <t>Südmensa Studierendenwerk Erlangen- Nürnberg</t>
    </r>
    <r>
      <rPr>
        <sz val="10"/>
        <color rgb="FF000000"/>
        <rFont val="Segoe UI"/>
        <family val="2"/>
      </rPr>
      <t xml:space="preserve"> 
Öffnungswoche Montag-Freitag 
Anzahl Ausgabemenge pro Stunde</t>
    </r>
  </si>
  <si>
    <t>3-Mittwoch</t>
  </si>
  <si>
    <t>Anteil</t>
  </si>
  <si>
    <t>Anteil SB Theke Gesamt</t>
  </si>
  <si>
    <t>Anteil Salatteller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</si>
</sst>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"/>
    </font>
    <font>
      <sz val="10"/>
      <color rgb="FF000000"/>
      <name val="Segoe UI"/>
      <charset val="1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u/>
      <sz val="10"/>
      <color rgb="FF000000"/>
      <name val="Segoe UI"/>
      <family val="2"/>
    </font>
    <font>
      <i/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B0CBF0"/>
        <bgColor rgb="FFB0CBF0"/>
      </patternFill>
    </fill>
    <fill>
      <patternFill patternType="solid">
        <fgColor rgb="FFFFFFFF"/>
        <bgColor rgb="FFFFFFFF"/>
      </patternFill>
    </fill>
    <fill>
      <patternFill patternType="solid">
        <fgColor rgb="FFFFFFE1"/>
        <bgColor rgb="FFFFFF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1" fillId="2" borderId="1" xfId="0" applyNumberFormat="1" applyFont="1" applyFill="1" applyBorder="1" applyAlignment="1" applyProtection="1">
      <alignment horizontal="left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center" textRotation="90" wrapText="1"/>
    </xf>
    <xf numFmtId="0" fontId="5" fillId="2" borderId="1" xfId="0" applyNumberFormat="1" applyFont="1" applyFill="1" applyBorder="1" applyAlignment="1" applyProtection="1">
      <alignment horizontal="left" wrapText="1"/>
    </xf>
    <xf numFmtId="0" fontId="4" fillId="2" borderId="1" xfId="0" applyNumberFormat="1" applyFont="1" applyFill="1" applyBorder="1" applyAlignment="1" applyProtection="1">
      <alignment horizontal="left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A106" workbookViewId="0">
      <selection activeCell="L122" sqref="L122"/>
    </sheetView>
  </sheetViews>
  <sheetFormatPr baseColWidth="10" defaultColWidth="12.140625" defaultRowHeight="15" customHeight="1" x14ac:dyDescent="0.25"/>
  <cols>
    <col min="1" max="1" width="0.5703125" style="1" customWidth="1"/>
    <col min="2" max="2" width="8" style="1" customWidth="1"/>
    <col min="3" max="3" width="4.7109375" style="1" customWidth="1"/>
    <col min="4" max="4" width="0.5703125" style="1" customWidth="1"/>
    <col min="5" max="5" width="14.140625" style="1" customWidth="1"/>
    <col min="6" max="6" width="0.5703125" style="1" customWidth="1"/>
    <col min="7" max="7" width="17.28515625" style="1" customWidth="1"/>
    <col min="8" max="8" width="0.5703125" style="1" customWidth="1"/>
    <col min="9" max="9" width="17.7109375" style="1" customWidth="1"/>
    <col min="10" max="12" width="12.140625" style="1"/>
    <col min="13" max="13" width="29.140625" style="1" customWidth="1"/>
    <col min="14" max="16384" width="12.140625" style="1"/>
  </cols>
  <sheetData>
    <row r="1" spans="1:12" ht="15" customHeight="1" x14ac:dyDescent="0.25">
      <c r="L1" s="1" t="s">
        <v>33</v>
      </c>
    </row>
    <row r="2" spans="1:12" ht="15" customHeight="1" x14ac:dyDescent="0.25">
      <c r="B2" s="11" t="s">
        <v>31</v>
      </c>
      <c r="C2" s="12"/>
      <c r="D2" s="12"/>
      <c r="E2" s="12"/>
      <c r="F2" s="12"/>
      <c r="G2" s="12"/>
      <c r="H2" s="12"/>
      <c r="I2" s="12"/>
      <c r="J2" s="12"/>
    </row>
    <row r="3" spans="1:12" ht="15" customHeight="1" x14ac:dyDescent="0.25">
      <c r="B3" s="12"/>
      <c r="C3" s="12"/>
      <c r="D3" s="12"/>
      <c r="E3" s="12"/>
      <c r="F3" s="12"/>
      <c r="G3" s="12"/>
      <c r="H3" s="12"/>
      <c r="I3" s="12"/>
      <c r="J3" s="12"/>
    </row>
    <row r="4" spans="1:12" ht="15" customHeight="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1:12" ht="9" customHeight="1" x14ac:dyDescent="0.25"/>
    <row r="6" spans="1:12" ht="4.5" customHeight="1" x14ac:dyDescent="0.25">
      <c r="B6" s="7" t="s">
        <v>0</v>
      </c>
      <c r="C6" s="7"/>
      <c r="E6" s="7" t="s">
        <v>1</v>
      </c>
      <c r="G6" s="7" t="s">
        <v>2</v>
      </c>
    </row>
    <row r="7" spans="1:12" ht="14.25" customHeight="1" x14ac:dyDescent="0.25">
      <c r="B7" s="7"/>
      <c r="C7" s="7"/>
      <c r="E7" s="7"/>
      <c r="G7" s="7"/>
      <c r="I7" s="6" t="s">
        <v>3</v>
      </c>
    </row>
    <row r="8" spans="1:12" ht="4.5" customHeight="1" x14ac:dyDescent="0.25">
      <c r="I8" s="6"/>
    </row>
    <row r="9" spans="1:12" ht="18.75" customHeight="1" x14ac:dyDescent="0.25">
      <c r="A9" s="8" t="s">
        <v>23</v>
      </c>
      <c r="B9" s="8"/>
      <c r="C9" s="8"/>
      <c r="D9" s="8"/>
      <c r="E9" s="6" t="s">
        <v>11</v>
      </c>
      <c r="F9" s="6"/>
      <c r="G9" s="6" t="s">
        <v>5</v>
      </c>
      <c r="H9" s="6"/>
      <c r="I9" s="2">
        <v>224</v>
      </c>
      <c r="L9" s="1">
        <f>I9/I15</f>
        <v>0.25658648339060708</v>
      </c>
    </row>
    <row r="10" spans="1:12" ht="18.75" customHeight="1" x14ac:dyDescent="0.25">
      <c r="A10" s="8"/>
      <c r="B10" s="8"/>
      <c r="C10" s="8"/>
      <c r="D10" s="8"/>
      <c r="E10" s="6"/>
      <c r="F10" s="6"/>
      <c r="G10" s="6" t="s">
        <v>6</v>
      </c>
      <c r="H10" s="6"/>
      <c r="I10" s="2">
        <v>256</v>
      </c>
      <c r="L10" s="1">
        <f>I10/I15</f>
        <v>0.29324169530355099</v>
      </c>
    </row>
    <row r="11" spans="1:12" ht="18.75" customHeight="1" x14ac:dyDescent="0.25">
      <c r="A11" s="8"/>
      <c r="B11" s="8"/>
      <c r="C11" s="8"/>
      <c r="D11" s="8"/>
      <c r="E11" s="6"/>
      <c r="F11" s="6"/>
      <c r="G11" s="6" t="s">
        <v>7</v>
      </c>
      <c r="H11" s="6"/>
      <c r="I11" s="2">
        <v>221</v>
      </c>
      <c r="L11" s="5">
        <f>I11/I15</f>
        <v>0.2531500572737686</v>
      </c>
    </row>
    <row r="12" spans="1:12" ht="18.75" customHeight="1" x14ac:dyDescent="0.25">
      <c r="A12" s="8"/>
      <c r="B12" s="8"/>
      <c r="C12" s="8"/>
      <c r="D12" s="8"/>
      <c r="E12" s="6"/>
      <c r="F12" s="6"/>
      <c r="G12" s="6" t="s">
        <v>8</v>
      </c>
      <c r="H12" s="6"/>
      <c r="I12" s="2">
        <v>52</v>
      </c>
      <c r="L12" s="5">
        <f>I12/I15</f>
        <v>5.9564719358533788E-2</v>
      </c>
    </row>
    <row r="13" spans="1:12" ht="18.75" customHeight="1" x14ac:dyDescent="0.25">
      <c r="A13" s="8"/>
      <c r="B13" s="8"/>
      <c r="C13" s="8"/>
      <c r="D13" s="8"/>
      <c r="E13" s="6"/>
      <c r="F13" s="6"/>
      <c r="G13" s="6" t="s">
        <v>9</v>
      </c>
      <c r="H13" s="6"/>
      <c r="I13" s="2">
        <v>116</v>
      </c>
      <c r="L13" s="5">
        <f>I13/I15</f>
        <v>0.13287514318442153</v>
      </c>
    </row>
    <row r="14" spans="1:12" ht="18.75" customHeight="1" x14ac:dyDescent="0.25">
      <c r="A14" s="8"/>
      <c r="B14" s="8"/>
      <c r="C14" s="8"/>
      <c r="D14" s="8"/>
      <c r="E14" s="6"/>
      <c r="F14" s="6"/>
      <c r="G14" s="6" t="s">
        <v>12</v>
      </c>
      <c r="H14" s="6"/>
      <c r="I14" s="2">
        <v>4</v>
      </c>
      <c r="L14" s="5">
        <f>I14/I15</f>
        <v>4.5819014891179842E-3</v>
      </c>
    </row>
    <row r="15" spans="1:12" ht="18.75" customHeight="1" x14ac:dyDescent="0.25">
      <c r="A15" s="8"/>
      <c r="B15" s="8"/>
      <c r="C15" s="8"/>
      <c r="D15" s="8"/>
      <c r="E15" s="6" t="s">
        <v>13</v>
      </c>
      <c r="F15" s="6"/>
      <c r="G15" s="6"/>
      <c r="H15" s="6"/>
      <c r="I15" s="3">
        <v>873</v>
      </c>
    </row>
    <row r="16" spans="1:12" ht="18.75" customHeight="1" x14ac:dyDescent="0.25">
      <c r="A16" s="8"/>
      <c r="B16" s="8"/>
      <c r="C16" s="8"/>
      <c r="D16" s="8"/>
      <c r="E16" s="6" t="s">
        <v>14</v>
      </c>
      <c r="F16" s="6"/>
      <c r="G16" s="6" t="s">
        <v>5</v>
      </c>
      <c r="H16" s="6"/>
      <c r="I16" s="2">
        <v>178</v>
      </c>
      <c r="L16" s="1">
        <f>I16/I22</f>
        <v>0.27987421383647798</v>
      </c>
    </row>
    <row r="17" spans="1:14" ht="18.75" customHeight="1" x14ac:dyDescent="0.25">
      <c r="A17" s="8"/>
      <c r="B17" s="8"/>
      <c r="C17" s="8"/>
      <c r="D17" s="8"/>
      <c r="E17" s="6"/>
      <c r="F17" s="6"/>
      <c r="G17" s="6" t="s">
        <v>6</v>
      </c>
      <c r="H17" s="6"/>
      <c r="I17" s="2">
        <v>205</v>
      </c>
      <c r="L17" s="1">
        <f>I17/I22</f>
        <v>0.32232704402515722</v>
      </c>
    </row>
    <row r="18" spans="1:14" ht="18.75" customHeight="1" x14ac:dyDescent="0.25">
      <c r="A18" s="8"/>
      <c r="B18" s="8"/>
      <c r="C18" s="8"/>
      <c r="D18" s="8"/>
      <c r="E18" s="6"/>
      <c r="F18" s="6"/>
      <c r="G18" s="6" t="s">
        <v>7</v>
      </c>
      <c r="H18" s="6"/>
      <c r="I18" s="2">
        <v>194</v>
      </c>
      <c r="L18" s="1">
        <f>I18/I22</f>
        <v>0.30503144654088049</v>
      </c>
    </row>
    <row r="19" spans="1:14" ht="18.75" customHeight="1" x14ac:dyDescent="0.25">
      <c r="A19" s="8"/>
      <c r="B19" s="8"/>
      <c r="C19" s="8"/>
      <c r="D19" s="8"/>
      <c r="E19" s="6"/>
      <c r="F19" s="6"/>
      <c r="G19" s="6" t="s">
        <v>8</v>
      </c>
      <c r="H19" s="6"/>
      <c r="I19" s="2">
        <v>53</v>
      </c>
      <c r="L19" s="5">
        <f>I19/I22</f>
        <v>8.3333333333333329E-2</v>
      </c>
    </row>
    <row r="20" spans="1:14" ht="18.75" customHeight="1" x14ac:dyDescent="0.25">
      <c r="A20" s="8"/>
      <c r="B20" s="8"/>
      <c r="C20" s="8"/>
      <c r="D20" s="8"/>
      <c r="E20" s="6"/>
      <c r="F20" s="6"/>
      <c r="G20" s="6" t="s">
        <v>9</v>
      </c>
      <c r="H20" s="6"/>
      <c r="I20" s="2">
        <v>3</v>
      </c>
      <c r="L20" s="5">
        <f>I20/I22</f>
        <v>4.7169811320754715E-3</v>
      </c>
      <c r="M20" s="1" t="s">
        <v>35</v>
      </c>
      <c r="N20" s="1">
        <f>(I14+I21+I27)/I33</f>
        <v>4.5433893684688779E-3</v>
      </c>
    </row>
    <row r="21" spans="1:14" ht="18.75" customHeight="1" x14ac:dyDescent="0.25">
      <c r="A21" s="8"/>
      <c r="B21" s="8"/>
      <c r="C21" s="8"/>
      <c r="D21" s="8"/>
      <c r="E21" s="6"/>
      <c r="F21" s="6"/>
      <c r="G21" s="6" t="s">
        <v>12</v>
      </c>
      <c r="H21" s="6"/>
      <c r="I21" s="2">
        <v>3</v>
      </c>
      <c r="L21" s="5">
        <f>I21/I22</f>
        <v>4.7169811320754715E-3</v>
      </c>
      <c r="M21" s="1" t="s">
        <v>34</v>
      </c>
      <c r="N21" s="1">
        <f>(I13+I20)/I33</f>
        <v>5.4066333484779648E-2</v>
      </c>
    </row>
    <row r="22" spans="1:14" ht="18.75" customHeight="1" x14ac:dyDescent="0.25">
      <c r="A22" s="8"/>
      <c r="B22" s="8"/>
      <c r="C22" s="8"/>
      <c r="D22" s="8"/>
      <c r="E22" s="6" t="s">
        <v>15</v>
      </c>
      <c r="F22" s="6"/>
      <c r="G22" s="6"/>
      <c r="H22" s="6"/>
      <c r="I22" s="3">
        <v>636</v>
      </c>
      <c r="L22" s="5"/>
    </row>
    <row r="23" spans="1:14" ht="18.75" customHeight="1" x14ac:dyDescent="0.25">
      <c r="A23" s="8"/>
      <c r="B23" s="8"/>
      <c r="C23" s="8"/>
      <c r="D23" s="8"/>
      <c r="E23" s="6" t="s">
        <v>16</v>
      </c>
      <c r="F23" s="6"/>
      <c r="G23" s="6" t="s">
        <v>5</v>
      </c>
      <c r="H23" s="6"/>
      <c r="I23" s="2">
        <v>167</v>
      </c>
      <c r="L23" s="5">
        <f>I23/I28</f>
        <v>0.28020134228187921</v>
      </c>
    </row>
    <row r="24" spans="1:14" ht="18.75" customHeight="1" x14ac:dyDescent="0.25">
      <c r="A24" s="8"/>
      <c r="B24" s="8"/>
      <c r="C24" s="8"/>
      <c r="D24" s="8"/>
      <c r="E24" s="6"/>
      <c r="F24" s="6"/>
      <c r="G24" s="6" t="s">
        <v>6</v>
      </c>
      <c r="H24" s="6"/>
      <c r="I24" s="2">
        <v>216</v>
      </c>
      <c r="L24" s="5">
        <f t="shared" ref="L24" si="0">I24/I28</f>
        <v>0.36241610738255031</v>
      </c>
    </row>
    <row r="25" spans="1:14" ht="18.75" customHeight="1" x14ac:dyDescent="0.25">
      <c r="A25" s="8"/>
      <c r="B25" s="8"/>
      <c r="C25" s="8"/>
      <c r="D25" s="8"/>
      <c r="E25" s="6"/>
      <c r="F25" s="6"/>
      <c r="G25" s="6" t="s">
        <v>7</v>
      </c>
      <c r="H25" s="6"/>
      <c r="I25" s="2">
        <v>200</v>
      </c>
      <c r="L25" s="5">
        <f t="shared" ref="L25" si="1">I25/I28</f>
        <v>0.33557046979865773</v>
      </c>
    </row>
    <row r="26" spans="1:14" ht="18.75" customHeight="1" x14ac:dyDescent="0.25">
      <c r="A26" s="8"/>
      <c r="B26" s="8"/>
      <c r="C26" s="8"/>
      <c r="D26" s="8"/>
      <c r="E26" s="6"/>
      <c r="F26" s="6"/>
      <c r="G26" s="6" t="s">
        <v>8</v>
      </c>
      <c r="H26" s="6"/>
      <c r="I26" s="2">
        <v>10</v>
      </c>
      <c r="L26" s="5">
        <f t="shared" ref="L26" si="2">I26/I28</f>
        <v>1.6778523489932886E-2</v>
      </c>
    </row>
    <row r="27" spans="1:14" ht="18.75" customHeight="1" x14ac:dyDescent="0.25">
      <c r="A27" s="8"/>
      <c r="B27" s="8"/>
      <c r="C27" s="8"/>
      <c r="D27" s="8"/>
      <c r="E27" s="6"/>
      <c r="F27" s="6"/>
      <c r="G27" s="6" t="s">
        <v>12</v>
      </c>
      <c r="H27" s="6"/>
      <c r="I27" s="2">
        <v>3</v>
      </c>
      <c r="L27" s="5">
        <f>I27/I28</f>
        <v>5.0335570469798654E-3</v>
      </c>
    </row>
    <row r="28" spans="1:14" ht="18.75" customHeight="1" x14ac:dyDescent="0.25">
      <c r="A28" s="8"/>
      <c r="B28" s="8"/>
      <c r="C28" s="8"/>
      <c r="D28" s="8"/>
      <c r="E28" s="6" t="s">
        <v>17</v>
      </c>
      <c r="F28" s="6"/>
      <c r="G28" s="6"/>
      <c r="H28" s="6"/>
      <c r="I28" s="3">
        <v>596</v>
      </c>
      <c r="L28" s="5"/>
    </row>
    <row r="29" spans="1:14" ht="18.75" customHeight="1" x14ac:dyDescent="0.25">
      <c r="A29" s="8"/>
      <c r="B29" s="8"/>
      <c r="C29" s="8"/>
      <c r="D29" s="8"/>
      <c r="E29" s="6" t="s">
        <v>18</v>
      </c>
      <c r="F29" s="6"/>
      <c r="G29" s="6" t="s">
        <v>5</v>
      </c>
      <c r="H29" s="6"/>
      <c r="I29" s="2">
        <v>34</v>
      </c>
      <c r="L29" s="5">
        <f>I29/I32</f>
        <v>0.35416666666666669</v>
      </c>
    </row>
    <row r="30" spans="1:14" ht="18.75" customHeight="1" x14ac:dyDescent="0.25">
      <c r="A30" s="8"/>
      <c r="B30" s="8"/>
      <c r="C30" s="8"/>
      <c r="D30" s="8"/>
      <c r="E30" s="6"/>
      <c r="F30" s="6"/>
      <c r="G30" s="6" t="s">
        <v>6</v>
      </c>
      <c r="H30" s="6"/>
      <c r="I30" s="2">
        <v>27</v>
      </c>
      <c r="L30" s="5">
        <f>I30/I32</f>
        <v>0.28125</v>
      </c>
    </row>
    <row r="31" spans="1:14" ht="18.75" customHeight="1" x14ac:dyDescent="0.25">
      <c r="A31" s="8"/>
      <c r="B31" s="8"/>
      <c r="C31" s="8"/>
      <c r="D31" s="8"/>
      <c r="E31" s="6"/>
      <c r="F31" s="6"/>
      <c r="G31" s="6" t="s">
        <v>7</v>
      </c>
      <c r="H31" s="6"/>
      <c r="I31" s="2">
        <v>35</v>
      </c>
      <c r="L31" s="5">
        <f>I31/I32</f>
        <v>0.36458333333333331</v>
      </c>
    </row>
    <row r="32" spans="1:14" ht="18.75" customHeight="1" x14ac:dyDescent="0.25">
      <c r="A32" s="8"/>
      <c r="B32" s="8"/>
      <c r="C32" s="8"/>
      <c r="D32" s="8"/>
      <c r="E32" s="6" t="s">
        <v>19</v>
      </c>
      <c r="F32" s="6"/>
      <c r="G32" s="6"/>
      <c r="H32" s="6"/>
      <c r="I32" s="3">
        <v>96</v>
      </c>
      <c r="L32" s="5"/>
    </row>
    <row r="33" spans="1:14" ht="18.75" customHeight="1" x14ac:dyDescent="0.25">
      <c r="A33" s="9" t="s">
        <v>30</v>
      </c>
      <c r="B33" s="9"/>
      <c r="C33" s="9"/>
      <c r="D33" s="9"/>
      <c r="E33" s="9"/>
      <c r="F33" s="9"/>
      <c r="G33" s="9"/>
      <c r="H33" s="9"/>
      <c r="I33" s="3">
        <v>2201</v>
      </c>
      <c r="L33" s="5"/>
    </row>
    <row r="34" spans="1:14" ht="18.75" customHeight="1" x14ac:dyDescent="0.25">
      <c r="A34" s="8" t="s">
        <v>22</v>
      </c>
      <c r="B34" s="8"/>
      <c r="C34" s="8"/>
      <c r="D34" s="8"/>
      <c r="E34" s="6" t="s">
        <v>11</v>
      </c>
      <c r="F34" s="6"/>
      <c r="G34" s="6" t="s">
        <v>5</v>
      </c>
      <c r="H34" s="6"/>
      <c r="I34" s="2">
        <v>532</v>
      </c>
      <c r="L34" s="5">
        <f>I34/I38</f>
        <v>0.53306613226452904</v>
      </c>
    </row>
    <row r="35" spans="1:14" ht="18.75" customHeight="1" x14ac:dyDescent="0.25">
      <c r="A35" s="8"/>
      <c r="B35" s="8"/>
      <c r="C35" s="8"/>
      <c r="D35" s="8"/>
      <c r="E35" s="6"/>
      <c r="F35" s="6"/>
      <c r="G35" s="6" t="s">
        <v>7</v>
      </c>
      <c r="H35" s="6"/>
      <c r="I35" s="2">
        <v>123</v>
      </c>
      <c r="L35" s="5">
        <f>I35/I38</f>
        <v>0.12324649298597194</v>
      </c>
    </row>
    <row r="36" spans="1:14" ht="18.75" customHeight="1" x14ac:dyDescent="0.25">
      <c r="A36" s="8"/>
      <c r="B36" s="8"/>
      <c r="C36" s="8"/>
      <c r="D36" s="8"/>
      <c r="E36" s="6"/>
      <c r="F36" s="6"/>
      <c r="G36" s="6" t="s">
        <v>8</v>
      </c>
      <c r="H36" s="6"/>
      <c r="I36" s="2">
        <v>339</v>
      </c>
      <c r="L36" s="5">
        <f>I36/I38</f>
        <v>0.33967935871743488</v>
      </c>
    </row>
    <row r="37" spans="1:14" ht="18.75" customHeight="1" x14ac:dyDescent="0.25">
      <c r="A37" s="8"/>
      <c r="B37" s="8"/>
      <c r="C37" s="8"/>
      <c r="D37" s="8"/>
      <c r="E37" s="6"/>
      <c r="F37" s="6"/>
      <c r="G37" s="6" t="s">
        <v>12</v>
      </c>
      <c r="H37" s="6"/>
      <c r="I37" s="2">
        <v>4</v>
      </c>
      <c r="L37" s="5">
        <f>I37/I38</f>
        <v>4.0080160320641279E-3</v>
      </c>
    </row>
    <row r="38" spans="1:14" ht="18.75" customHeight="1" x14ac:dyDescent="0.25">
      <c r="A38" s="8"/>
      <c r="B38" s="8"/>
      <c r="C38" s="8"/>
      <c r="D38" s="8"/>
      <c r="E38" s="6" t="s">
        <v>13</v>
      </c>
      <c r="F38" s="6"/>
      <c r="G38" s="6"/>
      <c r="H38" s="6"/>
      <c r="I38" s="3">
        <v>998</v>
      </c>
      <c r="L38" s="5"/>
    </row>
    <row r="39" spans="1:14" ht="18.75" customHeight="1" x14ac:dyDescent="0.25">
      <c r="A39" s="8"/>
      <c r="B39" s="8"/>
      <c r="C39" s="8"/>
      <c r="D39" s="8"/>
      <c r="E39" s="6" t="s">
        <v>14</v>
      </c>
      <c r="F39" s="6"/>
      <c r="G39" s="6" t="s">
        <v>5</v>
      </c>
      <c r="H39" s="6"/>
      <c r="I39" s="2">
        <v>371</v>
      </c>
      <c r="L39" s="5">
        <f t="shared" ref="L39" si="3">I39/I43</f>
        <v>0.45465686274509803</v>
      </c>
    </row>
    <row r="40" spans="1:14" ht="18.75" customHeight="1" x14ac:dyDescent="0.25">
      <c r="A40" s="8"/>
      <c r="B40" s="8"/>
      <c r="C40" s="8"/>
      <c r="D40" s="8"/>
      <c r="E40" s="6"/>
      <c r="F40" s="6"/>
      <c r="G40" s="6" t="s">
        <v>7</v>
      </c>
      <c r="H40" s="6"/>
      <c r="I40" s="2">
        <v>129</v>
      </c>
      <c r="L40" s="5">
        <f t="shared" ref="L40" si="4">I40/I43</f>
        <v>0.15808823529411764</v>
      </c>
      <c r="M40" s="5" t="s">
        <v>35</v>
      </c>
      <c r="N40" s="5">
        <f>(I37+I42+I47)/I52</f>
        <v>4.7008547008547006E-3</v>
      </c>
    </row>
    <row r="41" spans="1:14" ht="18.75" customHeight="1" x14ac:dyDescent="0.25">
      <c r="A41" s="8"/>
      <c r="B41" s="8"/>
      <c r="C41" s="8"/>
      <c r="D41" s="8"/>
      <c r="E41" s="6"/>
      <c r="F41" s="6"/>
      <c r="G41" s="6" t="s">
        <v>8</v>
      </c>
      <c r="H41" s="6"/>
      <c r="I41" s="2">
        <v>312</v>
      </c>
      <c r="L41" s="5">
        <f t="shared" ref="L41" si="5">I41/I43</f>
        <v>0.38235294117647056</v>
      </c>
      <c r="M41" s="5" t="s">
        <v>34</v>
      </c>
      <c r="N41" s="5">
        <v>0</v>
      </c>
    </row>
    <row r="42" spans="1:14" ht="18.75" customHeight="1" x14ac:dyDescent="0.25">
      <c r="A42" s="8"/>
      <c r="B42" s="8"/>
      <c r="C42" s="8"/>
      <c r="D42" s="8"/>
      <c r="E42" s="6"/>
      <c r="F42" s="6"/>
      <c r="G42" s="6" t="s">
        <v>12</v>
      </c>
      <c r="H42" s="6"/>
      <c r="I42" s="2">
        <v>4</v>
      </c>
      <c r="L42" s="5">
        <f t="shared" ref="L42" si="6">I42/I43</f>
        <v>4.9019607843137254E-3</v>
      </c>
    </row>
    <row r="43" spans="1:14" ht="18.75" customHeight="1" x14ac:dyDescent="0.25">
      <c r="A43" s="8"/>
      <c r="B43" s="8"/>
      <c r="C43" s="8"/>
      <c r="D43" s="8"/>
      <c r="E43" s="6" t="s">
        <v>15</v>
      </c>
      <c r="F43" s="6"/>
      <c r="G43" s="6"/>
      <c r="H43" s="6"/>
      <c r="I43" s="3">
        <v>816</v>
      </c>
      <c r="L43" s="5"/>
    </row>
    <row r="44" spans="1:14" ht="18.75" customHeight="1" x14ac:dyDescent="0.25">
      <c r="A44" s="8"/>
      <c r="B44" s="8"/>
      <c r="C44" s="8"/>
      <c r="D44" s="8"/>
      <c r="E44" s="6" t="s">
        <v>16</v>
      </c>
      <c r="F44" s="6"/>
      <c r="G44" s="6" t="s">
        <v>5</v>
      </c>
      <c r="H44" s="6"/>
      <c r="I44" s="2">
        <v>121</v>
      </c>
      <c r="L44" s="5">
        <f t="shared" ref="L44" si="7">I44/I48</f>
        <v>0.2743764172335601</v>
      </c>
    </row>
    <row r="45" spans="1:14" ht="18.75" customHeight="1" x14ac:dyDescent="0.25">
      <c r="A45" s="8"/>
      <c r="B45" s="8"/>
      <c r="C45" s="8"/>
      <c r="D45" s="8"/>
      <c r="E45" s="6"/>
      <c r="F45" s="6"/>
      <c r="G45" s="6" t="s">
        <v>7</v>
      </c>
      <c r="H45" s="6"/>
      <c r="I45" s="2">
        <v>131</v>
      </c>
      <c r="L45" s="5">
        <f t="shared" ref="L45" si="8">I45/I48</f>
        <v>0.29705215419501135</v>
      </c>
    </row>
    <row r="46" spans="1:14" ht="18.75" customHeight="1" x14ac:dyDescent="0.25">
      <c r="A46" s="8"/>
      <c r="B46" s="8"/>
      <c r="C46" s="8"/>
      <c r="D46" s="8"/>
      <c r="E46" s="6"/>
      <c r="F46" s="6"/>
      <c r="G46" s="6" t="s">
        <v>8</v>
      </c>
      <c r="H46" s="6"/>
      <c r="I46" s="2">
        <v>186</v>
      </c>
      <c r="L46" s="5">
        <f t="shared" ref="L46" si="9">I46/I48</f>
        <v>0.42176870748299322</v>
      </c>
    </row>
    <row r="47" spans="1:14" ht="18.75" customHeight="1" x14ac:dyDescent="0.25">
      <c r="A47" s="8"/>
      <c r="B47" s="8"/>
      <c r="C47" s="8"/>
      <c r="D47" s="8"/>
      <c r="E47" s="6"/>
      <c r="F47" s="6"/>
      <c r="G47" s="6" t="s">
        <v>12</v>
      </c>
      <c r="H47" s="6"/>
      <c r="I47" s="2">
        <v>3</v>
      </c>
      <c r="L47" s="5">
        <f t="shared" ref="L47" si="10">I47/I48</f>
        <v>6.8027210884353739E-3</v>
      </c>
    </row>
    <row r="48" spans="1:14" ht="18.75" customHeight="1" x14ac:dyDescent="0.25">
      <c r="A48" s="8"/>
      <c r="B48" s="8"/>
      <c r="C48" s="8"/>
      <c r="D48" s="8"/>
      <c r="E48" s="6" t="s">
        <v>17</v>
      </c>
      <c r="F48" s="6"/>
      <c r="G48" s="6"/>
      <c r="H48" s="6"/>
      <c r="I48" s="3">
        <v>441</v>
      </c>
      <c r="L48" s="5"/>
    </row>
    <row r="49" spans="1:14" ht="18.75" customHeight="1" x14ac:dyDescent="0.25">
      <c r="A49" s="8"/>
      <c r="B49" s="8"/>
      <c r="C49" s="8"/>
      <c r="D49" s="8"/>
      <c r="E49" s="6" t="s">
        <v>18</v>
      </c>
      <c r="F49" s="6"/>
      <c r="G49" s="6" t="s">
        <v>7</v>
      </c>
      <c r="H49" s="6"/>
      <c r="I49" s="2">
        <v>51</v>
      </c>
      <c r="L49" s="5">
        <f>I49/I51</f>
        <v>0.6</v>
      </c>
    </row>
    <row r="50" spans="1:14" ht="18.75" customHeight="1" x14ac:dyDescent="0.25">
      <c r="A50" s="8"/>
      <c r="B50" s="8"/>
      <c r="C50" s="8"/>
      <c r="D50" s="8"/>
      <c r="E50" s="6"/>
      <c r="F50" s="6"/>
      <c r="G50" s="6" t="s">
        <v>8</v>
      </c>
      <c r="H50" s="6"/>
      <c r="I50" s="2">
        <v>34</v>
      </c>
      <c r="L50" s="5">
        <f>I50/I51</f>
        <v>0.4</v>
      </c>
    </row>
    <row r="51" spans="1:14" ht="18.75" customHeight="1" x14ac:dyDescent="0.25">
      <c r="A51" s="8"/>
      <c r="B51" s="8"/>
      <c r="C51" s="8"/>
      <c r="D51" s="8"/>
      <c r="E51" s="6" t="s">
        <v>19</v>
      </c>
      <c r="F51" s="6"/>
      <c r="G51" s="6"/>
      <c r="H51" s="6"/>
      <c r="I51" s="3">
        <v>85</v>
      </c>
      <c r="L51" s="5"/>
    </row>
    <row r="52" spans="1:14" ht="18.75" customHeight="1" x14ac:dyDescent="0.25">
      <c r="A52" s="9" t="s">
        <v>29</v>
      </c>
      <c r="B52" s="9"/>
      <c r="C52" s="9"/>
      <c r="D52" s="9"/>
      <c r="E52" s="9"/>
      <c r="F52" s="9"/>
      <c r="G52" s="9"/>
      <c r="H52" s="9"/>
      <c r="I52" s="3">
        <v>2340</v>
      </c>
      <c r="L52" s="5"/>
    </row>
    <row r="53" spans="1:14" ht="18.75" customHeight="1" x14ac:dyDescent="0.25">
      <c r="A53" s="8" t="s">
        <v>32</v>
      </c>
      <c r="B53" s="8"/>
      <c r="C53" s="8"/>
      <c r="D53" s="8"/>
      <c r="E53" s="6" t="s">
        <v>11</v>
      </c>
      <c r="F53" s="6"/>
      <c r="G53" s="6" t="s">
        <v>5</v>
      </c>
      <c r="H53" s="6"/>
      <c r="I53" s="2">
        <v>182</v>
      </c>
      <c r="L53" s="5">
        <f>I53/I60</f>
        <v>0.203125</v>
      </c>
    </row>
    <row r="54" spans="1:14" ht="18.75" customHeight="1" x14ac:dyDescent="0.25">
      <c r="A54" s="8"/>
      <c r="B54" s="8"/>
      <c r="C54" s="8"/>
      <c r="D54" s="8"/>
      <c r="E54" s="6"/>
      <c r="F54" s="6"/>
      <c r="G54" s="6" t="s">
        <v>6</v>
      </c>
      <c r="H54" s="6"/>
      <c r="I54" s="2">
        <v>256</v>
      </c>
      <c r="L54" s="5">
        <f>I54/I60</f>
        <v>0.2857142857142857</v>
      </c>
    </row>
    <row r="55" spans="1:14" ht="18.75" customHeight="1" x14ac:dyDescent="0.25">
      <c r="A55" s="8"/>
      <c r="B55" s="8"/>
      <c r="C55" s="8"/>
      <c r="D55" s="8"/>
      <c r="E55" s="6"/>
      <c r="F55" s="6"/>
      <c r="G55" s="6" t="s">
        <v>20</v>
      </c>
      <c r="H55" s="6"/>
      <c r="I55" s="2">
        <v>240</v>
      </c>
      <c r="L55" s="5">
        <f t="shared" ref="L55" si="11">I55/I58</f>
        <v>2.1052631578947367</v>
      </c>
    </row>
    <row r="56" spans="1:14" ht="18.75" customHeight="1" x14ac:dyDescent="0.25">
      <c r="A56" s="8"/>
      <c r="B56" s="8"/>
      <c r="C56" s="8"/>
      <c r="D56" s="8"/>
      <c r="E56" s="6"/>
      <c r="F56" s="6"/>
      <c r="G56" s="6" t="s">
        <v>7</v>
      </c>
      <c r="H56" s="6"/>
      <c r="I56" s="2">
        <v>96</v>
      </c>
      <c r="L56" s="5">
        <f t="shared" ref="L56" si="12">I56/I58</f>
        <v>0.84210526315789469</v>
      </c>
    </row>
    <row r="57" spans="1:14" ht="18.75" customHeight="1" x14ac:dyDescent="0.25">
      <c r="A57" s="8"/>
      <c r="B57" s="8"/>
      <c r="C57" s="8"/>
      <c r="D57" s="8"/>
      <c r="E57" s="6"/>
      <c r="F57" s="6"/>
      <c r="G57" s="6" t="s">
        <v>8</v>
      </c>
      <c r="H57" s="6"/>
      <c r="I57" s="2">
        <v>0</v>
      </c>
      <c r="L57" s="5">
        <f t="shared" ref="L57" si="13">I57/I58</f>
        <v>0</v>
      </c>
    </row>
    <row r="58" spans="1:14" ht="18.75" customHeight="1" x14ac:dyDescent="0.25">
      <c r="A58" s="8"/>
      <c r="B58" s="8"/>
      <c r="C58" s="8"/>
      <c r="D58" s="8"/>
      <c r="E58" s="6"/>
      <c r="F58" s="6"/>
      <c r="G58" s="6" t="s">
        <v>9</v>
      </c>
      <c r="H58" s="6"/>
      <c r="I58" s="2">
        <v>114</v>
      </c>
      <c r="L58" s="5">
        <f>I58/I60</f>
        <v>0.12723214285714285</v>
      </c>
    </row>
    <row r="59" spans="1:14" ht="18.75" customHeight="1" x14ac:dyDescent="0.25">
      <c r="A59" s="8"/>
      <c r="B59" s="8"/>
      <c r="C59" s="8"/>
      <c r="D59" s="8"/>
      <c r="E59" s="6"/>
      <c r="F59" s="6"/>
      <c r="G59" s="6" t="s">
        <v>12</v>
      </c>
      <c r="H59" s="6"/>
      <c r="I59" s="2">
        <v>8</v>
      </c>
      <c r="L59" s="5">
        <f>I59/I60</f>
        <v>8.9285714285714281E-3</v>
      </c>
    </row>
    <row r="60" spans="1:14" ht="18.75" customHeight="1" x14ac:dyDescent="0.25">
      <c r="A60" s="8"/>
      <c r="B60" s="8"/>
      <c r="C60" s="8"/>
      <c r="D60" s="8"/>
      <c r="E60" s="6" t="s">
        <v>13</v>
      </c>
      <c r="F60" s="6"/>
      <c r="G60" s="6"/>
      <c r="H60" s="6"/>
      <c r="I60" s="3">
        <v>896</v>
      </c>
      <c r="L60" s="5"/>
    </row>
    <row r="61" spans="1:14" ht="18.75" customHeight="1" x14ac:dyDescent="0.25">
      <c r="A61" s="8"/>
      <c r="B61" s="8"/>
      <c r="C61" s="8"/>
      <c r="D61" s="8"/>
      <c r="E61" s="6" t="s">
        <v>14</v>
      </c>
      <c r="F61" s="6"/>
      <c r="G61" s="6" t="s">
        <v>5</v>
      </c>
      <c r="H61" s="6"/>
      <c r="I61" s="2">
        <v>128</v>
      </c>
      <c r="L61" s="5">
        <f>I61/I66</f>
        <v>0.17753120665742025</v>
      </c>
    </row>
    <row r="62" spans="1:14" ht="18.75" customHeight="1" x14ac:dyDescent="0.25">
      <c r="A62" s="8"/>
      <c r="B62" s="8"/>
      <c r="C62" s="8"/>
      <c r="D62" s="8"/>
      <c r="E62" s="6"/>
      <c r="F62" s="6"/>
      <c r="G62" s="6" t="s">
        <v>6</v>
      </c>
      <c r="H62" s="6"/>
      <c r="I62" s="2">
        <v>241</v>
      </c>
      <c r="L62" s="5">
        <f>I62/I66</f>
        <v>0.33425797503467408</v>
      </c>
      <c r="M62" s="5" t="s">
        <v>35</v>
      </c>
      <c r="N62" s="5">
        <f>(I59+I65+I70)/I76</f>
        <v>5.6523787093735282E-3</v>
      </c>
    </row>
    <row r="63" spans="1:14" ht="18.75" customHeight="1" x14ac:dyDescent="0.25">
      <c r="A63" s="8"/>
      <c r="B63" s="8"/>
      <c r="C63" s="8"/>
      <c r="D63" s="8"/>
      <c r="E63" s="6"/>
      <c r="F63" s="6"/>
      <c r="G63" s="6" t="s">
        <v>20</v>
      </c>
      <c r="H63" s="6"/>
      <c r="I63" s="2">
        <v>332</v>
      </c>
      <c r="L63" s="5">
        <f>I63/I66</f>
        <v>0.46047156726768379</v>
      </c>
      <c r="M63" s="5" t="s">
        <v>34</v>
      </c>
      <c r="N63" s="5">
        <f>I58/I76</f>
        <v>5.3697597739048517E-2</v>
      </c>
    </row>
    <row r="64" spans="1:14" ht="18.75" customHeight="1" x14ac:dyDescent="0.25">
      <c r="A64" s="8"/>
      <c r="B64" s="8"/>
      <c r="C64" s="8"/>
      <c r="D64" s="8"/>
      <c r="E64" s="6"/>
      <c r="F64" s="6"/>
      <c r="G64" s="6" t="s">
        <v>8</v>
      </c>
      <c r="H64" s="6"/>
      <c r="I64" s="2">
        <v>17</v>
      </c>
      <c r="L64" s="5">
        <f>I64/I66</f>
        <v>2.3578363384188627E-2</v>
      </c>
    </row>
    <row r="65" spans="1:12" ht="18.75" customHeight="1" x14ac:dyDescent="0.25">
      <c r="A65" s="8"/>
      <c r="B65" s="8"/>
      <c r="C65" s="8"/>
      <c r="D65" s="8"/>
      <c r="E65" s="6"/>
      <c r="F65" s="6"/>
      <c r="G65" s="6" t="s">
        <v>12</v>
      </c>
      <c r="H65" s="6"/>
      <c r="I65" s="2">
        <v>3</v>
      </c>
      <c r="L65" s="5">
        <f>I65/I66</f>
        <v>4.160887656033287E-3</v>
      </c>
    </row>
    <row r="66" spans="1:12" ht="18.75" customHeight="1" x14ac:dyDescent="0.25">
      <c r="A66" s="8"/>
      <c r="B66" s="8"/>
      <c r="C66" s="8"/>
      <c r="D66" s="8"/>
      <c r="E66" s="6" t="s">
        <v>15</v>
      </c>
      <c r="F66" s="6"/>
      <c r="G66" s="6"/>
      <c r="H66" s="6"/>
      <c r="I66" s="3">
        <v>721</v>
      </c>
      <c r="L66" s="5"/>
    </row>
    <row r="67" spans="1:12" ht="18.75" customHeight="1" x14ac:dyDescent="0.25">
      <c r="A67" s="8"/>
      <c r="B67" s="8"/>
      <c r="C67" s="8"/>
      <c r="D67" s="8"/>
      <c r="E67" s="6" t="s">
        <v>16</v>
      </c>
      <c r="F67" s="6"/>
      <c r="G67" s="6" t="s">
        <v>5</v>
      </c>
      <c r="H67" s="6"/>
      <c r="I67" s="2">
        <v>122</v>
      </c>
      <c r="L67" s="5">
        <f>I67/I71</f>
        <v>0.26754385964912281</v>
      </c>
    </row>
    <row r="68" spans="1:12" ht="18.75" customHeight="1" x14ac:dyDescent="0.25">
      <c r="A68" s="8"/>
      <c r="B68" s="8"/>
      <c r="C68" s="8"/>
      <c r="D68" s="8"/>
      <c r="E68" s="6"/>
      <c r="F68" s="6"/>
      <c r="G68" s="6" t="s">
        <v>6</v>
      </c>
      <c r="H68" s="6"/>
      <c r="I68" s="2">
        <v>189</v>
      </c>
      <c r="L68" s="5">
        <f>I68/I71</f>
        <v>0.41447368421052633</v>
      </c>
    </row>
    <row r="69" spans="1:12" ht="18.75" customHeight="1" x14ac:dyDescent="0.25">
      <c r="A69" s="8"/>
      <c r="B69" s="8"/>
      <c r="C69" s="8"/>
      <c r="D69" s="8"/>
      <c r="E69" s="6"/>
      <c r="F69" s="6"/>
      <c r="G69" s="6" t="s">
        <v>8</v>
      </c>
      <c r="H69" s="6"/>
      <c r="I69" s="2">
        <v>144</v>
      </c>
      <c r="L69" s="5">
        <f>I69/I71</f>
        <v>0.31578947368421051</v>
      </c>
    </row>
    <row r="70" spans="1:12" ht="18.75" customHeight="1" x14ac:dyDescent="0.25">
      <c r="A70" s="8"/>
      <c r="B70" s="8"/>
      <c r="C70" s="8"/>
      <c r="D70" s="8"/>
      <c r="E70" s="6"/>
      <c r="F70" s="6"/>
      <c r="G70" s="6" t="s">
        <v>12</v>
      </c>
      <c r="H70" s="6"/>
      <c r="I70" s="2">
        <v>1</v>
      </c>
      <c r="L70" s="5">
        <f>I70/I71</f>
        <v>2.1929824561403508E-3</v>
      </c>
    </row>
    <row r="71" spans="1:12" ht="18.75" customHeight="1" x14ac:dyDescent="0.25">
      <c r="A71" s="8"/>
      <c r="B71" s="8"/>
      <c r="C71" s="8"/>
      <c r="D71" s="8"/>
      <c r="E71" s="6" t="s">
        <v>17</v>
      </c>
      <c r="F71" s="6"/>
      <c r="G71" s="6"/>
      <c r="H71" s="6"/>
      <c r="I71" s="3">
        <v>456</v>
      </c>
      <c r="L71" s="5"/>
    </row>
    <row r="72" spans="1:12" ht="18.75" customHeight="1" x14ac:dyDescent="0.25">
      <c r="A72" s="8"/>
      <c r="B72" s="8"/>
      <c r="C72" s="8"/>
      <c r="D72" s="8"/>
      <c r="E72" s="6" t="s">
        <v>18</v>
      </c>
      <c r="F72" s="6"/>
      <c r="G72" s="6" t="s">
        <v>5</v>
      </c>
      <c r="H72" s="6"/>
      <c r="I72" s="2">
        <v>14</v>
      </c>
      <c r="L72" s="5">
        <f>I72/I75</f>
        <v>0.28000000000000003</v>
      </c>
    </row>
    <row r="73" spans="1:12" ht="18.75" customHeight="1" x14ac:dyDescent="0.25">
      <c r="A73" s="8"/>
      <c r="B73" s="8"/>
      <c r="C73" s="8"/>
      <c r="D73" s="8"/>
      <c r="E73" s="6"/>
      <c r="F73" s="6"/>
      <c r="G73" s="6" t="s">
        <v>6</v>
      </c>
      <c r="H73" s="6"/>
      <c r="I73" s="2">
        <v>25</v>
      </c>
      <c r="L73" s="5">
        <f>I73/I75</f>
        <v>0.5</v>
      </c>
    </row>
    <row r="74" spans="1:12" ht="18.75" customHeight="1" x14ac:dyDescent="0.25">
      <c r="A74" s="8"/>
      <c r="B74" s="8"/>
      <c r="C74" s="8"/>
      <c r="D74" s="8"/>
      <c r="E74" s="6"/>
      <c r="F74" s="6"/>
      <c r="G74" s="6" t="s">
        <v>8</v>
      </c>
      <c r="H74" s="6"/>
      <c r="I74" s="2">
        <v>11</v>
      </c>
      <c r="L74" s="5">
        <f>I74/I75</f>
        <v>0.22</v>
      </c>
    </row>
    <row r="75" spans="1:12" ht="18.75" customHeight="1" x14ac:dyDescent="0.25">
      <c r="A75" s="8"/>
      <c r="B75" s="8"/>
      <c r="C75" s="8"/>
      <c r="D75" s="8"/>
      <c r="E75" s="6" t="s">
        <v>19</v>
      </c>
      <c r="F75" s="6"/>
      <c r="G75" s="6"/>
      <c r="H75" s="6"/>
      <c r="I75" s="3">
        <v>50</v>
      </c>
      <c r="L75" s="5"/>
    </row>
    <row r="76" spans="1:12" ht="18.75" customHeight="1" x14ac:dyDescent="0.25">
      <c r="A76" s="9" t="s">
        <v>28</v>
      </c>
      <c r="B76" s="9"/>
      <c r="C76" s="9"/>
      <c r="D76" s="9"/>
      <c r="E76" s="9"/>
      <c r="F76" s="9"/>
      <c r="G76" s="9"/>
      <c r="H76" s="9"/>
      <c r="I76" s="3">
        <v>2123</v>
      </c>
      <c r="L76" s="5"/>
    </row>
    <row r="77" spans="1:12" ht="18.75" customHeight="1" x14ac:dyDescent="0.25">
      <c r="A77" s="8" t="s">
        <v>24</v>
      </c>
      <c r="B77" s="8"/>
      <c r="C77" s="8"/>
      <c r="D77" s="8"/>
      <c r="E77" s="6" t="s">
        <v>11</v>
      </c>
      <c r="F77" s="6"/>
      <c r="G77" s="6" t="s">
        <v>5</v>
      </c>
      <c r="H77" s="6"/>
      <c r="I77" s="2">
        <v>296</v>
      </c>
      <c r="L77" s="5">
        <f>I77/I82</f>
        <v>0.3089770354906054</v>
      </c>
    </row>
    <row r="78" spans="1:12" ht="18.75" customHeight="1" x14ac:dyDescent="0.25">
      <c r="A78" s="8"/>
      <c r="B78" s="8"/>
      <c r="C78" s="8"/>
      <c r="D78" s="8"/>
      <c r="E78" s="6"/>
      <c r="F78" s="6"/>
      <c r="G78" s="6" t="s">
        <v>6</v>
      </c>
      <c r="H78" s="6"/>
      <c r="I78" s="2">
        <v>259</v>
      </c>
      <c r="L78" s="5">
        <f>I78/I82</f>
        <v>0.27035490605427975</v>
      </c>
    </row>
    <row r="79" spans="1:12" ht="18.75" customHeight="1" x14ac:dyDescent="0.25">
      <c r="A79" s="8"/>
      <c r="B79" s="8"/>
      <c r="C79" s="8"/>
      <c r="D79" s="8"/>
      <c r="E79" s="6"/>
      <c r="F79" s="6"/>
      <c r="G79" s="6" t="s">
        <v>7</v>
      </c>
      <c r="H79" s="6"/>
      <c r="I79" s="2">
        <v>329</v>
      </c>
      <c r="L79" s="5">
        <f>I79/I82</f>
        <v>0.34342379958246344</v>
      </c>
    </row>
    <row r="80" spans="1:12" ht="18.75" customHeight="1" x14ac:dyDescent="0.25">
      <c r="A80" s="8"/>
      <c r="B80" s="8"/>
      <c r="C80" s="8"/>
      <c r="D80" s="8"/>
      <c r="E80" s="6"/>
      <c r="F80" s="6"/>
      <c r="G80" s="6" t="s">
        <v>9</v>
      </c>
      <c r="H80" s="6"/>
      <c r="I80" s="2">
        <v>68</v>
      </c>
      <c r="L80" s="5">
        <f>I80/I82</f>
        <v>7.0981210855949897E-2</v>
      </c>
    </row>
    <row r="81" spans="1:14" ht="18.75" customHeight="1" x14ac:dyDescent="0.25">
      <c r="A81" s="8"/>
      <c r="B81" s="8"/>
      <c r="C81" s="8"/>
      <c r="D81" s="8"/>
      <c r="E81" s="6"/>
      <c r="F81" s="6"/>
      <c r="G81" s="6" t="s">
        <v>12</v>
      </c>
      <c r="H81" s="6"/>
      <c r="I81" s="2">
        <v>6</v>
      </c>
      <c r="L81" s="5">
        <f>I81/I82</f>
        <v>6.2630480167014616E-3</v>
      </c>
    </row>
    <row r="82" spans="1:14" ht="18.75" customHeight="1" x14ac:dyDescent="0.25">
      <c r="A82" s="8"/>
      <c r="B82" s="8"/>
      <c r="C82" s="8"/>
      <c r="D82" s="8"/>
      <c r="E82" s="6" t="s">
        <v>13</v>
      </c>
      <c r="F82" s="6"/>
      <c r="G82" s="6"/>
      <c r="H82" s="6"/>
      <c r="I82" s="3">
        <v>958</v>
      </c>
      <c r="L82" s="5"/>
    </row>
    <row r="83" spans="1:14" ht="18.75" customHeight="1" x14ac:dyDescent="0.25">
      <c r="A83" s="8"/>
      <c r="B83" s="8"/>
      <c r="C83" s="8"/>
      <c r="D83" s="8"/>
      <c r="E83" s="6" t="s">
        <v>14</v>
      </c>
      <c r="F83" s="6"/>
      <c r="G83" s="6" t="s">
        <v>5</v>
      </c>
      <c r="H83" s="6"/>
      <c r="I83" s="2">
        <v>256</v>
      </c>
      <c r="L83" s="5">
        <f>I83/I88</f>
        <v>0.31257631257631258</v>
      </c>
    </row>
    <row r="84" spans="1:14" ht="18.75" customHeight="1" x14ac:dyDescent="0.25">
      <c r="A84" s="8"/>
      <c r="B84" s="8"/>
      <c r="C84" s="8"/>
      <c r="D84" s="8"/>
      <c r="E84" s="6"/>
      <c r="F84" s="6"/>
      <c r="G84" s="6" t="s">
        <v>6</v>
      </c>
      <c r="H84" s="6"/>
      <c r="I84" s="2">
        <v>243</v>
      </c>
      <c r="L84" s="5">
        <f>I84/I88</f>
        <v>0.2967032967032967</v>
      </c>
      <c r="M84" s="5" t="s">
        <v>35</v>
      </c>
      <c r="N84" s="5">
        <f>(I81+I87)/I97</f>
        <v>4.2881646655231562E-3</v>
      </c>
    </row>
    <row r="85" spans="1:14" ht="18.75" customHeight="1" x14ac:dyDescent="0.25">
      <c r="A85" s="8"/>
      <c r="B85" s="8"/>
      <c r="C85" s="8"/>
      <c r="D85" s="8"/>
      <c r="E85" s="6"/>
      <c r="F85" s="6"/>
      <c r="G85" s="6" t="s">
        <v>7</v>
      </c>
      <c r="H85" s="6"/>
      <c r="I85" s="2">
        <v>289</v>
      </c>
      <c r="L85" s="5">
        <f>I85/I88</f>
        <v>0.35286935286935289</v>
      </c>
      <c r="M85" s="5" t="s">
        <v>34</v>
      </c>
      <c r="N85" s="5">
        <f>(I80+I86)/I97</f>
        <v>4.0737564322469985E-2</v>
      </c>
    </row>
    <row r="86" spans="1:14" ht="18.75" customHeight="1" x14ac:dyDescent="0.25">
      <c r="A86" s="8"/>
      <c r="B86" s="8"/>
      <c r="C86" s="8"/>
      <c r="D86" s="8"/>
      <c r="E86" s="6"/>
      <c r="F86" s="6"/>
      <c r="G86" s="6" t="s">
        <v>9</v>
      </c>
      <c r="H86" s="6"/>
      <c r="I86" s="2">
        <v>27</v>
      </c>
      <c r="L86" s="5">
        <f>I86/I88</f>
        <v>3.2967032967032968E-2</v>
      </c>
    </row>
    <row r="87" spans="1:14" ht="18.75" customHeight="1" x14ac:dyDescent="0.25">
      <c r="A87" s="8"/>
      <c r="B87" s="8"/>
      <c r="C87" s="8"/>
      <c r="D87" s="8"/>
      <c r="E87" s="6"/>
      <c r="F87" s="6"/>
      <c r="G87" s="6" t="s">
        <v>12</v>
      </c>
      <c r="H87" s="6"/>
      <c r="I87" s="2">
        <v>4</v>
      </c>
      <c r="L87" s="5">
        <f>I87/I88</f>
        <v>4.884004884004884E-3</v>
      </c>
    </row>
    <row r="88" spans="1:14" ht="18.75" customHeight="1" x14ac:dyDescent="0.25">
      <c r="A88" s="8"/>
      <c r="B88" s="8"/>
      <c r="C88" s="8"/>
      <c r="D88" s="8"/>
      <c r="E88" s="6" t="s">
        <v>15</v>
      </c>
      <c r="F88" s="6"/>
      <c r="G88" s="6"/>
      <c r="H88" s="6"/>
      <c r="I88" s="3">
        <v>819</v>
      </c>
      <c r="L88" s="5"/>
    </row>
    <row r="89" spans="1:14" ht="18.75" customHeight="1" x14ac:dyDescent="0.25">
      <c r="A89" s="8"/>
      <c r="B89" s="8"/>
      <c r="C89" s="8"/>
      <c r="D89" s="8"/>
      <c r="E89" s="6" t="s">
        <v>16</v>
      </c>
      <c r="F89" s="6"/>
      <c r="G89" s="6" t="s">
        <v>5</v>
      </c>
      <c r="H89" s="6"/>
      <c r="I89" s="2">
        <v>160</v>
      </c>
      <c r="L89" s="5">
        <f>I89/I94</f>
        <v>17.777777777777779</v>
      </c>
    </row>
    <row r="90" spans="1:14" ht="18.75" customHeight="1" x14ac:dyDescent="0.25">
      <c r="A90" s="8"/>
      <c r="B90" s="8"/>
      <c r="C90" s="8"/>
      <c r="D90" s="8"/>
      <c r="E90" s="6"/>
      <c r="F90" s="6"/>
      <c r="G90" s="6" t="s">
        <v>6</v>
      </c>
      <c r="H90" s="6"/>
      <c r="I90" s="2">
        <v>143</v>
      </c>
      <c r="L90" s="5">
        <f t="shared" ref="L90" si="14">I90/I94</f>
        <v>15.888888888888889</v>
      </c>
    </row>
    <row r="91" spans="1:14" ht="18.75" customHeight="1" x14ac:dyDescent="0.25">
      <c r="A91" s="8"/>
      <c r="B91" s="8"/>
      <c r="C91" s="8"/>
      <c r="D91" s="8"/>
      <c r="E91" s="6"/>
      <c r="F91" s="6"/>
      <c r="G91" s="6" t="s">
        <v>7</v>
      </c>
      <c r="H91" s="6"/>
      <c r="I91" s="2">
        <v>209</v>
      </c>
      <c r="L91" s="5">
        <f t="shared" ref="L91" si="15">I91/I94</f>
        <v>23.222222222222221</v>
      </c>
    </row>
    <row r="92" spans="1:14" ht="18.75" customHeight="1" x14ac:dyDescent="0.25">
      <c r="A92" s="8"/>
      <c r="B92" s="8"/>
      <c r="C92" s="8"/>
      <c r="D92" s="8"/>
      <c r="E92" s="6" t="s">
        <v>17</v>
      </c>
      <c r="F92" s="6"/>
      <c r="G92" s="6"/>
      <c r="H92" s="6"/>
      <c r="I92" s="3">
        <v>512</v>
      </c>
      <c r="L92" s="5"/>
    </row>
    <row r="93" spans="1:14" ht="18.75" customHeight="1" x14ac:dyDescent="0.25">
      <c r="A93" s="8"/>
      <c r="B93" s="8"/>
      <c r="C93" s="8"/>
      <c r="D93" s="8"/>
      <c r="E93" s="6" t="s">
        <v>18</v>
      </c>
      <c r="F93" s="6"/>
      <c r="G93" s="6" t="s">
        <v>5</v>
      </c>
      <c r="H93" s="6"/>
      <c r="I93" s="2">
        <v>19</v>
      </c>
      <c r="L93" s="5">
        <f>I93/I96</f>
        <v>0.44186046511627908</v>
      </c>
    </row>
    <row r="94" spans="1:14" ht="18.75" customHeight="1" x14ac:dyDescent="0.25">
      <c r="A94" s="8"/>
      <c r="B94" s="8"/>
      <c r="C94" s="8"/>
      <c r="D94" s="8"/>
      <c r="E94" s="6"/>
      <c r="F94" s="6"/>
      <c r="G94" s="6" t="s">
        <v>6</v>
      </c>
      <c r="H94" s="6"/>
      <c r="I94" s="2">
        <v>9</v>
      </c>
      <c r="L94" s="5">
        <f>I94/I96</f>
        <v>0.20930232558139536</v>
      </c>
    </row>
    <row r="95" spans="1:14" ht="18.75" customHeight="1" x14ac:dyDescent="0.25">
      <c r="A95" s="8"/>
      <c r="B95" s="8"/>
      <c r="C95" s="8"/>
      <c r="D95" s="8"/>
      <c r="E95" s="6"/>
      <c r="F95" s="6"/>
      <c r="G95" s="6" t="s">
        <v>7</v>
      </c>
      <c r="H95" s="6"/>
      <c r="I95" s="2">
        <v>15</v>
      </c>
      <c r="L95" s="5">
        <f>I95/I96</f>
        <v>0.34883720930232559</v>
      </c>
    </row>
    <row r="96" spans="1:14" ht="18.75" customHeight="1" x14ac:dyDescent="0.25">
      <c r="A96" s="8"/>
      <c r="B96" s="8"/>
      <c r="C96" s="8"/>
      <c r="D96" s="8"/>
      <c r="E96" s="6" t="s">
        <v>19</v>
      </c>
      <c r="F96" s="6"/>
      <c r="G96" s="6"/>
      <c r="H96" s="6"/>
      <c r="I96" s="3">
        <v>43</v>
      </c>
      <c r="L96" s="5"/>
    </row>
    <row r="97" spans="1:14" ht="18.75" customHeight="1" x14ac:dyDescent="0.25">
      <c r="A97" s="9" t="s">
        <v>27</v>
      </c>
      <c r="B97" s="6"/>
      <c r="C97" s="6"/>
      <c r="D97" s="6"/>
      <c r="E97" s="6"/>
      <c r="F97" s="6"/>
      <c r="G97" s="6"/>
      <c r="H97" s="6"/>
      <c r="I97" s="3">
        <v>2332</v>
      </c>
      <c r="L97" s="5"/>
    </row>
    <row r="98" spans="1:14" ht="18.75" customHeight="1" x14ac:dyDescent="0.25">
      <c r="A98" s="8" t="s">
        <v>25</v>
      </c>
      <c r="B98" s="8"/>
      <c r="C98" s="8"/>
      <c r="D98" s="8"/>
      <c r="E98" s="6" t="s">
        <v>4</v>
      </c>
      <c r="F98" s="6"/>
      <c r="G98" s="6" t="s">
        <v>5</v>
      </c>
      <c r="H98" s="6"/>
      <c r="I98" s="2">
        <v>0</v>
      </c>
      <c r="L98" s="5">
        <f>I98/I102</f>
        <v>0</v>
      </c>
    </row>
    <row r="99" spans="1:14" ht="18.75" customHeight="1" x14ac:dyDescent="0.25">
      <c r="A99" s="8"/>
      <c r="B99" s="8"/>
      <c r="C99" s="8"/>
      <c r="D99" s="8"/>
      <c r="E99" s="6"/>
      <c r="F99" s="6"/>
      <c r="G99" s="6" t="s">
        <v>7</v>
      </c>
      <c r="H99" s="6"/>
      <c r="I99" s="2">
        <v>0</v>
      </c>
      <c r="L99" s="5">
        <f>I99/I102</f>
        <v>0</v>
      </c>
    </row>
    <row r="100" spans="1:14" ht="18.75" customHeight="1" x14ac:dyDescent="0.25">
      <c r="A100" s="8"/>
      <c r="B100" s="8"/>
      <c r="C100" s="8"/>
      <c r="D100" s="8"/>
      <c r="E100" s="6"/>
      <c r="F100" s="6"/>
      <c r="G100" s="6" t="s">
        <v>21</v>
      </c>
      <c r="H100" s="6"/>
      <c r="I100" s="2">
        <v>2</v>
      </c>
      <c r="L100" s="5">
        <f>I100/I102</f>
        <v>1</v>
      </c>
    </row>
    <row r="101" spans="1:14" ht="18.75" customHeight="1" x14ac:dyDescent="0.25">
      <c r="A101" s="8"/>
      <c r="B101" s="8"/>
      <c r="C101" s="8"/>
      <c r="D101" s="8"/>
      <c r="E101" s="6"/>
      <c r="F101" s="6"/>
      <c r="G101" s="6" t="s">
        <v>9</v>
      </c>
      <c r="H101" s="6"/>
      <c r="I101" s="2">
        <v>0</v>
      </c>
      <c r="L101" s="5">
        <f>I101/I102</f>
        <v>0</v>
      </c>
    </row>
    <row r="102" spans="1:14" ht="18.75" customHeight="1" x14ac:dyDescent="0.25">
      <c r="A102" s="8"/>
      <c r="B102" s="8"/>
      <c r="C102" s="8"/>
      <c r="D102" s="8"/>
      <c r="E102" s="6" t="s">
        <v>10</v>
      </c>
      <c r="F102" s="6"/>
      <c r="G102" s="6"/>
      <c r="H102" s="6"/>
      <c r="I102" s="3">
        <v>2</v>
      </c>
      <c r="L102" s="5"/>
    </row>
    <row r="103" spans="1:14" ht="18.75" customHeight="1" x14ac:dyDescent="0.25">
      <c r="A103" s="8"/>
      <c r="B103" s="8"/>
      <c r="C103" s="8"/>
      <c r="D103" s="8"/>
      <c r="E103" s="6" t="s">
        <v>11</v>
      </c>
      <c r="F103" s="6"/>
      <c r="G103" s="6" t="s">
        <v>5</v>
      </c>
      <c r="H103" s="6"/>
      <c r="I103" s="2">
        <v>272</v>
      </c>
      <c r="L103" s="5">
        <f>I103/I108</f>
        <v>0.36806495263870093</v>
      </c>
    </row>
    <row r="104" spans="1:14" ht="18.75" customHeight="1" x14ac:dyDescent="0.25">
      <c r="A104" s="8"/>
      <c r="B104" s="8"/>
      <c r="C104" s="8"/>
      <c r="D104" s="8"/>
      <c r="E104" s="6"/>
      <c r="F104" s="6"/>
      <c r="G104" s="6" t="s">
        <v>7</v>
      </c>
      <c r="H104" s="6"/>
      <c r="I104" s="2">
        <v>213</v>
      </c>
      <c r="L104" s="5">
        <f>I104/I108</f>
        <v>0.28822733423545333</v>
      </c>
    </row>
    <row r="105" spans="1:14" ht="18.75" customHeight="1" x14ac:dyDescent="0.25">
      <c r="A105" s="8"/>
      <c r="B105" s="8"/>
      <c r="C105" s="8"/>
      <c r="D105" s="8"/>
      <c r="E105" s="6"/>
      <c r="F105" s="6"/>
      <c r="G105" s="6" t="s">
        <v>21</v>
      </c>
      <c r="H105" s="6"/>
      <c r="I105" s="2">
        <v>196</v>
      </c>
      <c r="L105" s="5">
        <f>I105/I108</f>
        <v>0.26522327469553453</v>
      </c>
    </row>
    <row r="106" spans="1:14" ht="18.75" customHeight="1" x14ac:dyDescent="0.25">
      <c r="A106" s="8"/>
      <c r="B106" s="8"/>
      <c r="C106" s="8"/>
      <c r="D106" s="8"/>
      <c r="E106" s="6"/>
      <c r="F106" s="6"/>
      <c r="G106" s="6" t="s">
        <v>9</v>
      </c>
      <c r="H106" s="6"/>
      <c r="I106" s="2">
        <v>52</v>
      </c>
      <c r="L106" s="5">
        <f>I106/I108</f>
        <v>7.0365358592692828E-2</v>
      </c>
    </row>
    <row r="107" spans="1:14" ht="18.75" customHeight="1" x14ac:dyDescent="0.25">
      <c r="A107" s="8"/>
      <c r="B107" s="8"/>
      <c r="C107" s="8"/>
      <c r="D107" s="8"/>
      <c r="E107" s="6"/>
      <c r="F107" s="6"/>
      <c r="G107" s="6" t="s">
        <v>12</v>
      </c>
      <c r="H107" s="6"/>
      <c r="I107" s="2">
        <v>6</v>
      </c>
      <c r="L107" s="5">
        <f>I107/I108</f>
        <v>8.119079837618403E-3</v>
      </c>
    </row>
    <row r="108" spans="1:14" ht="18.75" customHeight="1" x14ac:dyDescent="0.25">
      <c r="A108" s="8"/>
      <c r="B108" s="8"/>
      <c r="C108" s="8"/>
      <c r="D108" s="8"/>
      <c r="E108" s="6" t="s">
        <v>13</v>
      </c>
      <c r="F108" s="6"/>
      <c r="G108" s="6"/>
      <c r="H108" s="6"/>
      <c r="I108" s="3">
        <v>739</v>
      </c>
      <c r="L108" s="5"/>
      <c r="M108" s="5" t="s">
        <v>35</v>
      </c>
      <c r="N108" s="5">
        <f>(I107+I113+I118)/I123</f>
        <v>6.6026410564225691E-3</v>
      </c>
    </row>
    <row r="109" spans="1:14" ht="18.75" customHeight="1" x14ac:dyDescent="0.25">
      <c r="A109" s="8"/>
      <c r="B109" s="8"/>
      <c r="C109" s="8"/>
      <c r="D109" s="8"/>
      <c r="E109" s="6" t="s">
        <v>14</v>
      </c>
      <c r="F109" s="6"/>
      <c r="G109" s="6" t="s">
        <v>5</v>
      </c>
      <c r="H109" s="6"/>
      <c r="I109" s="2">
        <v>277</v>
      </c>
      <c r="L109" s="5">
        <f>I109/I114</f>
        <v>0.5</v>
      </c>
      <c r="M109" s="5" t="s">
        <v>34</v>
      </c>
      <c r="N109" s="5">
        <f>(I101+I106+I112)/I123</f>
        <v>4.2016806722689079E-2</v>
      </c>
    </row>
    <row r="110" spans="1:14" ht="18.75" customHeight="1" x14ac:dyDescent="0.25">
      <c r="A110" s="8"/>
      <c r="B110" s="8"/>
      <c r="C110" s="8"/>
      <c r="D110" s="8"/>
      <c r="E110" s="6"/>
      <c r="F110" s="6"/>
      <c r="G110" s="6" t="s">
        <v>7</v>
      </c>
      <c r="H110" s="6"/>
      <c r="I110" s="2">
        <v>75</v>
      </c>
      <c r="L110" s="5">
        <f>I110/I114</f>
        <v>0.13537906137184116</v>
      </c>
    </row>
    <row r="111" spans="1:14" ht="18.75" customHeight="1" x14ac:dyDescent="0.25">
      <c r="A111" s="8"/>
      <c r="B111" s="8"/>
      <c r="C111" s="8"/>
      <c r="D111" s="8"/>
      <c r="E111" s="6"/>
      <c r="F111" s="6"/>
      <c r="G111" s="6" t="s">
        <v>21</v>
      </c>
      <c r="H111" s="6"/>
      <c r="I111" s="2">
        <v>180</v>
      </c>
      <c r="L111" s="5">
        <f>I111/I114</f>
        <v>0.32490974729241878</v>
      </c>
    </row>
    <row r="112" spans="1:14" ht="18.75" customHeight="1" x14ac:dyDescent="0.25">
      <c r="A112" s="8"/>
      <c r="B112" s="8"/>
      <c r="C112" s="8"/>
      <c r="D112" s="8"/>
      <c r="E112" s="6"/>
      <c r="F112" s="6"/>
      <c r="G112" s="6" t="s">
        <v>9</v>
      </c>
      <c r="H112" s="6"/>
      <c r="I112" s="2">
        <v>18</v>
      </c>
      <c r="L112" s="5">
        <f>I112/I114</f>
        <v>3.2490974729241874E-2</v>
      </c>
    </row>
    <row r="113" spans="1:12" ht="18.75" customHeight="1" x14ac:dyDescent="0.25">
      <c r="A113" s="8"/>
      <c r="B113" s="8"/>
      <c r="C113" s="8"/>
      <c r="D113" s="8"/>
      <c r="E113" s="6"/>
      <c r="F113" s="6"/>
      <c r="G113" s="6" t="s">
        <v>12</v>
      </c>
      <c r="H113" s="6"/>
      <c r="I113" s="2">
        <v>4</v>
      </c>
      <c r="L113" s="5">
        <f>I113/I114</f>
        <v>7.2202166064981952E-3</v>
      </c>
    </row>
    <row r="114" spans="1:12" ht="18.75" customHeight="1" x14ac:dyDescent="0.25">
      <c r="A114" s="8"/>
      <c r="B114" s="8"/>
      <c r="C114" s="8"/>
      <c r="D114" s="8"/>
      <c r="E114" s="6" t="s">
        <v>15</v>
      </c>
      <c r="F114" s="6"/>
      <c r="G114" s="6"/>
      <c r="H114" s="6"/>
      <c r="I114" s="3">
        <v>554</v>
      </c>
      <c r="L114" s="5"/>
    </row>
    <row r="115" spans="1:12" ht="18.75" customHeight="1" x14ac:dyDescent="0.25">
      <c r="A115" s="8"/>
      <c r="B115" s="8"/>
      <c r="C115" s="8"/>
      <c r="D115" s="8"/>
      <c r="E115" s="6" t="s">
        <v>16</v>
      </c>
      <c r="F115" s="6"/>
      <c r="G115" s="6" t="s">
        <v>5</v>
      </c>
      <c r="H115" s="6"/>
      <c r="I115" s="2">
        <v>201</v>
      </c>
      <c r="L115" s="5">
        <f>I115/I119</f>
        <v>0.60542168674698793</v>
      </c>
    </row>
    <row r="116" spans="1:12" ht="18.75" customHeight="1" x14ac:dyDescent="0.25">
      <c r="A116" s="8"/>
      <c r="B116" s="8"/>
      <c r="C116" s="8"/>
      <c r="D116" s="8"/>
      <c r="E116" s="6"/>
      <c r="F116" s="6"/>
      <c r="G116" s="6" t="s">
        <v>7</v>
      </c>
      <c r="H116" s="6"/>
      <c r="I116" s="2">
        <v>0</v>
      </c>
      <c r="L116" s="5">
        <f>I116/I119</f>
        <v>0</v>
      </c>
    </row>
    <row r="117" spans="1:12" ht="18.75" customHeight="1" x14ac:dyDescent="0.25">
      <c r="A117" s="8"/>
      <c r="B117" s="8"/>
      <c r="C117" s="8"/>
      <c r="D117" s="8"/>
      <c r="E117" s="6"/>
      <c r="F117" s="6"/>
      <c r="G117" s="6" t="s">
        <v>21</v>
      </c>
      <c r="H117" s="6"/>
      <c r="I117" s="2">
        <v>130</v>
      </c>
      <c r="L117" s="5">
        <f>I117/I119</f>
        <v>0.39156626506024095</v>
      </c>
    </row>
    <row r="118" spans="1:12" ht="18.75" customHeight="1" x14ac:dyDescent="0.25">
      <c r="A118" s="8"/>
      <c r="B118" s="8"/>
      <c r="C118" s="8"/>
      <c r="D118" s="8"/>
      <c r="E118" s="6"/>
      <c r="F118" s="6"/>
      <c r="G118" s="6" t="s">
        <v>12</v>
      </c>
      <c r="H118" s="6"/>
      <c r="I118" s="2">
        <v>1</v>
      </c>
      <c r="L118" s="5">
        <f>I118/I119</f>
        <v>3.0120481927710845E-3</v>
      </c>
    </row>
    <row r="119" spans="1:12" ht="18.75" customHeight="1" x14ac:dyDescent="0.25">
      <c r="A119" s="8"/>
      <c r="B119" s="8"/>
      <c r="C119" s="8"/>
      <c r="D119" s="8"/>
      <c r="E119" s="6" t="s">
        <v>17</v>
      </c>
      <c r="F119" s="6"/>
      <c r="G119" s="6"/>
      <c r="H119" s="6"/>
      <c r="I119" s="3">
        <v>332</v>
      </c>
      <c r="L119" s="5"/>
    </row>
    <row r="120" spans="1:12" ht="18.75" customHeight="1" x14ac:dyDescent="0.25">
      <c r="A120" s="8"/>
      <c r="B120" s="8"/>
      <c r="C120" s="8"/>
      <c r="D120" s="8"/>
      <c r="E120" s="6" t="s">
        <v>18</v>
      </c>
      <c r="F120" s="6"/>
      <c r="G120" s="6" t="s">
        <v>5</v>
      </c>
      <c r="H120" s="6"/>
      <c r="I120" s="2">
        <v>20</v>
      </c>
      <c r="L120" s="5">
        <f>I120/I122</f>
        <v>0.51282051282051277</v>
      </c>
    </row>
    <row r="121" spans="1:12" ht="18.75" customHeight="1" x14ac:dyDescent="0.25">
      <c r="A121" s="8"/>
      <c r="B121" s="8"/>
      <c r="C121" s="8"/>
      <c r="D121" s="8"/>
      <c r="E121" s="6"/>
      <c r="F121" s="6"/>
      <c r="G121" s="6" t="s">
        <v>21</v>
      </c>
      <c r="H121" s="6"/>
      <c r="I121" s="2">
        <v>19</v>
      </c>
      <c r="L121" s="5">
        <f>I121/I122</f>
        <v>0.48717948717948717</v>
      </c>
    </row>
    <row r="122" spans="1:12" ht="18.75" customHeight="1" x14ac:dyDescent="0.25">
      <c r="A122" s="8"/>
      <c r="B122" s="8"/>
      <c r="C122" s="8"/>
      <c r="D122" s="8"/>
      <c r="E122" s="6" t="s">
        <v>19</v>
      </c>
      <c r="F122" s="6"/>
      <c r="G122" s="6"/>
      <c r="H122" s="6"/>
      <c r="I122" s="3">
        <v>39</v>
      </c>
      <c r="L122" s="5"/>
    </row>
    <row r="123" spans="1:12" ht="18.75" customHeight="1" x14ac:dyDescent="0.25">
      <c r="A123" s="9" t="s">
        <v>26</v>
      </c>
      <c r="B123" s="9"/>
      <c r="C123" s="9"/>
      <c r="D123" s="9"/>
      <c r="E123" s="9"/>
      <c r="F123" s="9"/>
      <c r="G123" s="9"/>
      <c r="H123" s="9"/>
      <c r="I123" s="3">
        <v>1666</v>
      </c>
    </row>
    <row r="124" spans="1:12" ht="18.75" customHeight="1" x14ac:dyDescent="0.25">
      <c r="A124" s="10" t="s">
        <v>3</v>
      </c>
      <c r="B124" s="10"/>
      <c r="C124" s="10"/>
      <c r="D124" s="10"/>
      <c r="E124" s="10"/>
      <c r="F124" s="10"/>
      <c r="G124" s="10"/>
      <c r="H124" s="10"/>
      <c r="I124" s="4">
        <v>10662</v>
      </c>
    </row>
  </sheetData>
  <mergeCells count="147">
    <mergeCell ref="A123:H123"/>
    <mergeCell ref="A124:H124"/>
    <mergeCell ref="B2:J4"/>
    <mergeCell ref="E119:H119"/>
    <mergeCell ref="G120:H120"/>
    <mergeCell ref="E120:F121"/>
    <mergeCell ref="G121:H121"/>
    <mergeCell ref="E122:H122"/>
    <mergeCell ref="E114:H114"/>
    <mergeCell ref="G115:H115"/>
    <mergeCell ref="E115:F118"/>
    <mergeCell ref="G116:H116"/>
    <mergeCell ref="G117:H117"/>
    <mergeCell ref="G118:H118"/>
    <mergeCell ref="G109:H109"/>
    <mergeCell ref="E109:F113"/>
    <mergeCell ref="G110:H110"/>
    <mergeCell ref="G111:H111"/>
    <mergeCell ref="G112:H112"/>
    <mergeCell ref="G113:H113"/>
    <mergeCell ref="E96:H96"/>
    <mergeCell ref="A97:H97"/>
    <mergeCell ref="G98:H98"/>
    <mergeCell ref="E98:F101"/>
    <mergeCell ref="A98:D122"/>
    <mergeCell ref="G99:H99"/>
    <mergeCell ref="G100:H100"/>
    <mergeCell ref="G101:H101"/>
    <mergeCell ref="E102:H102"/>
    <mergeCell ref="G103:H103"/>
    <mergeCell ref="E103:F107"/>
    <mergeCell ref="G104:H104"/>
    <mergeCell ref="G105:H105"/>
    <mergeCell ref="G106:H106"/>
    <mergeCell ref="G107:H107"/>
    <mergeCell ref="E108:H108"/>
    <mergeCell ref="E92:H92"/>
    <mergeCell ref="G93:H93"/>
    <mergeCell ref="E93:F95"/>
    <mergeCell ref="G94:H94"/>
    <mergeCell ref="G95:H95"/>
    <mergeCell ref="E88:H88"/>
    <mergeCell ref="G89:H89"/>
    <mergeCell ref="E89:F91"/>
    <mergeCell ref="G90:H90"/>
    <mergeCell ref="G91:H91"/>
    <mergeCell ref="E75:H75"/>
    <mergeCell ref="A76:H76"/>
    <mergeCell ref="G77:H77"/>
    <mergeCell ref="E77:F81"/>
    <mergeCell ref="A77:D96"/>
    <mergeCell ref="G78:H78"/>
    <mergeCell ref="G79:H79"/>
    <mergeCell ref="G80:H80"/>
    <mergeCell ref="G81:H81"/>
    <mergeCell ref="E82:H82"/>
    <mergeCell ref="G83:H83"/>
    <mergeCell ref="E83:F87"/>
    <mergeCell ref="G84:H84"/>
    <mergeCell ref="G85:H85"/>
    <mergeCell ref="G86:H86"/>
    <mergeCell ref="G87:H87"/>
    <mergeCell ref="A53:D75"/>
    <mergeCell ref="G53:H53"/>
    <mergeCell ref="E53:F59"/>
    <mergeCell ref="G54:H54"/>
    <mergeCell ref="G55:H55"/>
    <mergeCell ref="G56:H56"/>
    <mergeCell ref="G57:H57"/>
    <mergeCell ref="G58:H58"/>
    <mergeCell ref="E71:H71"/>
    <mergeCell ref="G72:H72"/>
    <mergeCell ref="E72:F74"/>
    <mergeCell ref="G73:H73"/>
    <mergeCell ref="G74:H74"/>
    <mergeCell ref="G63:H63"/>
    <mergeCell ref="G64:H64"/>
    <mergeCell ref="G65:H65"/>
    <mergeCell ref="E66:H66"/>
    <mergeCell ref="G67:H67"/>
    <mergeCell ref="E67:F70"/>
    <mergeCell ref="G68:H68"/>
    <mergeCell ref="G69:H69"/>
    <mergeCell ref="G70:H70"/>
    <mergeCell ref="G59:H59"/>
    <mergeCell ref="E60:H60"/>
    <mergeCell ref="G61:H61"/>
    <mergeCell ref="E61:F65"/>
    <mergeCell ref="G62:H62"/>
    <mergeCell ref="G49:H49"/>
    <mergeCell ref="E49:F50"/>
    <mergeCell ref="G50:H50"/>
    <mergeCell ref="E51:H51"/>
    <mergeCell ref="A52:H52"/>
    <mergeCell ref="E48:H48"/>
    <mergeCell ref="E32:H32"/>
    <mergeCell ref="A33:H33"/>
    <mergeCell ref="G34:H34"/>
    <mergeCell ref="E34:F37"/>
    <mergeCell ref="A34:D51"/>
    <mergeCell ref="G35:H35"/>
    <mergeCell ref="G36:H36"/>
    <mergeCell ref="G37:H37"/>
    <mergeCell ref="E38:H38"/>
    <mergeCell ref="G39:H39"/>
    <mergeCell ref="E39:F42"/>
    <mergeCell ref="G40:H40"/>
    <mergeCell ref="G41:H41"/>
    <mergeCell ref="G42:H42"/>
    <mergeCell ref="E43:H43"/>
    <mergeCell ref="G44:H44"/>
    <mergeCell ref="G31:H31"/>
    <mergeCell ref="E22:H22"/>
    <mergeCell ref="G23:H23"/>
    <mergeCell ref="E23:F27"/>
    <mergeCell ref="G24:H24"/>
    <mergeCell ref="G25:H25"/>
    <mergeCell ref="G26:H26"/>
    <mergeCell ref="G27:H27"/>
    <mergeCell ref="E44:F47"/>
    <mergeCell ref="G45:H45"/>
    <mergeCell ref="G46:H46"/>
    <mergeCell ref="G47:H47"/>
    <mergeCell ref="I7:I8"/>
    <mergeCell ref="B6:C7"/>
    <mergeCell ref="E6:E7"/>
    <mergeCell ref="G6:G7"/>
    <mergeCell ref="A9:D32"/>
    <mergeCell ref="G9:H9"/>
    <mergeCell ref="E9:F14"/>
    <mergeCell ref="G10:H10"/>
    <mergeCell ref="G11:H11"/>
    <mergeCell ref="G12:H12"/>
    <mergeCell ref="G13:H13"/>
    <mergeCell ref="G14:H14"/>
    <mergeCell ref="E15:H15"/>
    <mergeCell ref="G16:H16"/>
    <mergeCell ref="E16:F21"/>
    <mergeCell ref="G17:H17"/>
    <mergeCell ref="G18:H18"/>
    <mergeCell ref="G19:H19"/>
    <mergeCell ref="G20:H20"/>
    <mergeCell ref="G21:H21"/>
    <mergeCell ref="E28:H28"/>
    <mergeCell ref="G29:H29"/>
    <mergeCell ref="E29:F31"/>
    <mergeCell ref="G30:H30"/>
  </mergeCells>
  <pageMargins left="0.7" right="0.7" top="0.78740157499999996" bottom="0.78740157499999996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amueller</dc:creator>
  <cp:lastModifiedBy>dias</cp:lastModifiedBy>
  <dcterms:created xsi:type="dcterms:W3CDTF">2022-12-15T13:02:31Z</dcterms:created>
  <dcterms:modified xsi:type="dcterms:W3CDTF">2023-01-16T01:14:55Z</dcterms:modified>
</cp:coreProperties>
</file>