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vierkorn\Nextcloud\Berufsschule\J01_LF2\04\"/>
    </mc:Choice>
  </mc:AlternateContent>
  <bookViews>
    <workbookView xWindow="0" yWindow="0" windowWidth="16900" windowHeight="7280"/>
  </bookViews>
  <sheets>
    <sheet name="Quantitativ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C10" i="1"/>
  <c r="G4" i="1"/>
  <c r="E4" i="1"/>
  <c r="E5" i="1" s="1"/>
  <c r="C7" i="1"/>
  <c r="C4" i="1"/>
  <c r="C5" i="1" s="1"/>
  <c r="C6" i="1" s="1"/>
  <c r="G5" i="1" l="1"/>
  <c r="G6" i="1" s="1"/>
  <c r="E6" i="1"/>
  <c r="C8" i="1"/>
  <c r="G7" i="1" l="1"/>
  <c r="G8" i="1" s="1"/>
  <c r="E7" i="1"/>
  <c r="E8" i="1" s="1"/>
  <c r="C11" i="1"/>
  <c r="G11" i="1" l="1"/>
  <c r="E11" i="1"/>
</calcChain>
</file>

<file path=xl/sharedStrings.xml><?xml version="1.0" encoding="utf-8"?>
<sst xmlns="http://schemas.openxmlformats.org/spreadsheetml/2006/main" count="28" uniqueCount="24">
  <si>
    <t>Bestandteile</t>
  </si>
  <si>
    <t xml:space="preserve">Angebot 1 </t>
  </si>
  <si>
    <t xml:space="preserve"> Büromöbel KG </t>
  </si>
  <si>
    <t xml:space="preserve">Angebot 2  </t>
  </si>
  <si>
    <t>Office 4000 OHG</t>
  </si>
  <si>
    <t xml:space="preserve">Angebot 3 </t>
  </si>
  <si>
    <t>Die Büroausstatter AG</t>
  </si>
  <si>
    <t>Pauschal</t>
  </si>
  <si>
    <t>Info:</t>
  </si>
  <si>
    <t>Quantitativer Angebotsvergleich</t>
  </si>
  <si>
    <t>Rechenweg Bezugskosten</t>
  </si>
  <si>
    <t>%?</t>
  </si>
  <si>
    <t>Nutzen Sie die Möglichkeiten von Excel, arbeiten Sie mit Formeln, beraten Sie sich gegenseitig! Löschen Sie die Hinweise und tragen Sie die entsprechenden Werte und Formeln ein.</t>
  </si>
  <si>
    <t>Listenpreis</t>
  </si>
  <si>
    <t>Zieleinkaufspreis</t>
  </si>
  <si>
    <t>+ Verpackungskosten</t>
  </si>
  <si>
    <t>- Rabatt</t>
  </si>
  <si>
    <t>+ Transportkosten</t>
  </si>
  <si>
    <t>- Skonto</t>
  </si>
  <si>
    <t>150€ + 4% Vesicherung</t>
  </si>
  <si>
    <t>= Bezugspreis</t>
  </si>
  <si>
    <t>2% Vesicherung</t>
  </si>
  <si>
    <t>Bareinkaufspreis</t>
  </si>
  <si>
    <t>150€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</si>
</sst>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9" formatCode="#,##0.00\ [$€-1];[Red]\-#,##0.0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EFBD7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9" fontId="0" fillId="0" borderId="5" xfId="0" applyNumberFormat="1" applyBorder="1"/>
    <xf numFmtId="164" fontId="0" fillId="0" borderId="6" xfId="2" applyFont="1" applyBorder="1"/>
    <xf numFmtId="164" fontId="2" fillId="0" borderId="6" xfId="2" applyFont="1" applyBorder="1"/>
    <xf numFmtId="165" fontId="2" fillId="0" borderId="6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" fillId="2" borderId="4" xfId="0" applyFont="1" applyFill="1" applyBorder="1"/>
    <xf numFmtId="0" fontId="2" fillId="0" borderId="5" xfId="0" applyFont="1" applyBorder="1" applyAlignment="1">
      <alignment horizontal="right" indent="1"/>
    </xf>
    <xf numFmtId="0" fontId="0" fillId="0" borderId="0" xfId="0" applyBorder="1"/>
    <xf numFmtId="0" fontId="0" fillId="0" borderId="14" xfId="0" applyBorder="1"/>
    <xf numFmtId="49" fontId="2" fillId="0" borderId="11" xfId="0" applyNumberFormat="1" applyFont="1" applyBorder="1" applyAlignment="1">
      <alignment vertical="center" wrapText="1"/>
    </xf>
    <xf numFmtId="49" fontId="2" fillId="2" borderId="11" xfId="0" applyNumberFormat="1" applyFont="1" applyFill="1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165" fontId="0" fillId="0" borderId="12" xfId="0" applyNumberFormat="1" applyBorder="1" applyAlignment="1">
      <alignment vertical="center" wrapText="1"/>
    </xf>
    <xf numFmtId="165" fontId="0" fillId="2" borderId="12" xfId="0" applyNumberFormat="1" applyFill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4" fontId="2" fillId="0" borderId="0" xfId="2" applyFont="1" applyBorder="1"/>
    <xf numFmtId="49" fontId="0" fillId="0" borderId="13" xfId="0" applyNumberFormat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vertical="center" wrapText="1"/>
    </xf>
    <xf numFmtId="49" fontId="0" fillId="2" borderId="13" xfId="0" applyNumberFormat="1" applyFont="1" applyFill="1" applyBorder="1" applyAlignment="1">
      <alignment vertical="center" wrapText="1"/>
    </xf>
    <xf numFmtId="0" fontId="0" fillId="0" borderId="20" xfId="0" applyBorder="1"/>
    <xf numFmtId="0" fontId="5" fillId="3" borderId="2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9" xfId="0" applyNumberFormat="1" applyFont="1" applyFill="1" applyBorder="1" applyAlignment="1">
      <alignment vertical="center" wrapText="1"/>
    </xf>
    <xf numFmtId="49" fontId="2" fillId="2" borderId="11" xfId="0" applyNumberFormat="1" applyFont="1" applyFill="1" applyBorder="1" applyAlignment="1">
      <alignment vertical="center" wrapText="1"/>
    </xf>
    <xf numFmtId="49" fontId="0" fillId="2" borderId="11" xfId="0" applyNumberFormat="1" applyFont="1" applyFill="1" applyBorder="1" applyAlignment="1">
      <alignment vertical="center" wrapText="1"/>
    </xf>
    <xf numFmtId="49" fontId="2" fillId="0" borderId="11" xfId="0" applyNumberFormat="1" applyFont="1" applyBorder="1" applyAlignment="1">
      <alignment horizontal="left" vertical="center" wrapText="1"/>
    </xf>
    <xf numFmtId="9" fontId="1" fillId="2" borderId="13" xfId="1" applyNumberFormat="1" applyFont="1" applyFill="1" applyBorder="1" applyAlignment="1">
      <alignment horizontal="center" vertical="center" wrapText="1"/>
    </xf>
    <xf numFmtId="169" fontId="2" fillId="0" borderId="13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vertical="center" wrapText="1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DEFBD7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E11" sqref="E11"/>
    </sheetView>
  </sheetViews>
  <sheetFormatPr baseColWidth="10" defaultRowHeight="14.5" x14ac:dyDescent="0.35"/>
  <cols>
    <col min="1" max="1" width="37.7265625" customWidth="1"/>
    <col min="2" max="2" width="14.1796875" customWidth="1"/>
    <col min="3" max="3" width="15.7265625" customWidth="1"/>
    <col min="4" max="4" width="13.54296875" customWidth="1"/>
    <col min="5" max="5" width="15.7265625" customWidth="1"/>
    <col min="6" max="6" width="14" customWidth="1"/>
    <col min="7" max="7" width="16.1796875" customWidth="1"/>
  </cols>
  <sheetData>
    <row r="1" spans="1:9" ht="15" thickBot="1" x14ac:dyDescent="0.4">
      <c r="A1" s="48" t="s">
        <v>9</v>
      </c>
      <c r="B1" s="48"/>
      <c r="C1" s="49"/>
      <c r="D1" s="49"/>
      <c r="E1" s="49"/>
      <c r="F1" s="49"/>
      <c r="G1" s="49"/>
    </row>
    <row r="2" spans="1:9" x14ac:dyDescent="0.35">
      <c r="A2" s="50" t="s">
        <v>0</v>
      </c>
      <c r="B2" s="44" t="s">
        <v>1</v>
      </c>
      <c r="C2" s="45"/>
      <c r="D2" s="44" t="s">
        <v>3</v>
      </c>
      <c r="E2" s="45"/>
      <c r="F2" s="44" t="s">
        <v>5</v>
      </c>
      <c r="G2" s="45"/>
      <c r="H2" s="30" t="s">
        <v>12</v>
      </c>
      <c r="I2" s="31"/>
    </row>
    <row r="3" spans="1:9" ht="15" customHeight="1" x14ac:dyDescent="0.35">
      <c r="A3" s="51"/>
      <c r="B3" s="46" t="s">
        <v>2</v>
      </c>
      <c r="C3" s="47"/>
      <c r="D3" s="46" t="s">
        <v>4</v>
      </c>
      <c r="E3" s="47"/>
      <c r="F3" s="46" t="s">
        <v>6</v>
      </c>
      <c r="G3" s="47"/>
      <c r="H3" s="32"/>
      <c r="I3" s="33"/>
    </row>
    <row r="4" spans="1:9" ht="34.9" customHeight="1" x14ac:dyDescent="0.35">
      <c r="A4" s="19" t="s">
        <v>13</v>
      </c>
      <c r="B4" s="55">
        <v>69</v>
      </c>
      <c r="C4" s="24">
        <f>B4*35</f>
        <v>2415</v>
      </c>
      <c r="D4" s="55">
        <v>160.66999999999999</v>
      </c>
      <c r="E4" s="24">
        <f>D4*35</f>
        <v>5623.45</v>
      </c>
      <c r="F4" s="55">
        <v>111.9</v>
      </c>
      <c r="G4" s="24">
        <f>F4*35</f>
        <v>3916.5</v>
      </c>
      <c r="H4" s="32"/>
      <c r="I4" s="33"/>
    </row>
    <row r="5" spans="1:9" ht="34.9" customHeight="1" x14ac:dyDescent="0.35">
      <c r="A5" s="52" t="s">
        <v>16</v>
      </c>
      <c r="B5" s="54">
        <v>0.05</v>
      </c>
      <c r="C5" s="23">
        <f xml:space="preserve"> - C4*B5</f>
        <v>-120.75</v>
      </c>
      <c r="D5" s="54">
        <v>0.15</v>
      </c>
      <c r="E5" s="23">
        <f xml:space="preserve"> - E4*D5</f>
        <v>-843.51749999999993</v>
      </c>
      <c r="F5" s="54">
        <v>0</v>
      </c>
      <c r="G5" s="23">
        <f xml:space="preserve"> - G4*F5</f>
        <v>0</v>
      </c>
      <c r="H5" s="32"/>
      <c r="I5" s="33"/>
    </row>
    <row r="6" spans="1:9" ht="34.9" customHeight="1" x14ac:dyDescent="0.35">
      <c r="A6" s="53" t="s">
        <v>14</v>
      </c>
      <c r="B6" s="26"/>
      <c r="C6" s="56">
        <f>C4+C5</f>
        <v>2294.25</v>
      </c>
      <c r="D6" s="26"/>
      <c r="E6" s="56">
        <f>E4+E5</f>
        <v>4779.9324999999999</v>
      </c>
      <c r="F6" s="26"/>
      <c r="G6" s="56">
        <f>G4+G5</f>
        <v>3916.5</v>
      </c>
      <c r="H6" s="32"/>
      <c r="I6" s="33"/>
    </row>
    <row r="7" spans="1:9" ht="34.9" customHeight="1" x14ac:dyDescent="0.35">
      <c r="A7" s="52" t="s">
        <v>18</v>
      </c>
      <c r="B7" s="54">
        <v>0.02</v>
      </c>
      <c r="C7" s="23">
        <f>-(C6*B7)</f>
        <v>-45.884999999999998</v>
      </c>
      <c r="D7" s="54">
        <v>0.04</v>
      </c>
      <c r="E7" s="23">
        <f>-(E6*D7)</f>
        <v>-191.19730000000001</v>
      </c>
      <c r="F7" s="54">
        <v>0.03</v>
      </c>
      <c r="G7" s="23">
        <f>-(G6*F7)</f>
        <v>-117.49499999999999</v>
      </c>
      <c r="H7" s="32"/>
      <c r="I7" s="33"/>
    </row>
    <row r="8" spans="1:9" ht="34.9" customHeight="1" x14ac:dyDescent="0.35">
      <c r="A8" s="53" t="s">
        <v>22</v>
      </c>
      <c r="B8" s="26"/>
      <c r="C8" s="56">
        <f>C6+C7</f>
        <v>2248.3649999999998</v>
      </c>
      <c r="D8" s="26"/>
      <c r="E8" s="56">
        <f>E6+E7</f>
        <v>4588.7352000000001</v>
      </c>
      <c r="F8" s="26"/>
      <c r="G8" s="56">
        <f>G6+G7</f>
        <v>3799.0050000000001</v>
      </c>
      <c r="H8" s="32"/>
      <c r="I8" s="33"/>
    </row>
    <row r="9" spans="1:9" ht="34.9" customHeight="1" x14ac:dyDescent="0.35">
      <c r="A9" s="52" t="s">
        <v>15</v>
      </c>
      <c r="B9" s="27"/>
      <c r="C9" s="23"/>
      <c r="D9" s="27"/>
      <c r="E9" s="23"/>
      <c r="F9" s="27"/>
      <c r="G9" s="23"/>
      <c r="H9" s="32"/>
      <c r="I9" s="33"/>
    </row>
    <row r="10" spans="1:9" ht="34.9" customHeight="1" x14ac:dyDescent="0.35">
      <c r="A10" s="21" t="s">
        <v>17</v>
      </c>
      <c r="B10" s="26" t="s">
        <v>19</v>
      </c>
      <c r="C10" s="22">
        <f>150+(C4*4%)</f>
        <v>246.60000000000002</v>
      </c>
      <c r="D10" s="26" t="s">
        <v>21</v>
      </c>
      <c r="E10" s="22">
        <f>(E6*2%)</f>
        <v>95.598650000000006</v>
      </c>
      <c r="F10" s="26" t="s">
        <v>23</v>
      </c>
      <c r="G10" s="22">
        <v>150</v>
      </c>
      <c r="H10" s="32"/>
      <c r="I10" s="33"/>
    </row>
    <row r="11" spans="1:9" ht="34.9" customHeight="1" x14ac:dyDescent="0.35">
      <c r="A11" s="20" t="s">
        <v>20</v>
      </c>
      <c r="B11" s="28"/>
      <c r="C11" s="24">
        <f>C8+C10</f>
        <v>2494.9649999999997</v>
      </c>
      <c r="D11" s="28"/>
      <c r="E11" s="24">
        <f>E8+E10</f>
        <v>4684.33385</v>
      </c>
      <c r="F11" s="28"/>
      <c r="G11" s="24">
        <f>G8+G10</f>
        <v>3949.0050000000001</v>
      </c>
      <c r="H11" s="32"/>
      <c r="I11" s="33"/>
    </row>
    <row r="12" spans="1:9" ht="34.9" customHeight="1" thickBot="1" x14ac:dyDescent="0.4">
      <c r="A12" s="1"/>
      <c r="B12" s="29"/>
      <c r="C12" s="4"/>
      <c r="D12" s="3"/>
      <c r="E12" s="4"/>
      <c r="F12" s="3"/>
      <c r="G12" s="4"/>
      <c r="H12" s="32"/>
      <c r="I12" s="33"/>
    </row>
    <row r="13" spans="1:9" x14ac:dyDescent="0.35">
      <c r="A13" s="15" t="s">
        <v>10</v>
      </c>
      <c r="B13" s="17" t="s">
        <v>7</v>
      </c>
      <c r="C13" s="6"/>
      <c r="D13" s="1" t="s">
        <v>7</v>
      </c>
      <c r="E13" s="6"/>
      <c r="F13" s="1" t="s">
        <v>7</v>
      </c>
      <c r="G13" s="25"/>
      <c r="H13" s="34"/>
      <c r="I13" s="33"/>
    </row>
    <row r="14" spans="1:9" ht="15" thickBot="1" x14ac:dyDescent="0.4">
      <c r="A14" s="1"/>
      <c r="B14" s="10" t="s">
        <v>11</v>
      </c>
      <c r="C14" s="6"/>
      <c r="D14" s="5" t="s">
        <v>11</v>
      </c>
      <c r="E14" s="8"/>
      <c r="F14" s="1" t="s">
        <v>11</v>
      </c>
      <c r="G14" s="17"/>
      <c r="H14" s="34"/>
      <c r="I14" s="33"/>
    </row>
    <row r="15" spans="1:9" ht="15" customHeight="1" x14ac:dyDescent="0.35">
      <c r="A15" s="16" t="s">
        <v>8</v>
      </c>
      <c r="B15" s="41"/>
      <c r="C15" s="7"/>
      <c r="D15" s="41"/>
      <c r="E15" s="2"/>
      <c r="F15" s="41"/>
      <c r="G15" s="17"/>
      <c r="H15" s="34"/>
      <c r="I15" s="33"/>
    </row>
    <row r="16" spans="1:9" x14ac:dyDescent="0.35">
      <c r="A16" s="1"/>
      <c r="B16" s="42"/>
      <c r="C16" s="6"/>
      <c r="D16" s="42"/>
      <c r="E16" s="2"/>
      <c r="F16" s="42"/>
      <c r="G16" s="17"/>
      <c r="H16" s="34"/>
      <c r="I16" s="33"/>
    </row>
    <row r="17" spans="1:9" x14ac:dyDescent="0.35">
      <c r="A17" s="1"/>
      <c r="B17" s="42"/>
      <c r="C17" s="2"/>
      <c r="D17" s="42"/>
      <c r="E17" s="2"/>
      <c r="F17" s="42"/>
      <c r="G17" s="17"/>
      <c r="H17" s="34"/>
      <c r="I17" s="33"/>
    </row>
    <row r="18" spans="1:9" ht="15" thickBot="1" x14ac:dyDescent="0.4">
      <c r="A18" s="3"/>
      <c r="B18" s="43"/>
      <c r="C18" s="4"/>
      <c r="D18" s="43"/>
      <c r="E18" s="4"/>
      <c r="F18" s="43"/>
      <c r="G18" s="18"/>
      <c r="H18" s="35"/>
      <c r="I18" s="36"/>
    </row>
    <row r="20" spans="1:9" ht="14.5" customHeight="1" x14ac:dyDescent="0.35">
      <c r="A20" s="40"/>
      <c r="B20" s="40"/>
      <c r="C20" s="40"/>
      <c r="D20" s="40"/>
      <c r="E20" s="40"/>
      <c r="F20" s="40"/>
      <c r="G20" s="40"/>
    </row>
    <row r="21" spans="1:9" x14ac:dyDescent="0.35">
      <c r="A21" s="40"/>
      <c r="B21" s="40"/>
      <c r="C21" s="40"/>
      <c r="D21" s="40"/>
      <c r="E21" s="40"/>
      <c r="F21" s="40"/>
      <c r="G21" s="40"/>
    </row>
    <row r="22" spans="1:9" x14ac:dyDescent="0.35">
      <c r="A22" s="39"/>
      <c r="B22" s="39"/>
      <c r="C22" s="39"/>
      <c r="D22" s="39"/>
      <c r="E22" s="39"/>
      <c r="F22" s="39"/>
      <c r="G22" s="39"/>
    </row>
    <row r="23" spans="1:9" ht="15" customHeight="1" x14ac:dyDescent="0.35">
      <c r="A23" s="37"/>
      <c r="B23" s="38"/>
      <c r="C23" s="11"/>
      <c r="D23" s="38"/>
      <c r="E23" s="38"/>
      <c r="F23" s="38"/>
      <c r="G23" s="38"/>
    </row>
    <row r="24" spans="1:9" x14ac:dyDescent="0.35">
      <c r="A24" s="37"/>
      <c r="B24" s="38"/>
      <c r="C24" s="11"/>
      <c r="D24" s="11"/>
      <c r="E24" s="11"/>
      <c r="F24" s="11"/>
      <c r="G24" s="11"/>
    </row>
    <row r="25" spans="1:9" x14ac:dyDescent="0.35">
      <c r="A25" s="12"/>
      <c r="B25" s="13"/>
      <c r="C25" s="14"/>
      <c r="D25" s="14"/>
      <c r="E25" s="14"/>
      <c r="F25" s="14"/>
      <c r="G25" s="14"/>
    </row>
    <row r="26" spans="1:9" x14ac:dyDescent="0.35">
      <c r="A26" s="12"/>
      <c r="B26" s="13"/>
      <c r="C26" s="14"/>
      <c r="D26" s="14"/>
      <c r="E26" s="14"/>
      <c r="F26" s="14"/>
      <c r="G26" s="14"/>
    </row>
    <row r="27" spans="1:9" x14ac:dyDescent="0.35">
      <c r="A27" s="12"/>
      <c r="B27" s="13"/>
      <c r="C27" s="14"/>
      <c r="D27" s="14"/>
      <c r="E27" s="14"/>
      <c r="F27" s="14"/>
      <c r="G27" s="14"/>
    </row>
    <row r="28" spans="1:9" x14ac:dyDescent="0.35">
      <c r="A28" s="12"/>
      <c r="B28" s="13"/>
      <c r="C28" s="14"/>
      <c r="D28" s="14"/>
      <c r="E28" s="14"/>
      <c r="F28" s="14"/>
      <c r="G28" s="14"/>
    </row>
    <row r="29" spans="1:9" x14ac:dyDescent="0.35">
      <c r="A29" s="12"/>
      <c r="B29" s="13"/>
      <c r="C29" s="14"/>
      <c r="D29" s="14"/>
      <c r="E29" s="14"/>
      <c r="F29" s="14"/>
      <c r="G29" s="14"/>
    </row>
    <row r="30" spans="1:9" x14ac:dyDescent="0.35">
      <c r="A30" s="12"/>
      <c r="B30" s="13"/>
      <c r="C30" s="14"/>
      <c r="D30" s="14"/>
      <c r="E30" s="14"/>
      <c r="F30" s="14"/>
      <c r="G30" s="14"/>
    </row>
    <row r="31" spans="1:9" x14ac:dyDescent="0.35">
      <c r="A31" s="12"/>
      <c r="B31" s="13"/>
      <c r="C31" s="14"/>
      <c r="D31" s="14"/>
      <c r="E31" s="14"/>
      <c r="F31" s="14"/>
      <c r="G31" s="14"/>
    </row>
    <row r="32" spans="1:9" x14ac:dyDescent="0.35">
      <c r="A32" s="12"/>
      <c r="B32" s="13"/>
      <c r="C32" s="14"/>
      <c r="D32" s="14"/>
      <c r="E32" s="14"/>
      <c r="F32" s="14"/>
      <c r="G32" s="14"/>
    </row>
    <row r="33" spans="1:7" x14ac:dyDescent="0.35">
      <c r="A33" s="12"/>
      <c r="B33" s="13"/>
      <c r="C33" s="14"/>
      <c r="D33" s="14"/>
      <c r="E33" s="14"/>
      <c r="F33" s="14"/>
      <c r="G33" s="14"/>
    </row>
    <row r="34" spans="1:7" x14ac:dyDescent="0.35">
      <c r="A34" s="12"/>
      <c r="B34" s="13"/>
      <c r="C34" s="14"/>
      <c r="D34" s="14"/>
      <c r="E34" s="14"/>
      <c r="F34" s="14"/>
      <c r="G34" s="14"/>
    </row>
    <row r="35" spans="1:7" x14ac:dyDescent="0.35">
      <c r="A35" s="12"/>
      <c r="B35" s="13"/>
      <c r="C35" s="14"/>
      <c r="D35" s="14"/>
      <c r="E35" s="14"/>
      <c r="F35" s="14"/>
      <c r="G35" s="14"/>
    </row>
    <row r="36" spans="1:7" x14ac:dyDescent="0.35">
      <c r="A36" s="12"/>
      <c r="B36" s="13"/>
      <c r="C36" s="14"/>
      <c r="D36" s="14"/>
      <c r="E36" s="14"/>
      <c r="F36" s="14"/>
      <c r="G36" s="14"/>
    </row>
    <row r="37" spans="1:7" x14ac:dyDescent="0.35">
      <c r="C37" s="9"/>
      <c r="D37" s="9"/>
      <c r="E37" s="9"/>
      <c r="F37" s="9"/>
      <c r="G37" s="9"/>
    </row>
  </sheetData>
  <mergeCells count="21">
    <mergeCell ref="A1:G1"/>
    <mergeCell ref="D15:D18"/>
    <mergeCell ref="A2:A3"/>
    <mergeCell ref="D2:E2"/>
    <mergeCell ref="A20:C20"/>
    <mergeCell ref="D20:G20"/>
    <mergeCell ref="H2:I18"/>
    <mergeCell ref="A23:A24"/>
    <mergeCell ref="D23:E23"/>
    <mergeCell ref="F23:G23"/>
    <mergeCell ref="B23:B24"/>
    <mergeCell ref="A22:G22"/>
    <mergeCell ref="A21:C21"/>
    <mergeCell ref="D21:G21"/>
    <mergeCell ref="B15:B18"/>
    <mergeCell ref="F2:G2"/>
    <mergeCell ref="D3:E3"/>
    <mergeCell ref="F3:G3"/>
    <mergeCell ref="F15:F18"/>
    <mergeCell ref="B2:C2"/>
    <mergeCell ref="B3:C3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78a54f-ee17-484f-bbcf-361ea9da9fa1" xsi:nil="true"/>
    <lcf76f155ced4ddcb4097134ff3c332f xmlns="ca118f7d-7339-4833-8001-ded2c5c3d1f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9" ma:contentTypeDescription="Ein neues Dokument erstellen." ma:contentTypeScope="" ma:versionID="dcdff48eaf083128719ccce47757490f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5a37074c97ec613be126296971d0bce2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e5709c27-35a6-4416-af55-34f601d1d3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add214-c315-4160-943b-89e8f23b5398}" ma:internalName="TaxCatchAll" ma:showField="CatchAllData" ma:web="a278a54f-ee17-484f-bbcf-361ea9da9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472C68-41AA-420D-BCA2-083CC427B315}">
  <ds:schemaRefs>
    <ds:schemaRef ds:uri="a278a54f-ee17-484f-bbcf-361ea9da9fa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ca118f7d-7339-4833-8001-ded2c5c3d1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1C53B9D-1D60-4925-B934-88D96A258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18f7d-7339-4833-8001-ded2c5c3d1f7"/>
    <ds:schemaRef ds:uri="a278a54f-ee17-484f-bbcf-361ea9da9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D3D0AC-8EC2-4CC3-9DB1-E2837263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Quantitativ</vt:lpstr>
    </vt:vector>
  </TitlesOfParts>
  <Company>OSZ 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A2.1 quantitativer Angebotsvergleich</dc:title>
  <dc:creator>LF2 Team</dc:creator>
  <cp:lastModifiedBy>Paul Vierkorn</cp:lastModifiedBy>
  <dcterms:created xsi:type="dcterms:W3CDTF">2020-09-30T11:06:08Z</dcterms:created>
  <dcterms:modified xsi:type="dcterms:W3CDTF">2024-12-09T10:01:54Z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