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mitali_a_chaudhary_capgemini_com/Documents/"/>
    </mc:Choice>
  </mc:AlternateContent>
  <xr:revisionPtr revIDLastSave="0" documentId="8_{E0C7CBA9-1D42-4002-9186-4A359E8B85D3}" xr6:coauthVersionLast="47" xr6:coauthVersionMax="47" xr10:uidLastSave="{00000000-0000-0000-0000-000000000000}"/>
  <bookViews>
    <workbookView xWindow="-110" yWindow="-110" windowWidth="19420" windowHeight="10300" activeTab="1" xr2:uid="{B14D222C-29BB-4C28-B895-6133687A4342}"/>
  </bookViews>
  <sheets>
    <sheet name="Pre-approved port list" sheetId="1" r:id="rId1"/>
    <sheet name="Use for Pre-approved &amp; Both " sheetId="2" r:id="rId2"/>
    <sheet name="Use for Custom ports" sheetId="4" r:id="rId3"/>
    <sheet name="Preapproved Port List" sheetId="3" state="hidden" r:id="rId4"/>
    <sheet name="Custom Port List" sheetId="5" state="hidden" r:id="rId5"/>
  </sheets>
  <definedNames>
    <definedName name="_xlnm._FilterDatabase" localSheetId="4" hidden="1">'Custom Port List'!$A$1:$C$2</definedName>
    <definedName name="_xlnm._FilterDatabase" localSheetId="3" hidden="1">'Preapproved Port List'!$A$1:$C$21</definedName>
    <definedName name="_xlnm._FilterDatabase" localSheetId="1" hidden="1">'Use for Pre-approved &amp; Both '!$C$1:$Q$1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4" l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L4" i="2"/>
  <c r="L3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Solanki, Praful</author>
    <author>tc={227B4F65-1B48-4E83-8ECE-0F791206336E}</author>
    <author>tc={D68632FD-7485-4279-BA8D-9CA0248CC909}</author>
    <author>tc={A453B85C-2CBA-42D1-8EFB-EEA6E4DF8BB9}</author>
    <author>tc={DCCD610E-1BE6-46C6-B6EA-19BD4FB38DA4}</author>
    <author>tc={0348D5D1-FF67-4EC1-B812-2457ECF94035}</author>
    <author>tc={793ABEE0-757E-4B41-826D-B91CEB48925D}</author>
    <author>tc={5A124FBB-3DED-4E2A-B431-14305D070772}</author>
  </authors>
  <commentList>
    <comment ref="C1" authorId="0" shapeId="0" xr:uid="{F4A4EC54-9415-4E37-928B-CDC231BC17ED}">
      <text>
        <r>
          <rPr>
            <b/>
            <sz val="9"/>
            <color indexed="81"/>
            <rFont val="Tahoma"/>
            <family val="2"/>
          </rPr>
          <t>Solanki, Praful:</t>
        </r>
        <r>
          <rPr>
            <sz val="9"/>
            <color indexed="81"/>
            <rFont val="Tahoma"/>
            <family val="2"/>
          </rPr>
          <t xml:space="preserve">
Provide Complete IP Address or IP Range.</t>
        </r>
      </text>
    </comment>
    <comment ref="F1" authorId="1" shapeId="0" xr:uid="{227B4F65-1B48-4E83-8ECE-0F791206336E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only input Yes or No</t>
      </text>
    </comment>
    <comment ref="G1" authorId="0" shapeId="0" xr:uid="{CEB515B7-3F4D-4B17-8191-876F5A088146}">
      <text>
        <r>
          <rPr>
            <b/>
            <sz val="9"/>
            <color indexed="81"/>
            <rFont val="Tahoma"/>
            <family val="2"/>
          </rPr>
          <t>Solanki, Praful:</t>
        </r>
        <r>
          <rPr>
            <sz val="9"/>
            <color indexed="81"/>
            <rFont val="Tahoma"/>
            <family val="2"/>
          </rPr>
          <t xml:space="preserve">
Provide complete IP Address or IP rage and Proper URL.</t>
        </r>
      </text>
    </comment>
    <comment ref="K1" authorId="2" shapeId="0" xr:uid="{D68632FD-7485-4279-BA8D-9CA0248CC909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select the required service in the dropdown based on the selection port and protocol will be automatically populated.
For custom port please select Custom TCP,Custom UDP or Custom TCP &amp; UDP as per your preference and provide the port values in port column</t>
      </text>
    </comment>
    <comment ref="L1" authorId="3" shapeId="0" xr:uid="{A453B85C-2CBA-42D1-8EFB-EEA6E4DF8BB9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do not update protocol column it will be autopopulated based on service column values</t>
      </text>
    </comment>
    <comment ref="M1" authorId="4" shapeId="0" xr:uid="{DCCD610E-1BE6-46C6-B6EA-19BD4FB38DA4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only populate port column when custom ports are required. Please clearly mention in business justification why this port is required(e.g. application XXXX requires this port)</t>
      </text>
    </comment>
    <comment ref="N1" authorId="5" shapeId="0" xr:uid="{0348D5D1-FF67-4EC1-B812-2457ECF94035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Direction of the traffic</t>
      </text>
    </comment>
    <comment ref="O1" authorId="6" shapeId="0" xr:uid="{793ABEE0-757E-4B41-826D-B91CEB48925D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share the application details hosted on destination . It could be Oracle Database /SAP application /Apache web server</t>
      </text>
    </comment>
    <comment ref="Q1" authorId="7" shapeId="0" xr:uid="{5A124FBB-3DED-4E2A-B431-14305D070772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provide business justification when using custom ports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Solanki, Praful</author>
    <author>tc={FAF4F4D9-CB76-4D03-AAE3-824C17F8B510}</author>
    <author>tc={9C1B0183-24CB-4A36-AD38-52BB4F5F0115}</author>
    <author>tc={60E0EB23-0C47-4333-A75A-E278B4ABBAEC}</author>
    <author>tc={E35CB4E1-8A73-4CBC-BDD4-C87FE7A3169A}</author>
    <author>tc={BDD8E08F-7F51-4D1B-9885-0FB34D384DE9}</author>
    <author>tc={B581A94B-5F86-415F-ACE9-B49152A33528}</author>
    <author>tc={F9EBA52F-9E0A-42AE-9181-3280C0D1F179}</author>
  </authors>
  <commentList>
    <comment ref="C1" authorId="0" shapeId="0" xr:uid="{3E9F2B0D-AAD9-4ED3-B96E-C90E893A2575}">
      <text>
        <r>
          <rPr>
            <b/>
            <sz val="9"/>
            <color indexed="81"/>
            <rFont val="Tahoma"/>
            <family val="2"/>
          </rPr>
          <t>Solanki, Praful:</t>
        </r>
        <r>
          <rPr>
            <sz val="9"/>
            <color indexed="81"/>
            <rFont val="Tahoma"/>
            <family val="2"/>
          </rPr>
          <t xml:space="preserve">
Provide Complete IP Address or IP Range.</t>
        </r>
      </text>
    </comment>
    <comment ref="F1" authorId="1" shapeId="0" xr:uid="{FAF4F4D9-CB76-4D03-AAE3-824C17F8B51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only input Yes or No</t>
      </text>
    </comment>
    <comment ref="G1" authorId="0" shapeId="0" xr:uid="{0806BA23-CC4E-4AFE-861F-5160FA174069}">
      <text>
        <r>
          <rPr>
            <b/>
            <sz val="9"/>
            <color indexed="81"/>
            <rFont val="Tahoma"/>
            <family val="2"/>
          </rPr>
          <t>Solanki, Praful:</t>
        </r>
        <r>
          <rPr>
            <sz val="9"/>
            <color indexed="81"/>
            <rFont val="Tahoma"/>
            <family val="2"/>
          </rPr>
          <t xml:space="preserve">
Provide complete IP Address or IP rage and Proper URL.</t>
        </r>
      </text>
    </comment>
    <comment ref="K1" authorId="2" shapeId="0" xr:uid="{9C1B0183-24CB-4A36-AD38-52BB4F5F011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custom port please select Custom TCP,Custom UDP or Custom TCP &amp; UDP as per your preference and provide the port values in port column</t>
      </text>
    </comment>
    <comment ref="L1" authorId="3" shapeId="0" xr:uid="{60E0EB23-0C47-4333-A75A-E278B4ABBAEC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do not update protocol column it will be autopopulated based on service column values</t>
      </text>
    </comment>
    <comment ref="M1" authorId="4" shapeId="0" xr:uid="{E35CB4E1-8A73-4CBC-BDD4-C87FE7A31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only populate port column when custom ports are required. Please clearly mention in business justification why this port is required(e.g. application XXXX requires this port)</t>
      </text>
    </comment>
    <comment ref="N1" authorId="5" shapeId="0" xr:uid="{BDD8E08F-7F51-4D1B-9885-0FB34D384DE9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Direction of the traffic</t>
      </text>
    </comment>
    <comment ref="O1" authorId="6" shapeId="0" xr:uid="{B581A94B-5F86-415F-ACE9-B49152A33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share the application details hosted on destination . It could be Oracle Database /SAP application /Apache web server</t>
      </text>
    </comment>
    <comment ref="Q1" authorId="7" shapeId="0" xr:uid="{F9EBA52F-9E0A-42AE-9181-3280C0D1F179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provide business justification when using custom ports</t>
      </text>
    </comment>
  </commentList>
</comments>
</file>

<file path=xl/sharedStrings.xml><?xml version="1.0" encoding="utf-8"?>
<sst xmlns="http://schemas.openxmlformats.org/spreadsheetml/2006/main" count="404" uniqueCount="96">
  <si>
    <t>Source IP</t>
  </si>
  <si>
    <t>Source Zone</t>
  </si>
  <si>
    <t>Source Domain joined(if applicable)</t>
  </si>
  <si>
    <t>Source has Antivirus Installed(Yes/No)</t>
  </si>
  <si>
    <t>Destination IP</t>
  </si>
  <si>
    <t>Destination Zone</t>
  </si>
  <si>
    <t>Destination Domain joined(if applicable)</t>
  </si>
  <si>
    <t>Port</t>
  </si>
  <si>
    <t>Protocol</t>
  </si>
  <si>
    <t>Direction of flow</t>
  </si>
  <si>
    <t>Application hosted on Destination</t>
  </si>
  <si>
    <t>Duration Required</t>
  </si>
  <si>
    <t>Busines Justification</t>
  </si>
  <si>
    <t>Service</t>
  </si>
  <si>
    <t>Port Range</t>
  </si>
  <si>
    <t>TCP</t>
  </si>
  <si>
    <t>UDP</t>
  </si>
  <si>
    <t>ICMP</t>
  </si>
  <si>
    <t>citrix-ica</t>
  </si>
  <si>
    <t>Blank</t>
  </si>
  <si>
    <t>Please select the required service</t>
  </si>
  <si>
    <t xml:space="preserve">Please select the required  service </t>
  </si>
  <si>
    <t>tcp</t>
  </si>
  <si>
    <t>Citrix VDI Connectivity</t>
  </si>
  <si>
    <t>www</t>
  </si>
  <si>
    <t>HTTP Web Port for common Internet access</t>
  </si>
  <si>
    <t>https</t>
  </si>
  <si>
    <t>HTTPS Web Port for common Internet access</t>
  </si>
  <si>
    <t>udp</t>
  </si>
  <si>
    <t>DTLS Web and VPN Connectivity</t>
  </si>
  <si>
    <t>NTP for time Sync</t>
  </si>
  <si>
    <t>ssh</t>
  </si>
  <si>
    <t>SFTP/ Secure Shell Access for Administration</t>
  </si>
  <si>
    <t>domain</t>
  </si>
  <si>
    <t>Domain to IP Lookup</t>
  </si>
  <si>
    <t>isakmp</t>
  </si>
  <si>
    <t>esp</t>
  </si>
  <si>
    <t>ah</t>
  </si>
  <si>
    <t>Echo</t>
  </si>
  <si>
    <t>Ping Connectivity Testing</t>
  </si>
  <si>
    <t>4172/ 4195</t>
  </si>
  <si>
    <t>VPN Connectivity-tcp 500</t>
  </si>
  <si>
    <t>VPN Connectivity-udp isakmp</t>
  </si>
  <si>
    <t>VPN Connectivity-esp</t>
  </si>
  <si>
    <t>VPN Connectivity-ah</t>
  </si>
  <si>
    <t>SAP Application Access-tcp 3200</t>
  </si>
  <si>
    <t>VPN Connectivity-udp 4500</t>
  </si>
  <si>
    <t>SAP Application Access-tcp 3299</t>
  </si>
  <si>
    <t>SAP Application Access-tcp 3212</t>
  </si>
  <si>
    <t>SAP Application Access-tcp 3312</t>
  </si>
  <si>
    <t>SAP Application Access-tcp 3300</t>
  </si>
  <si>
    <t>SAP Application Access-tcp 3306</t>
  </si>
  <si>
    <t>SAP Application Access-tcp 8000</t>
  </si>
  <si>
    <t>HTTP Custom Web Port for common Internet access-TCP 8080</t>
  </si>
  <si>
    <t>HTTPS Custom Web/ VPN Port for common Internet access-TCP 8443</t>
  </si>
  <si>
    <t>Vmware VDI Application Access-TCP 4172/4195</t>
  </si>
  <si>
    <t>Vmware VDI Application Access-UDP 4172/4195</t>
  </si>
  <si>
    <t>Custom TCP</t>
  </si>
  <si>
    <t>Custom UDP</t>
  </si>
  <si>
    <t>Custom TCP &amp; UDP</t>
  </si>
  <si>
    <t>TCP &amp; UDP</t>
  </si>
  <si>
    <t>Please provide the value</t>
  </si>
  <si>
    <t>DMZ</t>
  </si>
  <si>
    <t>Internet</t>
  </si>
  <si>
    <t>RAVPN</t>
  </si>
  <si>
    <t>LAN-Project VLAN</t>
  </si>
  <si>
    <t>LAN-General VLAN</t>
  </si>
  <si>
    <t xml:space="preserve">LAN-Non - Corp /Isolated </t>
  </si>
  <si>
    <t>Wireless-XS4Guest</t>
  </si>
  <si>
    <t>Wireless-XS4Office</t>
  </si>
  <si>
    <t>Wireless-XS4Delivery</t>
  </si>
  <si>
    <t>Wireless-XS4MAC</t>
  </si>
  <si>
    <t>Wireless-XS4Proejct</t>
  </si>
  <si>
    <t>Cloud/VDI-AWS</t>
  </si>
  <si>
    <t>Cloud/VDI-Azure</t>
  </si>
  <si>
    <t>Cloud/VDI-GCP</t>
  </si>
  <si>
    <t>Cloud/VDI-On Premise</t>
  </si>
  <si>
    <t>Internal Segment</t>
  </si>
  <si>
    <t>Over the internet</t>
  </si>
  <si>
    <t>Via VDI</t>
  </si>
  <si>
    <t>Via cloud (VPC/Expressroute)</t>
  </si>
  <si>
    <t>VPN/RAVPN</t>
  </si>
  <si>
    <t>Connectivity Channel</t>
  </si>
  <si>
    <t>Building/Location Details (can be free text)</t>
  </si>
  <si>
    <t>User Count</t>
  </si>
  <si>
    <t>Destination Zone(To be updated by Firewall Team only)</t>
  </si>
  <si>
    <t>Source Zone(To be updated by Firewall Team only)</t>
  </si>
  <si>
    <t>Connectivity Channel(To be updated by Firewall Team only)</t>
  </si>
  <si>
    <t>Gurgaon Tower 5</t>
  </si>
  <si>
    <t>yes</t>
  </si>
  <si>
    <t>port 3306</t>
  </si>
  <si>
    <t>port 3308</t>
  </si>
  <si>
    <t>port 6601</t>
  </si>
  <si>
    <t xml:space="preserve"> 10.112.147.71</t>
  </si>
  <si>
    <t xml:space="preserve"> 10.112.147.72</t>
  </si>
  <si>
    <t>172.19.78.10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</si>
</sst>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0" borderId="1" xfId="1" applyFont="1" applyBorder="1"/>
    <xf numFmtId="49" fontId="2" fillId="0" borderId="1" xfId="1" applyNumberFormat="1" applyBorder="1" applyAlignment="1">
      <alignment vertical="top" wrapText="1"/>
    </xf>
    <xf numFmtId="0" fontId="0" fillId="0" borderId="2" xfId="0" applyBorder="1"/>
    <xf numFmtId="0" fontId="3" fillId="0" borderId="1" xfId="1" applyFont="1" applyBorder="1" applyAlignment="1">
      <alignment vertical="top" wrapText="1"/>
    </xf>
    <xf numFmtId="0" fontId="0" fillId="0" borderId="0" xfId="0" applyAlignment="1">
      <alignment vertical="top" wrapText="1"/>
    </xf>
    <xf numFmtId="49" fontId="6" fillId="2" borderId="1" xfId="1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2">
    <cellStyle name="Normal" xfId="0" builtinId="0"/>
    <cellStyle name="Normal 2" xfId="1" xr:uid="{0F966802-2067-47B8-B7F1-B23D3158D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queira, Vijay" id="{4EBD9626-9B94-4E41-A4A6-AF9564B7D4E4}" userId="S::vijay.sequeira@capgemini.com::87cdd4c5-992c-4dbf-bb74-18131b36fbf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07-14T07:26:16.04" personId="{4EBD9626-9B94-4E41-A4A6-AF9564B7D4E4}" id="{227B4F65-1B48-4E83-8ECE-0F791206336E}">
    <text>Please only input Yes or No</text>
  </threadedComment>
  <threadedComment ref="K1" dT="2023-05-16T11:52:36.11" personId="{4EBD9626-9B94-4E41-A4A6-AF9564B7D4E4}" id="{D68632FD-7485-4279-BA8D-9CA0248CC909}">
    <text>Please select the required service in the dropdown based on the selection port and protocol will be automatically populated.
For custom port please select Custom TCP,Custom UDP or Custom TCP &amp; UDP as per your preference and provide the port values in port column</text>
  </threadedComment>
  <threadedComment ref="L1" dT="2023-07-14T04:40:12.44" personId="{4EBD9626-9B94-4E41-A4A6-AF9564B7D4E4}" id="{A453B85C-2CBA-42D1-8EFB-EEA6E4DF8BB9}">
    <text>Please do not update protocol column it will be autopopulated based on service column values</text>
  </threadedComment>
  <threadedComment ref="M1" dT="2023-07-14T04:42:34.02" personId="{4EBD9626-9B94-4E41-A4A6-AF9564B7D4E4}" id="{DCCD610E-1BE6-46C6-B6EA-19BD4FB38DA4}">
    <text>Please only populate port column when custom ports are required. Please clearly mention in business justification why this port is required(e.g. application XXXX requires this port)</text>
  </threadedComment>
  <threadedComment ref="N1" dT="2023-07-14T05:24:14.18" personId="{4EBD9626-9B94-4E41-A4A6-AF9564B7D4E4}" id="{0348D5D1-FF67-4EC1-B812-2457ECF94035}">
    <text>Direction of the traffic</text>
  </threadedComment>
  <threadedComment ref="O1" dT="2023-07-14T05:30:17.28" personId="{4EBD9626-9B94-4E41-A4A6-AF9564B7D4E4}" id="{793ABEE0-757E-4B41-826D-B91CEB48925D}">
    <text>Please share the application details hosted on destination . It could be Oracle Database /SAP application /Apache web server</text>
  </threadedComment>
  <threadedComment ref="Q1" dT="2023-07-14T05:13:05.57" personId="{4EBD9626-9B94-4E41-A4A6-AF9564B7D4E4}" id="{5A124FBB-3DED-4E2A-B431-14305D070772}">
    <text>Please provide business justification when using custom ports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07-14T07:26:16.04" personId="{4EBD9626-9B94-4E41-A4A6-AF9564B7D4E4}" id="{FAF4F4D9-CB76-4D03-AAE3-824C17F8B510}">
    <text>Please only input Yes or No</text>
  </threadedComment>
  <threadedComment ref="K1" dT="2023-07-14T05:03:30.26" personId="{4EBD9626-9B94-4E41-A4A6-AF9564B7D4E4}" id="{9C1B0183-24CB-4A36-AD38-52BB4F5F0115}">
    <text>For custom port please select Custom TCP,Custom UDP or Custom TCP &amp; UDP as per your preference and provide the port values in port column</text>
  </threadedComment>
  <threadedComment ref="L1" dT="2023-07-14T05:03:55.79" personId="{4EBD9626-9B94-4E41-A4A6-AF9564B7D4E4}" id="{60E0EB23-0C47-4333-A75A-E278B4ABBAEC}">
    <text>Please do not update protocol column it will be autopopulated based on service column values</text>
  </threadedComment>
  <threadedComment ref="M1" dT="2023-07-14T05:04:32.20" personId="{4EBD9626-9B94-4E41-A4A6-AF9564B7D4E4}" id="{E35CB4E1-8A73-4CBC-BDD4-C87FE7A3169A}">
    <text>Please only populate port column when custom ports are required. Please clearly mention in business justification why this port is required(e.g. application XXXX requires this port)</text>
  </threadedComment>
  <threadedComment ref="N1" dT="2023-07-14T05:24:14.18" personId="{4EBD9626-9B94-4E41-A4A6-AF9564B7D4E4}" id="{BDD8E08F-7F51-4D1B-9885-0FB34D384DE9}">
    <text>Direction of the traffic</text>
  </threadedComment>
  <threadedComment ref="O1" dT="2023-07-14T05:30:17.28" personId="{4EBD9626-9B94-4E41-A4A6-AF9564B7D4E4}" id="{B581A94B-5F86-415F-ACE9-B49152A33528}">
    <text>Please share the application details hosted on destination . It could be Oracle Database /SAP application /Apache web server</text>
  </threadedComment>
  <threadedComment ref="Q1" dT="2023-07-14T05:13:19.43" personId="{4EBD9626-9B94-4E41-A4A6-AF9564B7D4E4}" id="{F9EBA52F-9E0A-42AE-9181-3280C0D1F179}">
    <text>Please provide business justification when using custom ports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7E1A-6C6F-4301-B86B-EDC3B4E16E45}">
  <sheetPr codeName="Sheet1"/>
  <dimension ref="A1:C45"/>
  <sheetViews>
    <sheetView workbookViewId="0"/>
  </sheetViews>
  <sheetFormatPr defaultRowHeight="14.5" x14ac:dyDescent="0.35"/>
  <cols>
    <col min="1" max="1" width="60.08984375" style="10" customWidth="1"/>
    <col min="2" max="2" width="11" style="10" bestFit="1" customWidth="1"/>
    <col min="3" max="3" width="30.81640625" style="10" bestFit="1" customWidth="1"/>
    <col min="4" max="16384" width="8.7265625" style="10"/>
  </cols>
  <sheetData>
    <row r="1" spans="1:3" x14ac:dyDescent="0.35">
      <c r="A1" s="9" t="s">
        <v>13</v>
      </c>
      <c r="B1" s="9" t="s">
        <v>8</v>
      </c>
      <c r="C1" s="9" t="s">
        <v>14</v>
      </c>
    </row>
    <row r="2" spans="1:3" x14ac:dyDescent="0.35">
      <c r="A2" s="7" t="s">
        <v>23</v>
      </c>
      <c r="B2" s="7" t="s">
        <v>22</v>
      </c>
      <c r="C2" s="7" t="s">
        <v>18</v>
      </c>
    </row>
    <row r="3" spans="1:3" x14ac:dyDescent="0.35">
      <c r="A3" s="7" t="s">
        <v>25</v>
      </c>
      <c r="B3" s="7" t="s">
        <v>22</v>
      </c>
      <c r="C3" s="7" t="s">
        <v>24</v>
      </c>
    </row>
    <row r="4" spans="1:3" x14ac:dyDescent="0.35">
      <c r="A4" s="7" t="s">
        <v>27</v>
      </c>
      <c r="B4" s="7" t="s">
        <v>22</v>
      </c>
      <c r="C4" s="7" t="s">
        <v>26</v>
      </c>
    </row>
    <row r="5" spans="1:3" x14ac:dyDescent="0.35">
      <c r="A5" s="7" t="s">
        <v>29</v>
      </c>
      <c r="B5" s="7" t="s">
        <v>28</v>
      </c>
      <c r="C5" s="7">
        <v>443</v>
      </c>
    </row>
    <row r="6" spans="1:3" x14ac:dyDescent="0.35">
      <c r="A6" s="7" t="s">
        <v>30</v>
      </c>
      <c r="B6" s="7" t="s">
        <v>22</v>
      </c>
      <c r="C6" s="7">
        <v>123</v>
      </c>
    </row>
    <row r="7" spans="1:3" x14ac:dyDescent="0.35">
      <c r="A7" s="7" t="s">
        <v>32</v>
      </c>
      <c r="B7" s="7" t="s">
        <v>22</v>
      </c>
      <c r="C7" s="7" t="s">
        <v>31</v>
      </c>
    </row>
    <row r="8" spans="1:3" x14ac:dyDescent="0.35">
      <c r="A8" s="7" t="s">
        <v>34</v>
      </c>
      <c r="B8" s="7" t="s">
        <v>28</v>
      </c>
      <c r="C8" s="7" t="s">
        <v>33</v>
      </c>
    </row>
    <row r="9" spans="1:3" x14ac:dyDescent="0.35">
      <c r="A9" s="7" t="s">
        <v>41</v>
      </c>
      <c r="B9" s="7" t="s">
        <v>22</v>
      </c>
      <c r="C9" s="7">
        <v>500</v>
      </c>
    </row>
    <row r="10" spans="1:3" x14ac:dyDescent="0.35">
      <c r="A10" s="7" t="s">
        <v>42</v>
      </c>
      <c r="B10" s="7" t="s">
        <v>28</v>
      </c>
      <c r="C10" s="7" t="s">
        <v>35</v>
      </c>
    </row>
    <row r="11" spans="1:3" x14ac:dyDescent="0.35">
      <c r="A11" s="7" t="s">
        <v>46</v>
      </c>
      <c r="B11" s="7" t="s">
        <v>28</v>
      </c>
      <c r="C11" s="7">
        <v>4500</v>
      </c>
    </row>
    <row r="12" spans="1:3" x14ac:dyDescent="0.35">
      <c r="A12" s="7" t="s">
        <v>43</v>
      </c>
      <c r="B12" s="7" t="s">
        <v>36</v>
      </c>
      <c r="C12" s="7"/>
    </row>
    <row r="13" spans="1:3" x14ac:dyDescent="0.35">
      <c r="A13" s="7" t="s">
        <v>44</v>
      </c>
      <c r="B13" s="7" t="s">
        <v>37</v>
      </c>
      <c r="C13" s="7"/>
    </row>
    <row r="14" spans="1:3" x14ac:dyDescent="0.35">
      <c r="A14" s="7" t="s">
        <v>39</v>
      </c>
      <c r="B14" s="7" t="s">
        <v>17</v>
      </c>
      <c r="C14" s="7" t="s">
        <v>38</v>
      </c>
    </row>
    <row r="15" spans="1:3" x14ac:dyDescent="0.35">
      <c r="A15" s="7" t="s">
        <v>45</v>
      </c>
      <c r="B15" s="7" t="s">
        <v>15</v>
      </c>
      <c r="C15" s="7">
        <v>3200</v>
      </c>
    </row>
    <row r="16" spans="1:3" x14ac:dyDescent="0.35">
      <c r="A16" s="7" t="s">
        <v>47</v>
      </c>
      <c r="B16" s="7" t="s">
        <v>15</v>
      </c>
      <c r="C16" s="7">
        <v>3299</v>
      </c>
    </row>
    <row r="17" spans="1:3" x14ac:dyDescent="0.35">
      <c r="A17" s="7" t="s">
        <v>48</v>
      </c>
      <c r="B17" s="7" t="s">
        <v>15</v>
      </c>
      <c r="C17" s="7">
        <v>3212</v>
      </c>
    </row>
    <row r="18" spans="1:3" x14ac:dyDescent="0.35">
      <c r="A18" s="7" t="s">
        <v>49</v>
      </c>
      <c r="B18" s="7" t="s">
        <v>15</v>
      </c>
      <c r="C18" s="7">
        <v>3312</v>
      </c>
    </row>
    <row r="19" spans="1:3" x14ac:dyDescent="0.35">
      <c r="A19" s="7" t="s">
        <v>50</v>
      </c>
      <c r="B19" s="7" t="s">
        <v>15</v>
      </c>
      <c r="C19" s="7">
        <v>3300</v>
      </c>
    </row>
    <row r="20" spans="1:3" x14ac:dyDescent="0.35">
      <c r="A20" s="7" t="s">
        <v>51</v>
      </c>
      <c r="B20" s="7" t="s">
        <v>15</v>
      </c>
      <c r="C20" s="7">
        <v>3306</v>
      </c>
    </row>
    <row r="21" spans="1:3" x14ac:dyDescent="0.35">
      <c r="A21" s="7" t="s">
        <v>52</v>
      </c>
      <c r="B21" s="7" t="s">
        <v>15</v>
      </c>
      <c r="C21" s="7">
        <v>8000</v>
      </c>
    </row>
    <row r="22" spans="1:3" ht="15.5" customHeight="1" x14ac:dyDescent="0.35">
      <c r="A22" s="7" t="s">
        <v>53</v>
      </c>
      <c r="B22" s="7" t="s">
        <v>15</v>
      </c>
      <c r="C22" s="7">
        <v>8080</v>
      </c>
    </row>
    <row r="23" spans="1:3" ht="17" customHeight="1" x14ac:dyDescent="0.35">
      <c r="A23" s="7" t="s">
        <v>54</v>
      </c>
      <c r="B23" s="7" t="s">
        <v>15</v>
      </c>
      <c r="C23" s="7">
        <v>8443</v>
      </c>
    </row>
    <row r="24" spans="1:3" ht="15.5" customHeight="1" x14ac:dyDescent="0.35">
      <c r="A24" s="7" t="s">
        <v>55</v>
      </c>
      <c r="B24" s="7" t="s">
        <v>16</v>
      </c>
      <c r="C24" s="7" t="s">
        <v>40</v>
      </c>
    </row>
    <row r="25" spans="1:3" ht="15" customHeight="1" x14ac:dyDescent="0.35">
      <c r="A25" s="7" t="s">
        <v>56</v>
      </c>
      <c r="B25" s="7" t="s">
        <v>15</v>
      </c>
      <c r="C25" s="7" t="s">
        <v>40</v>
      </c>
    </row>
    <row r="26" spans="1:3" x14ac:dyDescent="0.35">
      <c r="A26" s="7" t="s">
        <v>30</v>
      </c>
      <c r="B26" s="7" t="s">
        <v>22</v>
      </c>
      <c r="C26" s="7">
        <v>123</v>
      </c>
    </row>
    <row r="27" spans="1:3" x14ac:dyDescent="0.35">
      <c r="A27" s="7" t="s">
        <v>32</v>
      </c>
      <c r="B27" s="7" t="s">
        <v>22</v>
      </c>
      <c r="C27" s="7" t="s">
        <v>31</v>
      </c>
    </row>
    <row r="28" spans="1:3" x14ac:dyDescent="0.35">
      <c r="A28" s="7" t="s">
        <v>34</v>
      </c>
      <c r="B28" s="7" t="s">
        <v>28</v>
      </c>
      <c r="C28" s="7" t="s">
        <v>33</v>
      </c>
    </row>
    <row r="29" spans="1:3" x14ac:dyDescent="0.35">
      <c r="A29" s="7" t="s">
        <v>41</v>
      </c>
      <c r="B29" s="7" t="s">
        <v>22</v>
      </c>
      <c r="C29" s="7">
        <v>500</v>
      </c>
    </row>
    <row r="30" spans="1:3" x14ac:dyDescent="0.35">
      <c r="A30" s="7" t="s">
        <v>42</v>
      </c>
      <c r="B30" s="7" t="s">
        <v>28</v>
      </c>
      <c r="C30" s="7" t="s">
        <v>35</v>
      </c>
    </row>
    <row r="31" spans="1:3" x14ac:dyDescent="0.35">
      <c r="A31" s="7" t="s">
        <v>46</v>
      </c>
      <c r="B31" s="7" t="s">
        <v>28</v>
      </c>
      <c r="C31" s="7">
        <v>4500</v>
      </c>
    </row>
    <row r="32" spans="1:3" x14ac:dyDescent="0.35">
      <c r="A32" s="7" t="s">
        <v>43</v>
      </c>
      <c r="B32" s="7" t="s">
        <v>36</v>
      </c>
      <c r="C32" s="7"/>
    </row>
    <row r="33" spans="1:3" x14ac:dyDescent="0.35">
      <c r="A33" s="7" t="s">
        <v>44</v>
      </c>
      <c r="B33" s="7" t="s">
        <v>37</v>
      </c>
      <c r="C33" s="7"/>
    </row>
    <row r="34" spans="1:3" x14ac:dyDescent="0.35">
      <c r="A34" s="7" t="s">
        <v>39</v>
      </c>
      <c r="B34" s="7" t="s">
        <v>17</v>
      </c>
      <c r="C34" s="7" t="s">
        <v>38</v>
      </c>
    </row>
    <row r="35" spans="1:3" x14ac:dyDescent="0.35">
      <c r="A35" s="7" t="s">
        <v>45</v>
      </c>
      <c r="B35" s="7" t="s">
        <v>15</v>
      </c>
      <c r="C35" s="7">
        <v>3200</v>
      </c>
    </row>
    <row r="36" spans="1:3" x14ac:dyDescent="0.35">
      <c r="A36" s="7" t="s">
        <v>47</v>
      </c>
      <c r="B36" s="7" t="s">
        <v>15</v>
      </c>
      <c r="C36" s="7">
        <v>3299</v>
      </c>
    </row>
    <row r="37" spans="1:3" x14ac:dyDescent="0.35">
      <c r="A37" s="7" t="s">
        <v>48</v>
      </c>
      <c r="B37" s="7" t="s">
        <v>15</v>
      </c>
      <c r="C37" s="7">
        <v>3212</v>
      </c>
    </row>
    <row r="38" spans="1:3" x14ac:dyDescent="0.35">
      <c r="A38" s="7" t="s">
        <v>49</v>
      </c>
      <c r="B38" s="7" t="s">
        <v>15</v>
      </c>
      <c r="C38" s="7">
        <v>3312</v>
      </c>
    </row>
    <row r="39" spans="1:3" x14ac:dyDescent="0.35">
      <c r="A39" s="7" t="s">
        <v>50</v>
      </c>
      <c r="B39" s="7" t="s">
        <v>15</v>
      </c>
      <c r="C39" s="7">
        <v>3300</v>
      </c>
    </row>
    <row r="40" spans="1:3" x14ac:dyDescent="0.35">
      <c r="A40" s="7" t="s">
        <v>51</v>
      </c>
      <c r="B40" s="7" t="s">
        <v>15</v>
      </c>
      <c r="C40" s="7">
        <v>3306</v>
      </c>
    </row>
    <row r="41" spans="1:3" x14ac:dyDescent="0.35">
      <c r="A41" s="7" t="s">
        <v>52</v>
      </c>
      <c r="B41" s="7" t="s">
        <v>15</v>
      </c>
      <c r="C41" s="7">
        <v>8000</v>
      </c>
    </row>
    <row r="42" spans="1:3" x14ac:dyDescent="0.35">
      <c r="A42" s="7" t="s">
        <v>53</v>
      </c>
      <c r="B42" s="7" t="s">
        <v>15</v>
      </c>
      <c r="C42" s="7">
        <v>8080</v>
      </c>
    </row>
    <row r="43" spans="1:3" x14ac:dyDescent="0.35">
      <c r="A43" s="7" t="s">
        <v>54</v>
      </c>
      <c r="B43" s="7" t="s">
        <v>15</v>
      </c>
      <c r="C43" s="7">
        <v>8443</v>
      </c>
    </row>
    <row r="44" spans="1:3" x14ac:dyDescent="0.35">
      <c r="A44" s="7" t="s">
        <v>55</v>
      </c>
      <c r="B44" s="7" t="s">
        <v>16</v>
      </c>
      <c r="C44" s="7" t="s">
        <v>40</v>
      </c>
    </row>
    <row r="45" spans="1:3" x14ac:dyDescent="0.35">
      <c r="A45" s="7" t="s">
        <v>56</v>
      </c>
      <c r="B45" s="7" t="s">
        <v>15</v>
      </c>
      <c r="C45" s="7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173E-5056-4E85-8583-419F643866AE}">
  <sheetPr codeName="Sheet2"/>
  <dimension ref="A1:Q76"/>
  <sheetViews>
    <sheetView tabSelected="1" zoomScale="59" workbookViewId="0">
      <selection activeCell="F6" sqref="F6"/>
    </sheetView>
  </sheetViews>
  <sheetFormatPr defaultColWidth="9.1796875" defaultRowHeight="14.5" x14ac:dyDescent="0.35"/>
  <cols>
    <col min="1" max="1" width="18.54296875" style="2" customWidth="1"/>
    <col min="2" max="2" width="10.1796875" style="2" bestFit="1" customWidth="1"/>
    <col min="3" max="3" width="9.1796875" style="2"/>
    <col min="4" max="4" width="22.6328125" style="13" customWidth="1"/>
    <col min="5" max="5" width="13.453125" style="2" customWidth="1"/>
    <col min="6" max="6" width="33.1796875" style="2" bestFit="1" customWidth="1"/>
    <col min="7" max="7" width="13.54296875" style="2" bestFit="1" customWidth="1"/>
    <col min="8" max="8" width="16.26953125" style="13" bestFit="1" customWidth="1"/>
    <col min="9" max="9" width="16.26953125" style="1" customWidth="1"/>
    <col min="10" max="10" width="16.26953125" style="14" customWidth="1"/>
    <col min="11" max="11" width="27.6328125" style="1" bestFit="1" customWidth="1"/>
    <col min="12" max="12" width="29.54296875" style="2" bestFit="1" customWidth="1"/>
    <col min="13" max="13" width="28.54296875" style="2" bestFit="1" customWidth="1"/>
    <col min="14" max="14" width="23" style="2" bestFit="1" customWidth="1"/>
    <col min="15" max="15" width="29.81640625" style="2" customWidth="1"/>
    <col min="16" max="16" width="19.26953125" style="2" customWidth="1"/>
    <col min="17" max="17" width="19.26953125" style="2" bestFit="1" customWidth="1"/>
    <col min="18" max="16384" width="9.1796875" style="2"/>
  </cols>
  <sheetData>
    <row r="1" spans="1:17" s="5" customFormat="1" ht="72.5" x14ac:dyDescent="0.35">
      <c r="A1" s="4" t="s">
        <v>83</v>
      </c>
      <c r="B1" s="4" t="s">
        <v>84</v>
      </c>
      <c r="C1" s="3" t="s">
        <v>0</v>
      </c>
      <c r="D1" s="12" t="s">
        <v>86</v>
      </c>
      <c r="E1" s="3" t="s">
        <v>2</v>
      </c>
      <c r="F1" s="3" t="s">
        <v>3</v>
      </c>
      <c r="G1" s="3" t="s">
        <v>4</v>
      </c>
      <c r="H1" s="12" t="s">
        <v>85</v>
      </c>
      <c r="I1" s="3" t="s">
        <v>6</v>
      </c>
      <c r="J1" s="12" t="s">
        <v>87</v>
      </c>
      <c r="K1" s="3" t="s">
        <v>13</v>
      </c>
      <c r="L1" s="3" t="s">
        <v>8</v>
      </c>
      <c r="M1" s="4" t="s">
        <v>7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35">
      <c r="A2" s="2" t="s">
        <v>88</v>
      </c>
      <c r="B2" s="2">
        <v>1</v>
      </c>
      <c r="C2" s="2" t="s">
        <v>93</v>
      </c>
      <c r="F2" s="2" t="s">
        <v>89</v>
      </c>
      <c r="G2" t="s">
        <v>95</v>
      </c>
      <c r="K2" s="2" t="s">
        <v>19</v>
      </c>
      <c r="L2" s="2" t="str">
        <f>VLOOKUP(K2,'Preapproved Port List'!A:C,2,FALSE)</f>
        <v xml:space="preserve">Please select the required  service </v>
      </c>
      <c r="M2" s="2" t="s">
        <v>90</v>
      </c>
    </row>
    <row r="3" spans="1:17" x14ac:dyDescent="0.35">
      <c r="A3" s="2" t="s">
        <v>88</v>
      </c>
      <c r="B3" s="2">
        <v>1</v>
      </c>
      <c r="C3" s="2" t="s">
        <v>93</v>
      </c>
      <c r="G3" t="s">
        <v>95</v>
      </c>
      <c r="K3" s="2" t="s">
        <v>19</v>
      </c>
      <c r="L3" s="2" t="str">
        <f>VLOOKUP(K3,'Preapproved Port List'!A:C,2,FALSE)</f>
        <v xml:space="preserve">Please select the required  service </v>
      </c>
      <c r="M3" s="2" t="s">
        <v>91</v>
      </c>
    </row>
    <row r="4" spans="1:17" x14ac:dyDescent="0.35">
      <c r="A4" s="2" t="s">
        <v>88</v>
      </c>
      <c r="B4" s="2">
        <v>1</v>
      </c>
      <c r="C4" s="2" t="s">
        <v>94</v>
      </c>
      <c r="G4" t="s">
        <v>95</v>
      </c>
      <c r="K4" s="2" t="s">
        <v>19</v>
      </c>
      <c r="L4" s="2" t="str">
        <f>VLOOKUP(K4,'Preapproved Port List'!A:C,2,FALSE)</f>
        <v xml:space="preserve">Please select the required  service </v>
      </c>
      <c r="M4" s="2" t="s">
        <v>92</v>
      </c>
    </row>
    <row r="5" spans="1:17" x14ac:dyDescent="0.35">
      <c r="K5" s="2" t="s">
        <v>19</v>
      </c>
      <c r="L5" s="2" t="str">
        <f>VLOOKUP(K5,'Preapproved Port List'!A:C,2,FALSE)</f>
        <v xml:space="preserve">Please select the required  service </v>
      </c>
      <c r="M5" s="2" t="str">
        <f>VLOOKUP(K5,'Preapproved Port List'!A:C,3,FALSE)</f>
        <v>Please select the required service</v>
      </c>
    </row>
    <row r="6" spans="1:17" x14ac:dyDescent="0.35">
      <c r="K6" s="2" t="s">
        <v>19</v>
      </c>
      <c r="L6" s="2" t="str">
        <f>VLOOKUP(K6,'Preapproved Port List'!A:C,2,FALSE)</f>
        <v xml:space="preserve">Please select the required  service </v>
      </c>
      <c r="M6" s="2" t="str">
        <f>VLOOKUP(K6,'Preapproved Port List'!A:C,3,FALSE)</f>
        <v>Please select the required service</v>
      </c>
    </row>
    <row r="7" spans="1:17" x14ac:dyDescent="0.35">
      <c r="K7" s="2" t="s">
        <v>19</v>
      </c>
      <c r="L7" s="2" t="str">
        <f>VLOOKUP(K7,'Preapproved Port List'!A:C,2,FALSE)</f>
        <v xml:space="preserve">Please select the required  service </v>
      </c>
      <c r="M7" s="2" t="str">
        <f>VLOOKUP(K7,'Preapproved Port List'!A:C,3,FALSE)</f>
        <v>Please select the required service</v>
      </c>
    </row>
    <row r="8" spans="1:17" x14ac:dyDescent="0.35">
      <c r="K8" s="2" t="s">
        <v>19</v>
      </c>
      <c r="L8" s="2" t="str">
        <f>VLOOKUP(K8,'Preapproved Port List'!A:C,2,FALSE)</f>
        <v xml:space="preserve">Please select the required  service </v>
      </c>
      <c r="M8" s="2" t="str">
        <f>VLOOKUP(K8,'Preapproved Port List'!A:C,3,FALSE)</f>
        <v>Please select the required service</v>
      </c>
    </row>
    <row r="9" spans="1:17" x14ac:dyDescent="0.35">
      <c r="K9" s="2" t="s">
        <v>19</v>
      </c>
      <c r="L9" s="2" t="str">
        <f>VLOOKUP(K9,'Preapproved Port List'!A:C,2,FALSE)</f>
        <v xml:space="preserve">Please select the required  service </v>
      </c>
      <c r="M9" s="2" t="str">
        <f>VLOOKUP(K9,'Preapproved Port List'!A:C,3,FALSE)</f>
        <v>Please select the required service</v>
      </c>
    </row>
    <row r="10" spans="1:17" x14ac:dyDescent="0.35">
      <c r="K10" s="2" t="s">
        <v>19</v>
      </c>
      <c r="L10" s="2" t="str">
        <f>VLOOKUP(K10,'Preapproved Port List'!A:C,2,FALSE)</f>
        <v xml:space="preserve">Please select the required  service </v>
      </c>
      <c r="M10" s="2" t="str">
        <f>VLOOKUP(K10,'Preapproved Port List'!A:C,3,FALSE)</f>
        <v>Please select the required service</v>
      </c>
    </row>
    <row r="11" spans="1:17" x14ac:dyDescent="0.35">
      <c r="K11" s="2" t="s">
        <v>19</v>
      </c>
      <c r="L11" s="2" t="str">
        <f>VLOOKUP(K11,'Preapproved Port List'!A:C,2,FALSE)</f>
        <v xml:space="preserve">Please select the required  service </v>
      </c>
      <c r="M11" s="2" t="str">
        <f>VLOOKUP(K11,'Preapproved Port List'!A:C,3,FALSE)</f>
        <v>Please select the required service</v>
      </c>
    </row>
    <row r="12" spans="1:17" x14ac:dyDescent="0.35">
      <c r="K12" s="2" t="s">
        <v>19</v>
      </c>
      <c r="L12" s="2" t="str">
        <f>VLOOKUP(K12,'Preapproved Port List'!A:C,2,FALSE)</f>
        <v xml:space="preserve">Please select the required  service </v>
      </c>
      <c r="M12" s="2" t="str">
        <f>VLOOKUP(K12,'Preapproved Port List'!A:C,3,FALSE)</f>
        <v>Please select the required service</v>
      </c>
    </row>
    <row r="13" spans="1:17" x14ac:dyDescent="0.35">
      <c r="K13" s="2" t="s">
        <v>19</v>
      </c>
      <c r="L13" s="2" t="str">
        <f>VLOOKUP(K13,'Preapproved Port List'!A:C,2,FALSE)</f>
        <v xml:space="preserve">Please select the required  service </v>
      </c>
      <c r="M13" s="2" t="str">
        <f>VLOOKUP(K13,'Preapproved Port List'!A:C,3,FALSE)</f>
        <v>Please select the required service</v>
      </c>
    </row>
    <row r="14" spans="1:17" x14ac:dyDescent="0.35">
      <c r="K14" s="2" t="s">
        <v>19</v>
      </c>
      <c r="L14" s="2" t="str">
        <f>VLOOKUP(K14,'Preapproved Port List'!A:C,2,FALSE)</f>
        <v xml:space="preserve">Please select the required  service </v>
      </c>
      <c r="M14" s="2" t="str">
        <f>VLOOKUP(K14,'Preapproved Port List'!A:C,3,FALSE)</f>
        <v>Please select the required service</v>
      </c>
    </row>
    <row r="15" spans="1:17" x14ac:dyDescent="0.35">
      <c r="K15" s="2" t="s">
        <v>19</v>
      </c>
      <c r="L15" s="2" t="str">
        <f>VLOOKUP(K15,'Preapproved Port List'!A:C,2,FALSE)</f>
        <v xml:space="preserve">Please select the required  service </v>
      </c>
      <c r="M15" s="2" t="str">
        <f>VLOOKUP(K15,'Preapproved Port List'!A:C,3,FALSE)</f>
        <v>Please select the required service</v>
      </c>
    </row>
    <row r="16" spans="1:17" x14ac:dyDescent="0.35">
      <c r="K16" s="2" t="s">
        <v>19</v>
      </c>
      <c r="L16" s="2" t="str">
        <f>VLOOKUP(K16,'Preapproved Port List'!A:C,2,FALSE)</f>
        <v xml:space="preserve">Please select the required  service </v>
      </c>
      <c r="M16" s="2" t="str">
        <f>VLOOKUP(K16,'Preapproved Port List'!A:C,3,FALSE)</f>
        <v>Please select the required service</v>
      </c>
    </row>
    <row r="17" spans="11:13" x14ac:dyDescent="0.35">
      <c r="K17" s="2" t="s">
        <v>19</v>
      </c>
      <c r="L17" s="2" t="str">
        <f>VLOOKUP(K17,'Preapproved Port List'!A:C,2,FALSE)</f>
        <v xml:space="preserve">Please select the required  service </v>
      </c>
      <c r="M17" s="2" t="str">
        <f>VLOOKUP(K17,'Preapproved Port List'!A:C,3,FALSE)</f>
        <v>Please select the required service</v>
      </c>
    </row>
    <row r="18" spans="11:13" x14ac:dyDescent="0.35">
      <c r="K18" s="2" t="s">
        <v>19</v>
      </c>
      <c r="L18" s="2" t="str">
        <f>VLOOKUP(K18,'Preapproved Port List'!A:C,2,FALSE)</f>
        <v xml:space="preserve">Please select the required  service </v>
      </c>
      <c r="M18" s="2" t="str">
        <f>VLOOKUP(K18,'Preapproved Port List'!A:C,3,FALSE)</f>
        <v>Please select the required service</v>
      </c>
    </row>
    <row r="19" spans="11:13" x14ac:dyDescent="0.35">
      <c r="K19" s="2" t="s">
        <v>19</v>
      </c>
      <c r="L19" s="2" t="str">
        <f>VLOOKUP(K19,'Preapproved Port List'!A:C,2,FALSE)</f>
        <v xml:space="preserve">Please select the required  service </v>
      </c>
      <c r="M19" s="2" t="str">
        <f>VLOOKUP(K19,'Preapproved Port List'!A:C,3,FALSE)</f>
        <v>Please select the required service</v>
      </c>
    </row>
    <row r="20" spans="11:13" x14ac:dyDescent="0.35">
      <c r="K20" s="2" t="s">
        <v>19</v>
      </c>
      <c r="L20" s="2" t="str">
        <f>VLOOKUP(K20,'Preapproved Port List'!A:C,2,FALSE)</f>
        <v xml:space="preserve">Please select the required  service </v>
      </c>
      <c r="M20" s="2" t="str">
        <f>VLOOKUP(K20,'Preapproved Port List'!A:C,3,FALSE)</f>
        <v>Please select the required service</v>
      </c>
    </row>
    <row r="21" spans="11:13" x14ac:dyDescent="0.35">
      <c r="K21" s="2" t="s">
        <v>19</v>
      </c>
      <c r="L21" s="2" t="str">
        <f>VLOOKUP(K21,'Preapproved Port List'!A:C,2,FALSE)</f>
        <v xml:space="preserve">Please select the required  service </v>
      </c>
      <c r="M21" s="2" t="str">
        <f>VLOOKUP(K21,'Preapproved Port List'!A:C,3,FALSE)</f>
        <v>Please select the required service</v>
      </c>
    </row>
    <row r="22" spans="11:13" x14ac:dyDescent="0.35">
      <c r="K22" s="2" t="s">
        <v>19</v>
      </c>
      <c r="L22" s="2" t="str">
        <f>VLOOKUP(K22,'Preapproved Port List'!A:C,2,FALSE)</f>
        <v xml:space="preserve">Please select the required  service </v>
      </c>
      <c r="M22" s="2" t="str">
        <f>VLOOKUP(K22,'Preapproved Port List'!A:C,3,FALSE)</f>
        <v>Please select the required service</v>
      </c>
    </row>
    <row r="23" spans="11:13" x14ac:dyDescent="0.35">
      <c r="K23" s="2" t="s">
        <v>19</v>
      </c>
      <c r="L23" s="2" t="str">
        <f>VLOOKUP(K23,'Preapproved Port List'!A:C,2,FALSE)</f>
        <v xml:space="preserve">Please select the required  service </v>
      </c>
      <c r="M23" s="2" t="str">
        <f>VLOOKUP(K23,'Preapproved Port List'!A:C,3,FALSE)</f>
        <v>Please select the required service</v>
      </c>
    </row>
    <row r="24" spans="11:13" x14ac:dyDescent="0.35">
      <c r="K24" s="2" t="s">
        <v>19</v>
      </c>
      <c r="L24" s="2" t="str">
        <f>VLOOKUP(K24,'Preapproved Port List'!A:C,2,FALSE)</f>
        <v xml:space="preserve">Please select the required  service </v>
      </c>
      <c r="M24" s="2" t="str">
        <f>VLOOKUP(K24,'Preapproved Port List'!A:C,3,FALSE)</f>
        <v>Please select the required service</v>
      </c>
    </row>
    <row r="25" spans="11:13" x14ac:dyDescent="0.35">
      <c r="K25" s="2" t="s">
        <v>19</v>
      </c>
      <c r="L25" s="2" t="str">
        <f>VLOOKUP(K25,'Preapproved Port List'!A:C,2,FALSE)</f>
        <v xml:space="preserve">Please select the required  service </v>
      </c>
      <c r="M25" s="2" t="str">
        <f>VLOOKUP(K25,'Preapproved Port List'!A:C,3,FALSE)</f>
        <v>Please select the required service</v>
      </c>
    </row>
    <row r="26" spans="11:13" x14ac:dyDescent="0.35">
      <c r="K26" s="2" t="s">
        <v>19</v>
      </c>
      <c r="L26" s="2" t="str">
        <f>VLOOKUP(K26,'Preapproved Port List'!A:C,2,FALSE)</f>
        <v xml:space="preserve">Please select the required  service </v>
      </c>
      <c r="M26" s="2" t="str">
        <f>VLOOKUP(K26,'Preapproved Port List'!A:C,3,FALSE)</f>
        <v>Please select the required service</v>
      </c>
    </row>
    <row r="27" spans="11:13" x14ac:dyDescent="0.35">
      <c r="K27" s="2" t="s">
        <v>19</v>
      </c>
      <c r="L27" s="2" t="str">
        <f>VLOOKUP(K27,'Preapproved Port List'!A:C,2,FALSE)</f>
        <v xml:space="preserve">Please select the required  service </v>
      </c>
      <c r="M27" s="2" t="str">
        <f>VLOOKUP(K27,'Preapproved Port List'!A:C,3,FALSE)</f>
        <v>Please select the required service</v>
      </c>
    </row>
    <row r="28" spans="11:13" x14ac:dyDescent="0.35">
      <c r="K28" s="2" t="s">
        <v>19</v>
      </c>
      <c r="L28" s="2" t="str">
        <f>VLOOKUP(K28,'Preapproved Port List'!A:C,2,FALSE)</f>
        <v xml:space="preserve">Please select the required  service </v>
      </c>
      <c r="M28" s="2" t="str">
        <f>VLOOKUP(K28,'Preapproved Port List'!A:C,3,FALSE)</f>
        <v>Please select the required service</v>
      </c>
    </row>
    <row r="29" spans="11:13" x14ac:dyDescent="0.35">
      <c r="K29" s="2" t="s">
        <v>19</v>
      </c>
      <c r="L29" s="2" t="str">
        <f>VLOOKUP(K29,'Preapproved Port List'!A:C,2,FALSE)</f>
        <v xml:space="preserve">Please select the required  service </v>
      </c>
      <c r="M29" s="2" t="str">
        <f>VLOOKUP(K29,'Preapproved Port List'!A:C,3,FALSE)</f>
        <v>Please select the required service</v>
      </c>
    </row>
    <row r="30" spans="11:13" x14ac:dyDescent="0.35">
      <c r="K30" s="2" t="s">
        <v>19</v>
      </c>
      <c r="L30" s="2" t="str">
        <f>VLOOKUP(K30,'Preapproved Port List'!A:C,2,FALSE)</f>
        <v xml:space="preserve">Please select the required  service </v>
      </c>
      <c r="M30" s="2" t="str">
        <f>VLOOKUP(K30,'Preapproved Port List'!A:C,3,FALSE)</f>
        <v>Please select the required service</v>
      </c>
    </row>
    <row r="31" spans="11:13" x14ac:dyDescent="0.35">
      <c r="K31" s="2" t="s">
        <v>19</v>
      </c>
      <c r="L31" s="2" t="str">
        <f>VLOOKUP(K31,'Preapproved Port List'!A:C,2,FALSE)</f>
        <v xml:space="preserve">Please select the required  service </v>
      </c>
      <c r="M31" s="2" t="str">
        <f>VLOOKUP(K31,'Preapproved Port List'!A:C,3,FALSE)</f>
        <v>Please select the required service</v>
      </c>
    </row>
    <row r="32" spans="11:13" x14ac:dyDescent="0.35">
      <c r="K32" s="2" t="s">
        <v>19</v>
      </c>
      <c r="L32" s="2" t="str">
        <f>VLOOKUP(K32,'Preapproved Port List'!A:C,2,FALSE)</f>
        <v xml:space="preserve">Please select the required  service </v>
      </c>
      <c r="M32" s="2" t="str">
        <f>VLOOKUP(K32,'Preapproved Port List'!A:C,3,FALSE)</f>
        <v>Please select the required service</v>
      </c>
    </row>
    <row r="33" spans="11:13" x14ac:dyDescent="0.35">
      <c r="K33" s="2" t="s">
        <v>19</v>
      </c>
      <c r="L33" s="2" t="str">
        <f>VLOOKUP(K33,'Preapproved Port List'!A:C,2,FALSE)</f>
        <v xml:space="preserve">Please select the required  service </v>
      </c>
      <c r="M33" s="2" t="str">
        <f>VLOOKUP(K33,'Preapproved Port List'!A:C,3,FALSE)</f>
        <v>Please select the required service</v>
      </c>
    </row>
    <row r="34" spans="11:13" x14ac:dyDescent="0.35">
      <c r="K34" s="2" t="s">
        <v>19</v>
      </c>
      <c r="L34" s="2" t="str">
        <f>VLOOKUP(K34,'Preapproved Port List'!A:C,2,FALSE)</f>
        <v xml:space="preserve">Please select the required  service </v>
      </c>
      <c r="M34" s="2" t="str">
        <f>VLOOKUP(K34,'Preapproved Port List'!A:C,3,FALSE)</f>
        <v>Please select the required service</v>
      </c>
    </row>
    <row r="35" spans="11:13" x14ac:dyDescent="0.35">
      <c r="K35" s="2" t="s">
        <v>19</v>
      </c>
      <c r="L35" s="2" t="str">
        <f>VLOOKUP(K35,'Preapproved Port List'!A:C,2,FALSE)</f>
        <v xml:space="preserve">Please select the required  service </v>
      </c>
      <c r="M35" s="2" t="str">
        <f>VLOOKUP(K35,'Preapproved Port List'!A:C,3,FALSE)</f>
        <v>Please select the required service</v>
      </c>
    </row>
    <row r="36" spans="11:13" x14ac:dyDescent="0.35">
      <c r="K36" s="2" t="s">
        <v>19</v>
      </c>
      <c r="L36" s="2" t="str">
        <f>VLOOKUP(K36,'Preapproved Port List'!A:C,2,FALSE)</f>
        <v xml:space="preserve">Please select the required  service </v>
      </c>
      <c r="M36" s="2" t="str">
        <f>VLOOKUP(K36,'Preapproved Port List'!A:C,3,FALSE)</f>
        <v>Please select the required service</v>
      </c>
    </row>
    <row r="37" spans="11:13" x14ac:dyDescent="0.35">
      <c r="K37" s="2" t="s">
        <v>19</v>
      </c>
      <c r="L37" s="2" t="str">
        <f>VLOOKUP(K37,'Preapproved Port List'!A:C,2,FALSE)</f>
        <v xml:space="preserve">Please select the required  service </v>
      </c>
      <c r="M37" s="2" t="str">
        <f>VLOOKUP(K37,'Preapproved Port List'!A:C,3,FALSE)</f>
        <v>Please select the required service</v>
      </c>
    </row>
    <row r="38" spans="11:13" x14ac:dyDescent="0.35">
      <c r="K38" s="2" t="s">
        <v>19</v>
      </c>
      <c r="L38" s="2" t="str">
        <f>VLOOKUP(K38,'Preapproved Port List'!A:C,2,FALSE)</f>
        <v xml:space="preserve">Please select the required  service </v>
      </c>
      <c r="M38" s="2" t="str">
        <f>VLOOKUP(K38,'Preapproved Port List'!A:C,3,FALSE)</f>
        <v>Please select the required service</v>
      </c>
    </row>
    <row r="39" spans="11:13" x14ac:dyDescent="0.35">
      <c r="K39" s="2" t="s">
        <v>19</v>
      </c>
      <c r="L39" s="2" t="str">
        <f>VLOOKUP(K39,'Preapproved Port List'!A:C,2,FALSE)</f>
        <v xml:space="preserve">Please select the required  service </v>
      </c>
      <c r="M39" s="2" t="str">
        <f>VLOOKUP(K39,'Preapproved Port List'!A:C,3,FALSE)</f>
        <v>Please select the required service</v>
      </c>
    </row>
    <row r="40" spans="11:13" x14ac:dyDescent="0.35">
      <c r="K40" s="2" t="s">
        <v>19</v>
      </c>
      <c r="L40" s="2" t="str">
        <f>VLOOKUP(K40,'Preapproved Port List'!A:C,2,FALSE)</f>
        <v xml:space="preserve">Please select the required  service </v>
      </c>
      <c r="M40" s="2" t="str">
        <f>VLOOKUP(K40,'Preapproved Port List'!A:C,3,FALSE)</f>
        <v>Please select the required service</v>
      </c>
    </row>
    <row r="41" spans="11:13" x14ac:dyDescent="0.35">
      <c r="K41" s="2" t="s">
        <v>19</v>
      </c>
      <c r="L41" s="2" t="str">
        <f>VLOOKUP(K41,'Preapproved Port List'!A:C,2,FALSE)</f>
        <v xml:space="preserve">Please select the required  service </v>
      </c>
      <c r="M41" s="2" t="str">
        <f>VLOOKUP(K41,'Preapproved Port List'!A:C,3,FALSE)</f>
        <v>Please select the required service</v>
      </c>
    </row>
    <row r="42" spans="11:13" x14ac:dyDescent="0.35">
      <c r="K42" s="2" t="s">
        <v>19</v>
      </c>
      <c r="L42" s="2" t="str">
        <f>VLOOKUP(K42,'Preapproved Port List'!A:C,2,FALSE)</f>
        <v xml:space="preserve">Please select the required  service </v>
      </c>
      <c r="M42" s="2" t="str">
        <f>VLOOKUP(K42,'Preapproved Port List'!A:C,3,FALSE)</f>
        <v>Please select the required service</v>
      </c>
    </row>
    <row r="43" spans="11:13" x14ac:dyDescent="0.35">
      <c r="K43" s="2" t="s">
        <v>19</v>
      </c>
      <c r="L43" s="2" t="str">
        <f>VLOOKUP(K43,'Preapproved Port List'!A:C,2,FALSE)</f>
        <v xml:space="preserve">Please select the required  service </v>
      </c>
      <c r="M43" s="2" t="str">
        <f>VLOOKUP(K43,'Preapproved Port List'!A:C,3,FALSE)</f>
        <v>Please select the required service</v>
      </c>
    </row>
    <row r="44" spans="11:13" x14ac:dyDescent="0.35">
      <c r="K44" s="2" t="s">
        <v>19</v>
      </c>
      <c r="L44" s="2" t="str">
        <f>VLOOKUP(K44,'Preapproved Port List'!A:C,2,FALSE)</f>
        <v xml:space="preserve">Please select the required  service </v>
      </c>
      <c r="M44" s="2" t="str">
        <f>VLOOKUP(K44,'Preapproved Port List'!A:C,3,FALSE)</f>
        <v>Please select the required service</v>
      </c>
    </row>
    <row r="45" spans="11:13" x14ac:dyDescent="0.35">
      <c r="K45" s="2" t="s">
        <v>19</v>
      </c>
      <c r="L45" s="2" t="str">
        <f>VLOOKUP(K45,'Preapproved Port List'!A:C,2,FALSE)</f>
        <v xml:space="preserve">Please select the required  service </v>
      </c>
      <c r="M45" s="2" t="str">
        <f>VLOOKUP(K45,'Preapproved Port List'!A:C,3,FALSE)</f>
        <v>Please select the required service</v>
      </c>
    </row>
    <row r="46" spans="11:13" x14ac:dyDescent="0.35">
      <c r="K46" s="2" t="s">
        <v>19</v>
      </c>
      <c r="L46" s="2" t="str">
        <f>VLOOKUP(K46,'Preapproved Port List'!A:C,2,FALSE)</f>
        <v xml:space="preserve">Please select the required  service </v>
      </c>
      <c r="M46" s="2" t="str">
        <f>VLOOKUP(K46,'Preapproved Port List'!A:C,3,FALSE)</f>
        <v>Please select the required service</v>
      </c>
    </row>
    <row r="47" spans="11:13" x14ac:dyDescent="0.35">
      <c r="K47" s="2" t="s">
        <v>19</v>
      </c>
      <c r="L47" s="2" t="str">
        <f>VLOOKUP(K47,'Preapproved Port List'!A:C,2,FALSE)</f>
        <v xml:space="preserve">Please select the required  service </v>
      </c>
      <c r="M47" s="2" t="str">
        <f>VLOOKUP(K47,'Preapproved Port List'!A:C,3,FALSE)</f>
        <v>Please select the required service</v>
      </c>
    </row>
    <row r="48" spans="11:13" x14ac:dyDescent="0.35">
      <c r="K48" s="2" t="s">
        <v>19</v>
      </c>
      <c r="L48" s="2" t="str">
        <f>VLOOKUP(K48,'Preapproved Port List'!A:C,2,FALSE)</f>
        <v xml:space="preserve">Please select the required  service </v>
      </c>
      <c r="M48" s="2" t="str">
        <f>VLOOKUP(K48,'Preapproved Port List'!A:C,3,FALSE)</f>
        <v>Please select the required service</v>
      </c>
    </row>
    <row r="49" spans="11:13" x14ac:dyDescent="0.35">
      <c r="K49" s="2" t="s">
        <v>19</v>
      </c>
      <c r="L49" s="2" t="str">
        <f>VLOOKUP(K49,'Preapproved Port List'!A:C,2,FALSE)</f>
        <v xml:space="preserve">Please select the required  service </v>
      </c>
      <c r="M49" s="2" t="str">
        <f>VLOOKUP(K49,'Preapproved Port List'!A:C,3,FALSE)</f>
        <v>Please select the required service</v>
      </c>
    </row>
    <row r="50" spans="11:13" x14ac:dyDescent="0.35">
      <c r="K50" s="2" t="s">
        <v>19</v>
      </c>
      <c r="L50" s="2" t="str">
        <f>VLOOKUP(K50,'Preapproved Port List'!A:C,2,FALSE)</f>
        <v xml:space="preserve">Please select the required  service </v>
      </c>
      <c r="M50" s="2" t="str">
        <f>VLOOKUP(K50,'Preapproved Port List'!A:C,3,FALSE)</f>
        <v>Please select the required service</v>
      </c>
    </row>
    <row r="51" spans="11:13" x14ac:dyDescent="0.35">
      <c r="K51" s="2"/>
    </row>
    <row r="52" spans="11:13" x14ac:dyDescent="0.35">
      <c r="K52" s="2"/>
    </row>
    <row r="53" spans="11:13" x14ac:dyDescent="0.35">
      <c r="K53" s="2"/>
    </row>
    <row r="54" spans="11:13" x14ac:dyDescent="0.35">
      <c r="K54" s="2"/>
    </row>
    <row r="55" spans="11:13" x14ac:dyDescent="0.35">
      <c r="K55" s="2"/>
    </row>
    <row r="56" spans="11:13" x14ac:dyDescent="0.35">
      <c r="K56" s="2"/>
    </row>
    <row r="57" spans="11:13" x14ac:dyDescent="0.35">
      <c r="K57" s="2"/>
    </row>
    <row r="58" spans="11:13" x14ac:dyDescent="0.35">
      <c r="K58" s="2"/>
    </row>
    <row r="59" spans="11:13" x14ac:dyDescent="0.35">
      <c r="K59" s="2"/>
    </row>
    <row r="60" spans="11:13" x14ac:dyDescent="0.35">
      <c r="K60" s="2"/>
    </row>
    <row r="61" spans="11:13" x14ac:dyDescent="0.35">
      <c r="K61" s="2"/>
    </row>
    <row r="62" spans="11:13" x14ac:dyDescent="0.35">
      <c r="K62" s="2"/>
    </row>
    <row r="63" spans="11:13" x14ac:dyDescent="0.35">
      <c r="K63" s="2"/>
    </row>
    <row r="64" spans="11:13" x14ac:dyDescent="0.35">
      <c r="K64" s="2"/>
    </row>
    <row r="65" spans="11:11" x14ac:dyDescent="0.35">
      <c r="K65" s="2"/>
    </row>
    <row r="66" spans="11:11" x14ac:dyDescent="0.35">
      <c r="K66" s="2"/>
    </row>
    <row r="67" spans="11:11" x14ac:dyDescent="0.35">
      <c r="K67" s="2"/>
    </row>
    <row r="68" spans="11:11" x14ac:dyDescent="0.35">
      <c r="K68" s="2"/>
    </row>
    <row r="69" spans="11:11" x14ac:dyDescent="0.35">
      <c r="K69" s="2"/>
    </row>
    <row r="70" spans="11:11" x14ac:dyDescent="0.35">
      <c r="K70" s="2"/>
    </row>
    <row r="71" spans="11:11" x14ac:dyDescent="0.35">
      <c r="K71" s="2"/>
    </row>
    <row r="72" spans="11:11" x14ac:dyDescent="0.35">
      <c r="K72" s="2"/>
    </row>
    <row r="73" spans="11:11" x14ac:dyDescent="0.35">
      <c r="K73" s="2"/>
    </row>
    <row r="74" spans="11:11" x14ac:dyDescent="0.35">
      <c r="K74" s="2"/>
    </row>
    <row r="75" spans="11:11" x14ac:dyDescent="0.35">
      <c r="K75" s="2"/>
    </row>
    <row r="76" spans="11:11" x14ac:dyDescent="0.35">
      <c r="K76" s="2"/>
    </row>
  </sheetData>
  <phoneticPr fontId="7" type="noConversion"/>
  <dataValidations count="5">
    <dataValidation type="list" allowBlank="1" showInputMessage="1" showErrorMessage="1" sqref="K77:K1048576 E1:E1048576 I1:I1048576 J51:J1048576" xr:uid="{7A00B245-3F30-47FB-99E0-6EFCB9ADC53D}">
      <formula1>"Yes,No"</formula1>
    </dataValidation>
    <dataValidation type="list" allowBlank="1" showInputMessage="1" showErrorMessage="1" sqref="M51:M1048576" xr:uid="{E8AE5669-5F31-42F2-88D7-72E112FD88D1}">
      <formula1>"TCP,UDP"</formula1>
    </dataValidation>
    <dataValidation type="list" allowBlank="1" showInputMessage="1" showErrorMessage="1" sqref="F1 F101:F1048576" xr:uid="{62F28D61-2672-4E2C-96B7-6F9C6304E287}">
      <formula1>"CrowdStrike,Symantec"</formula1>
    </dataValidation>
    <dataValidation type="list" allowBlank="1" showInputMessage="1" showErrorMessage="1" sqref="D51:D1048576 H51:H1048576" xr:uid="{BF566CE2-7DDE-4BA9-BB98-C0F397AC69E6}">
      <formula1>"LAN,DMZ,Internet"</formula1>
    </dataValidation>
    <dataValidation type="list" allowBlank="1" showInputMessage="1" showErrorMessage="1" sqref="N1:N1048576" xr:uid="{1C465494-EF51-47B6-B8C2-DC9DB3FF9A3F}">
      <formula1>"UniDirectional,BiDirectional"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DB036E-89FE-4ED5-ADB4-D3D61EF44001}">
          <x14:formula1>
            <xm:f>'Preapproved Port List'!$A$2:$A$49</xm:f>
          </x14:formula1>
          <xm:sqref>K2:K50</xm:sqref>
        </x14:dataValidation>
        <x14:dataValidation type="list" allowBlank="1" showInputMessage="1" showErrorMessage="1" xr:uid="{E20DF2E4-2521-4F1A-8C99-58166B205D83}">
          <x14:formula1>
            <xm:f>'Preapproved Port List'!$A$51:$A$65</xm:f>
          </x14:formula1>
          <xm:sqref>D2:D50 H2:H50</xm:sqref>
        </x14:dataValidation>
        <x14:dataValidation type="list" allowBlank="1" showInputMessage="1" showErrorMessage="1" xr:uid="{00827856-9E38-4DB7-9F07-03F3A47A62D0}">
          <x14:formula1>
            <xm:f>'Preapproved Port List'!$A$67:$A$71</xm:f>
          </x14:formula1>
          <xm:sqref>J2:J50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F5A1-DA3C-459B-92E5-734431FC5458}">
  <sheetPr codeName="Sheet3"/>
  <dimension ref="A1:R50"/>
  <sheetViews>
    <sheetView workbookViewId="0">
      <selection activeCell="H4" sqref="H4"/>
    </sheetView>
  </sheetViews>
  <sheetFormatPr defaultColWidth="9.1796875" defaultRowHeight="14.5" x14ac:dyDescent="0.35"/>
  <cols>
    <col min="1" max="1" width="9.1796875" style="2"/>
    <col min="4" max="4" width="22.6328125" style="13" customWidth="1"/>
    <col min="5" max="5" width="13.453125" customWidth="1"/>
    <col min="6" max="6" width="33.1796875" bestFit="1" customWidth="1"/>
    <col min="7" max="7" width="13.54296875" bestFit="1" customWidth="1"/>
    <col min="8" max="8" width="16.26953125" style="13" bestFit="1" customWidth="1"/>
    <col min="9" max="9" width="16.26953125" style="14" customWidth="1"/>
    <col min="10" max="11" width="16.26953125" customWidth="1"/>
    <col min="12" max="12" width="29.54296875" bestFit="1" customWidth="1"/>
    <col min="13" max="13" width="28.54296875" bestFit="1" customWidth="1"/>
    <col min="14" max="14" width="23" bestFit="1" customWidth="1"/>
    <col min="15" max="15" width="29.81640625" customWidth="1"/>
    <col min="16" max="16" width="19.26953125" customWidth="1"/>
    <col min="17" max="17" width="19.26953125" bestFit="1" customWidth="1"/>
  </cols>
  <sheetData>
    <row r="1" spans="1:18" s="5" customFormat="1" ht="58" x14ac:dyDescent="0.35">
      <c r="A1" s="4" t="s">
        <v>83</v>
      </c>
      <c r="B1" s="4" t="s">
        <v>84</v>
      </c>
      <c r="C1" s="3" t="s">
        <v>0</v>
      </c>
      <c r="D1" s="12" t="s">
        <v>1</v>
      </c>
      <c r="E1" s="3" t="s">
        <v>2</v>
      </c>
      <c r="F1" s="3" t="s">
        <v>3</v>
      </c>
      <c r="G1" s="3" t="s">
        <v>4</v>
      </c>
      <c r="H1" s="12" t="s">
        <v>5</v>
      </c>
      <c r="I1" s="12" t="s">
        <v>82</v>
      </c>
      <c r="J1" s="3" t="s">
        <v>6</v>
      </c>
      <c r="K1" s="3" t="s">
        <v>13</v>
      </c>
      <c r="L1" s="3" t="s">
        <v>8</v>
      </c>
      <c r="M1" s="4" t="s">
        <v>7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8" s="2" customFormat="1" x14ac:dyDescent="0.35">
      <c r="D2" s="13"/>
      <c r="H2" s="13"/>
      <c r="I2" s="14"/>
      <c r="J2" s="1"/>
      <c r="K2" s="2" t="s">
        <v>19</v>
      </c>
      <c r="L2" s="2" t="str">
        <f>VLOOKUP(K2,'Custom Port List'!$A$2:C5,2,FALSE)</f>
        <v xml:space="preserve">Please select the required  service </v>
      </c>
      <c r="M2" s="2" t="str">
        <f>VLOOKUP(K2,'Custom Port List'!$A$2:C5,3,FALSE)</f>
        <v>Please select the required service</v>
      </c>
      <c r="R2" s="8"/>
    </row>
    <row r="3" spans="1:18" x14ac:dyDescent="0.35">
      <c r="B3" s="2"/>
      <c r="C3" s="2"/>
      <c r="E3" s="2"/>
      <c r="F3" s="2"/>
      <c r="G3" s="2"/>
      <c r="J3" s="2"/>
      <c r="K3" s="2" t="s">
        <v>19</v>
      </c>
      <c r="L3" s="2" t="str">
        <f>VLOOKUP(K3,'Custom Port List'!$A$2:C6,2,FALSE)</f>
        <v xml:space="preserve">Please select the required  service </v>
      </c>
      <c r="M3" s="2" t="str">
        <f>VLOOKUP(K3,'Custom Port List'!$A$2:C6,3,FALSE)</f>
        <v>Please select the required service</v>
      </c>
      <c r="N3" s="2"/>
      <c r="O3" s="2"/>
      <c r="P3" s="2"/>
      <c r="Q3" s="2"/>
    </row>
    <row r="4" spans="1:18" x14ac:dyDescent="0.35">
      <c r="B4" s="2"/>
      <c r="C4" s="2"/>
      <c r="E4" s="2"/>
      <c r="F4" s="2"/>
      <c r="G4" s="2"/>
      <c r="J4" s="2"/>
      <c r="K4" s="2" t="s">
        <v>19</v>
      </c>
      <c r="L4" s="2" t="str">
        <f>VLOOKUP(K4,'Custom Port List'!$A$2:C7,2,FALSE)</f>
        <v xml:space="preserve">Please select the required  service </v>
      </c>
      <c r="M4" s="2" t="str">
        <f>VLOOKUP(K4,'Custom Port List'!$A$2:C7,3,FALSE)</f>
        <v>Please select the required service</v>
      </c>
      <c r="N4" s="2"/>
      <c r="O4" s="2"/>
      <c r="P4" s="2"/>
      <c r="Q4" s="2"/>
    </row>
    <row r="5" spans="1:18" x14ac:dyDescent="0.35">
      <c r="B5" s="2"/>
      <c r="C5" s="2"/>
      <c r="E5" s="2"/>
      <c r="F5" s="2"/>
      <c r="G5" s="2"/>
      <c r="J5" s="2"/>
      <c r="K5" s="2" t="s">
        <v>19</v>
      </c>
      <c r="L5" s="2" t="str">
        <f>VLOOKUP(K5,'Custom Port List'!$A$2:C8,2,FALSE)</f>
        <v xml:space="preserve">Please select the required  service </v>
      </c>
      <c r="M5" s="2" t="str">
        <f>VLOOKUP(K5,'Custom Port List'!$A$2:C8,3,FALSE)</f>
        <v>Please select the required service</v>
      </c>
      <c r="N5" s="2"/>
      <c r="O5" s="2"/>
      <c r="P5" s="2"/>
      <c r="Q5" s="2"/>
    </row>
    <row r="6" spans="1:18" x14ac:dyDescent="0.35">
      <c r="B6" s="2"/>
      <c r="C6" s="2"/>
      <c r="E6" s="2"/>
      <c r="F6" s="2"/>
      <c r="G6" s="2"/>
      <c r="J6" s="2"/>
      <c r="K6" s="2" t="s">
        <v>19</v>
      </c>
      <c r="L6" s="2" t="str">
        <f>VLOOKUP(K6,'Custom Port List'!$A$2:C9,2,FALSE)</f>
        <v xml:space="preserve">Please select the required  service </v>
      </c>
      <c r="M6" s="2" t="str">
        <f>VLOOKUP(K6,'Custom Port List'!$A$2:C9,3,FALSE)</f>
        <v>Please select the required service</v>
      </c>
      <c r="N6" s="2"/>
      <c r="O6" s="2"/>
      <c r="P6" s="2"/>
      <c r="Q6" s="2"/>
    </row>
    <row r="7" spans="1:18" x14ac:dyDescent="0.35">
      <c r="B7" s="2"/>
      <c r="C7" s="2"/>
      <c r="E7" s="2"/>
      <c r="F7" s="2"/>
      <c r="G7" s="2"/>
      <c r="J7" s="2"/>
      <c r="K7" s="2" t="s">
        <v>19</v>
      </c>
      <c r="L7" s="2" t="str">
        <f>VLOOKUP(K7,'Custom Port List'!$A$2:C10,2,FALSE)</f>
        <v xml:space="preserve">Please select the required  service </v>
      </c>
      <c r="M7" s="2" t="str">
        <f>VLOOKUP(K7,'Custom Port List'!$A$2:C10,3,FALSE)</f>
        <v>Please select the required service</v>
      </c>
      <c r="N7" s="2"/>
      <c r="O7" s="2"/>
      <c r="P7" s="2"/>
      <c r="Q7" s="2"/>
    </row>
    <row r="8" spans="1:18" x14ac:dyDescent="0.35">
      <c r="B8" s="2"/>
      <c r="C8" s="2"/>
      <c r="E8" s="2"/>
      <c r="F8" s="2"/>
      <c r="G8" s="2"/>
      <c r="J8" s="2"/>
      <c r="K8" s="2" t="s">
        <v>19</v>
      </c>
      <c r="L8" s="2" t="str">
        <f>VLOOKUP(K8,'Custom Port List'!$A$2:C11,2,FALSE)</f>
        <v xml:space="preserve">Please select the required  service </v>
      </c>
      <c r="M8" s="2" t="str">
        <f>VLOOKUP(K8,'Custom Port List'!$A$2:C11,3,FALSE)</f>
        <v>Please select the required service</v>
      </c>
      <c r="N8" s="2"/>
      <c r="O8" s="2"/>
      <c r="P8" s="2"/>
      <c r="Q8" s="2"/>
    </row>
    <row r="9" spans="1:18" x14ac:dyDescent="0.35">
      <c r="B9" s="2"/>
      <c r="C9" s="2"/>
      <c r="E9" s="2"/>
      <c r="F9" s="2"/>
      <c r="G9" s="2"/>
      <c r="J9" s="2"/>
      <c r="K9" s="2" t="s">
        <v>19</v>
      </c>
      <c r="L9" s="2" t="str">
        <f>VLOOKUP(K9,'Custom Port List'!$A$2:C12,2,FALSE)</f>
        <v xml:space="preserve">Please select the required  service </v>
      </c>
      <c r="M9" s="2" t="str">
        <f>VLOOKUP(K9,'Custom Port List'!$A$2:C12,3,FALSE)</f>
        <v>Please select the required service</v>
      </c>
      <c r="N9" s="2"/>
      <c r="O9" s="2"/>
      <c r="P9" s="2"/>
      <c r="Q9" s="2"/>
    </row>
    <row r="10" spans="1:18" x14ac:dyDescent="0.35">
      <c r="B10" s="2"/>
      <c r="C10" s="2"/>
      <c r="E10" s="2"/>
      <c r="F10" s="2"/>
      <c r="G10" s="2"/>
      <c r="J10" s="2"/>
      <c r="K10" s="2" t="s">
        <v>19</v>
      </c>
      <c r="L10" s="2" t="str">
        <f>VLOOKUP(K10,'Custom Port List'!$A$2:C13,2,FALSE)</f>
        <v xml:space="preserve">Please select the required  service </v>
      </c>
      <c r="M10" s="2" t="str">
        <f>VLOOKUP(K10,'Custom Port List'!$A$2:C13,3,FALSE)</f>
        <v>Please select the required service</v>
      </c>
      <c r="N10" s="2"/>
      <c r="O10" s="2"/>
      <c r="P10" s="2"/>
      <c r="Q10" s="2"/>
    </row>
    <row r="11" spans="1:18" x14ac:dyDescent="0.35">
      <c r="B11" s="2"/>
      <c r="C11" s="2"/>
      <c r="E11" s="2"/>
      <c r="F11" s="2"/>
      <c r="G11" s="2"/>
      <c r="J11" s="2"/>
      <c r="K11" s="2" t="s">
        <v>19</v>
      </c>
      <c r="L11" s="2" t="str">
        <f>VLOOKUP(K11,'Custom Port List'!$A$2:C14,2,FALSE)</f>
        <v xml:space="preserve">Please select the required  service </v>
      </c>
      <c r="M11" s="2" t="str">
        <f>VLOOKUP(K11,'Custom Port List'!$A$2:C14,3,FALSE)</f>
        <v>Please select the required service</v>
      </c>
      <c r="N11" s="2"/>
      <c r="O11" s="2"/>
      <c r="P11" s="2"/>
      <c r="Q11" s="2"/>
    </row>
    <row r="12" spans="1:18" x14ac:dyDescent="0.35">
      <c r="B12" s="2"/>
      <c r="C12" s="2"/>
      <c r="E12" s="2"/>
      <c r="F12" s="2"/>
      <c r="G12" s="2"/>
      <c r="J12" s="2"/>
      <c r="K12" s="2" t="s">
        <v>19</v>
      </c>
      <c r="L12" s="2" t="str">
        <f>VLOOKUP(K12,'Custom Port List'!$A$2:C15,2,FALSE)</f>
        <v xml:space="preserve">Please select the required  service </v>
      </c>
      <c r="M12" s="2" t="str">
        <f>VLOOKUP(K12,'Custom Port List'!$A$2:C15,3,FALSE)</f>
        <v>Please select the required service</v>
      </c>
      <c r="N12" s="2"/>
      <c r="O12" s="2"/>
      <c r="P12" s="2"/>
      <c r="Q12" s="2"/>
    </row>
    <row r="13" spans="1:18" x14ac:dyDescent="0.35">
      <c r="B13" s="2"/>
      <c r="C13" s="2"/>
      <c r="E13" s="2"/>
      <c r="F13" s="2"/>
      <c r="G13" s="2"/>
      <c r="J13" s="2"/>
      <c r="K13" s="2" t="s">
        <v>19</v>
      </c>
      <c r="L13" s="2" t="str">
        <f>VLOOKUP(K13,'Custom Port List'!$A$2:C16,2,FALSE)</f>
        <v xml:space="preserve">Please select the required  service </v>
      </c>
      <c r="M13" s="2" t="str">
        <f>VLOOKUP(K13,'Custom Port List'!$A$2:C16,3,FALSE)</f>
        <v>Please select the required service</v>
      </c>
      <c r="N13" s="2"/>
      <c r="O13" s="2"/>
      <c r="P13" s="2"/>
      <c r="Q13" s="2"/>
    </row>
    <row r="14" spans="1:18" x14ac:dyDescent="0.35">
      <c r="B14" s="2"/>
      <c r="C14" s="2"/>
      <c r="E14" s="2"/>
      <c r="F14" s="2"/>
      <c r="G14" s="2"/>
      <c r="J14" s="2"/>
      <c r="K14" s="2" t="s">
        <v>19</v>
      </c>
      <c r="L14" s="2" t="str">
        <f>VLOOKUP(K14,'Custom Port List'!$A$2:C17,2,FALSE)</f>
        <v xml:space="preserve">Please select the required  service </v>
      </c>
      <c r="M14" s="2" t="str">
        <f>VLOOKUP(K14,'Custom Port List'!$A$2:C17,3,FALSE)</f>
        <v>Please select the required service</v>
      </c>
      <c r="N14" s="2"/>
      <c r="O14" s="2"/>
      <c r="P14" s="2"/>
      <c r="Q14" s="2"/>
    </row>
    <row r="15" spans="1:18" x14ac:dyDescent="0.35">
      <c r="B15" s="2"/>
      <c r="C15" s="2"/>
      <c r="E15" s="2"/>
      <c r="F15" s="2"/>
      <c r="G15" s="2"/>
      <c r="J15" s="2"/>
      <c r="K15" s="2" t="s">
        <v>19</v>
      </c>
      <c r="L15" s="2" t="str">
        <f>VLOOKUP(K15,'Custom Port List'!$A$2:C18,2,FALSE)</f>
        <v xml:space="preserve">Please select the required  service </v>
      </c>
      <c r="M15" s="2" t="str">
        <f>VLOOKUP(K15,'Custom Port List'!$A$2:C18,3,FALSE)</f>
        <v>Please select the required service</v>
      </c>
      <c r="N15" s="2"/>
      <c r="O15" s="2"/>
      <c r="P15" s="2"/>
      <c r="Q15" s="2"/>
    </row>
    <row r="16" spans="1:18" x14ac:dyDescent="0.35">
      <c r="B16" s="2"/>
      <c r="C16" s="2"/>
      <c r="E16" s="2"/>
      <c r="F16" s="2"/>
      <c r="G16" s="2"/>
      <c r="J16" s="2"/>
      <c r="K16" s="2" t="s">
        <v>19</v>
      </c>
      <c r="L16" s="2" t="str">
        <f>VLOOKUP(K16,'Custom Port List'!$A$2:C19,2,FALSE)</f>
        <v xml:space="preserve">Please select the required  service </v>
      </c>
      <c r="M16" s="2" t="str">
        <f>VLOOKUP(K16,'Custom Port List'!$A$2:C19,3,FALSE)</f>
        <v>Please select the required service</v>
      </c>
      <c r="N16" s="2"/>
      <c r="O16" s="2"/>
      <c r="P16" s="2"/>
      <c r="Q16" s="2"/>
    </row>
    <row r="17" spans="2:17" x14ac:dyDescent="0.35">
      <c r="B17" s="2"/>
      <c r="C17" s="2"/>
      <c r="E17" s="2"/>
      <c r="F17" s="2"/>
      <c r="G17" s="2"/>
      <c r="J17" s="2"/>
      <c r="K17" s="2" t="s">
        <v>19</v>
      </c>
      <c r="L17" s="2" t="str">
        <f>VLOOKUP(K17,'Custom Port List'!$A$2:C20,2,FALSE)</f>
        <v xml:space="preserve">Please select the required  service </v>
      </c>
      <c r="M17" s="2" t="str">
        <f>VLOOKUP(K17,'Custom Port List'!$A$2:C20,3,FALSE)</f>
        <v>Please select the required service</v>
      </c>
      <c r="N17" s="2"/>
      <c r="O17" s="2"/>
      <c r="P17" s="2"/>
      <c r="Q17" s="2"/>
    </row>
    <row r="18" spans="2:17" x14ac:dyDescent="0.35">
      <c r="B18" s="2"/>
      <c r="C18" s="2"/>
      <c r="E18" s="2"/>
      <c r="F18" s="2"/>
      <c r="G18" s="2"/>
      <c r="J18" s="2"/>
      <c r="K18" s="2" t="s">
        <v>19</v>
      </c>
      <c r="L18" s="2" t="str">
        <f>VLOOKUP(K18,'Custom Port List'!$A$2:C21,2,FALSE)</f>
        <v xml:space="preserve">Please select the required  service </v>
      </c>
      <c r="M18" s="2" t="str">
        <f>VLOOKUP(K18,'Custom Port List'!$A$2:C21,3,FALSE)</f>
        <v>Please select the required service</v>
      </c>
      <c r="N18" s="2"/>
      <c r="O18" s="2"/>
      <c r="P18" s="2"/>
      <c r="Q18" s="2"/>
    </row>
    <row r="19" spans="2:17" x14ac:dyDescent="0.35">
      <c r="B19" s="2"/>
      <c r="C19" s="2"/>
      <c r="E19" s="2"/>
      <c r="F19" s="2"/>
      <c r="G19" s="2"/>
      <c r="J19" s="2"/>
      <c r="K19" s="2" t="s">
        <v>19</v>
      </c>
      <c r="L19" s="2" t="str">
        <f>VLOOKUP(K19,'Custom Port List'!$A$2:C22,2,FALSE)</f>
        <v xml:space="preserve">Please select the required  service </v>
      </c>
      <c r="M19" s="2" t="str">
        <f>VLOOKUP(K19,'Custom Port List'!$A$2:C22,3,FALSE)</f>
        <v>Please select the required service</v>
      </c>
      <c r="N19" s="2"/>
      <c r="O19" s="2"/>
      <c r="P19" s="2"/>
      <c r="Q19" s="2"/>
    </row>
    <row r="20" spans="2:17" x14ac:dyDescent="0.35">
      <c r="B20" s="2"/>
      <c r="C20" s="2"/>
      <c r="E20" s="2"/>
      <c r="F20" s="2"/>
      <c r="G20" s="2"/>
      <c r="J20" s="2"/>
      <c r="K20" s="2" t="s">
        <v>19</v>
      </c>
      <c r="L20" s="2" t="str">
        <f>VLOOKUP(K20,'Custom Port List'!$A$2:C23,2,FALSE)</f>
        <v xml:space="preserve">Please select the required  service </v>
      </c>
      <c r="M20" s="2" t="str">
        <f>VLOOKUP(K20,'Custom Port List'!$A$2:C23,3,FALSE)</f>
        <v>Please select the required service</v>
      </c>
      <c r="N20" s="2"/>
      <c r="O20" s="2"/>
      <c r="P20" s="2"/>
      <c r="Q20" s="2"/>
    </row>
    <row r="21" spans="2:17" x14ac:dyDescent="0.35">
      <c r="B21" s="2"/>
      <c r="C21" s="2"/>
      <c r="E21" s="2"/>
      <c r="F21" s="2"/>
      <c r="G21" s="2"/>
      <c r="J21" s="2"/>
      <c r="K21" s="2" t="s">
        <v>19</v>
      </c>
      <c r="L21" s="2" t="str">
        <f>VLOOKUP(K21,'Custom Port List'!$A$2:C24,2,FALSE)</f>
        <v xml:space="preserve">Please select the required  service </v>
      </c>
      <c r="M21" s="2" t="str">
        <f>VLOOKUP(K21,'Custom Port List'!$A$2:C24,3,FALSE)</f>
        <v>Please select the required service</v>
      </c>
      <c r="N21" s="2"/>
      <c r="O21" s="2"/>
      <c r="P21" s="2"/>
      <c r="Q21" s="2"/>
    </row>
    <row r="22" spans="2:17" x14ac:dyDescent="0.35">
      <c r="B22" s="2"/>
      <c r="C22" s="2"/>
      <c r="E22" s="2"/>
      <c r="F22" s="2"/>
      <c r="G22" s="2"/>
      <c r="J22" s="2"/>
      <c r="K22" s="2" t="s">
        <v>19</v>
      </c>
      <c r="L22" s="2" t="str">
        <f>VLOOKUP(K22,'Custom Port List'!$A$2:C25,2,FALSE)</f>
        <v xml:space="preserve">Please select the required  service </v>
      </c>
      <c r="M22" s="2" t="str">
        <f>VLOOKUP(K22,'Custom Port List'!$A$2:C25,3,FALSE)</f>
        <v>Please select the required service</v>
      </c>
      <c r="N22" s="2"/>
      <c r="O22" s="2"/>
      <c r="P22" s="2"/>
      <c r="Q22" s="2"/>
    </row>
    <row r="23" spans="2:17" x14ac:dyDescent="0.35">
      <c r="B23" s="2"/>
      <c r="C23" s="2"/>
      <c r="E23" s="2"/>
      <c r="F23" s="2"/>
      <c r="G23" s="2"/>
      <c r="J23" s="2"/>
      <c r="K23" s="2" t="s">
        <v>19</v>
      </c>
      <c r="L23" s="2" t="str">
        <f>VLOOKUP(K23,'Custom Port List'!$A$2:C26,2,FALSE)</f>
        <v xml:space="preserve">Please select the required  service </v>
      </c>
      <c r="M23" s="2" t="str">
        <f>VLOOKUP(K23,'Custom Port List'!$A$2:C26,3,FALSE)</f>
        <v>Please select the required service</v>
      </c>
      <c r="N23" s="2"/>
      <c r="O23" s="2"/>
      <c r="P23" s="2"/>
      <c r="Q23" s="2"/>
    </row>
    <row r="24" spans="2:17" x14ac:dyDescent="0.35">
      <c r="B24" s="2"/>
      <c r="C24" s="2"/>
      <c r="E24" s="2"/>
      <c r="F24" s="2"/>
      <c r="G24" s="2"/>
      <c r="J24" s="2"/>
      <c r="K24" s="2" t="s">
        <v>19</v>
      </c>
      <c r="L24" s="2" t="str">
        <f>VLOOKUP(K24,'Custom Port List'!$A$2:C27,2,FALSE)</f>
        <v xml:space="preserve">Please select the required  service </v>
      </c>
      <c r="M24" s="2" t="str">
        <f>VLOOKUP(K24,'Custom Port List'!$A$2:C27,3,FALSE)</f>
        <v>Please select the required service</v>
      </c>
      <c r="N24" s="2"/>
      <c r="O24" s="2"/>
      <c r="P24" s="2"/>
      <c r="Q24" s="2"/>
    </row>
    <row r="25" spans="2:17" x14ac:dyDescent="0.35">
      <c r="B25" s="2"/>
      <c r="C25" s="2"/>
      <c r="E25" s="2"/>
      <c r="F25" s="2"/>
      <c r="G25" s="2"/>
      <c r="J25" s="2"/>
      <c r="K25" s="2" t="s">
        <v>19</v>
      </c>
      <c r="L25" s="2" t="str">
        <f>VLOOKUP(K25,'Custom Port List'!$A$2:C28,2,FALSE)</f>
        <v xml:space="preserve">Please select the required  service </v>
      </c>
      <c r="M25" s="2" t="str">
        <f>VLOOKUP(K25,'Custom Port List'!$A$2:C28,3,FALSE)</f>
        <v>Please select the required service</v>
      </c>
      <c r="N25" s="2"/>
      <c r="O25" s="2"/>
      <c r="P25" s="2"/>
      <c r="Q25" s="2"/>
    </row>
    <row r="26" spans="2:17" x14ac:dyDescent="0.35">
      <c r="B26" s="2"/>
      <c r="C26" s="2"/>
      <c r="E26" s="2"/>
      <c r="F26" s="2"/>
      <c r="G26" s="2"/>
      <c r="J26" s="2"/>
      <c r="K26" s="2" t="s">
        <v>19</v>
      </c>
      <c r="L26" s="2" t="str">
        <f>VLOOKUP(K26,'Custom Port List'!$A$2:C29,2,FALSE)</f>
        <v xml:space="preserve">Please select the required  service </v>
      </c>
      <c r="M26" s="2" t="str">
        <f>VLOOKUP(K26,'Custom Port List'!$A$2:C29,3,FALSE)</f>
        <v>Please select the required service</v>
      </c>
      <c r="N26" s="2"/>
      <c r="O26" s="2"/>
      <c r="P26" s="2"/>
      <c r="Q26" s="2"/>
    </row>
    <row r="27" spans="2:17" x14ac:dyDescent="0.35">
      <c r="B27" s="2"/>
      <c r="C27" s="2"/>
      <c r="E27" s="2"/>
      <c r="F27" s="2"/>
      <c r="G27" s="2"/>
      <c r="J27" s="2"/>
      <c r="K27" s="2" t="s">
        <v>19</v>
      </c>
      <c r="L27" s="2" t="str">
        <f>VLOOKUP(K27,'Custom Port List'!$A$2:C30,2,FALSE)</f>
        <v xml:space="preserve">Please select the required  service </v>
      </c>
      <c r="M27" s="2" t="str">
        <f>VLOOKUP(K27,'Custom Port List'!$A$2:C30,3,FALSE)</f>
        <v>Please select the required service</v>
      </c>
      <c r="N27" s="2"/>
      <c r="O27" s="2"/>
      <c r="P27" s="2"/>
      <c r="Q27" s="2"/>
    </row>
    <row r="28" spans="2:17" x14ac:dyDescent="0.35">
      <c r="B28" s="2"/>
      <c r="C28" s="2"/>
      <c r="E28" s="2"/>
      <c r="F28" s="2"/>
      <c r="G28" s="2"/>
      <c r="J28" s="2"/>
      <c r="K28" s="2" t="s">
        <v>19</v>
      </c>
      <c r="L28" s="2" t="str">
        <f>VLOOKUP(K28,'Custom Port List'!$A$2:C31,2,FALSE)</f>
        <v xml:space="preserve">Please select the required  service </v>
      </c>
      <c r="M28" s="2" t="str">
        <f>VLOOKUP(K28,'Custom Port List'!$A$2:C31,3,FALSE)</f>
        <v>Please select the required service</v>
      </c>
      <c r="N28" s="2"/>
      <c r="O28" s="2"/>
      <c r="P28" s="2"/>
      <c r="Q28" s="2"/>
    </row>
    <row r="29" spans="2:17" x14ac:dyDescent="0.35">
      <c r="B29" s="2"/>
      <c r="C29" s="2"/>
      <c r="E29" s="2"/>
      <c r="F29" s="2"/>
      <c r="G29" s="2"/>
      <c r="J29" s="2"/>
      <c r="K29" s="2" t="s">
        <v>19</v>
      </c>
      <c r="L29" s="2" t="str">
        <f>VLOOKUP(K29,'Custom Port List'!$A$2:C32,2,FALSE)</f>
        <v xml:space="preserve">Please select the required  service </v>
      </c>
      <c r="M29" s="2" t="str">
        <f>VLOOKUP(K29,'Custom Port List'!$A$2:C32,3,FALSE)</f>
        <v>Please select the required service</v>
      </c>
      <c r="N29" s="2"/>
      <c r="O29" s="2"/>
      <c r="P29" s="2"/>
      <c r="Q29" s="2"/>
    </row>
    <row r="30" spans="2:17" x14ac:dyDescent="0.35">
      <c r="B30" s="2"/>
      <c r="C30" s="2"/>
      <c r="E30" s="2"/>
      <c r="F30" s="2"/>
      <c r="G30" s="2"/>
      <c r="J30" s="2"/>
      <c r="K30" s="2" t="s">
        <v>19</v>
      </c>
      <c r="L30" s="2" t="str">
        <f>VLOOKUP(K30,'Custom Port List'!$A$2:C33,2,FALSE)</f>
        <v xml:space="preserve">Please select the required  service </v>
      </c>
      <c r="M30" s="2" t="str">
        <f>VLOOKUP(K30,'Custom Port List'!$A$2:C33,3,FALSE)</f>
        <v>Please select the required service</v>
      </c>
      <c r="N30" s="2"/>
      <c r="O30" s="2"/>
      <c r="P30" s="2"/>
      <c r="Q30" s="2"/>
    </row>
    <row r="31" spans="2:17" x14ac:dyDescent="0.35">
      <c r="B31" s="2"/>
      <c r="C31" s="2"/>
      <c r="E31" s="2"/>
      <c r="F31" s="2"/>
      <c r="G31" s="2"/>
      <c r="J31" s="2"/>
      <c r="K31" s="2" t="s">
        <v>19</v>
      </c>
      <c r="L31" s="2" t="str">
        <f>VLOOKUP(K31,'Custom Port List'!$A$2:C34,2,FALSE)</f>
        <v xml:space="preserve">Please select the required  service </v>
      </c>
      <c r="M31" s="2" t="str">
        <f>VLOOKUP(K31,'Custom Port List'!$A$2:C34,3,FALSE)</f>
        <v>Please select the required service</v>
      </c>
      <c r="N31" s="2"/>
      <c r="O31" s="2"/>
      <c r="P31" s="2"/>
      <c r="Q31" s="2"/>
    </row>
    <row r="32" spans="2:17" x14ac:dyDescent="0.35">
      <c r="B32" s="2"/>
      <c r="C32" s="2"/>
      <c r="E32" s="2"/>
      <c r="F32" s="2"/>
      <c r="G32" s="2"/>
      <c r="J32" s="2"/>
      <c r="K32" s="2" t="s">
        <v>19</v>
      </c>
      <c r="L32" s="2" t="str">
        <f>VLOOKUP(K32,'Custom Port List'!$A$2:C35,2,FALSE)</f>
        <v xml:space="preserve">Please select the required  service </v>
      </c>
      <c r="M32" s="2" t="str">
        <f>VLOOKUP(K32,'Custom Port List'!$A$2:C35,3,FALSE)</f>
        <v>Please select the required service</v>
      </c>
      <c r="N32" s="2"/>
      <c r="O32" s="2"/>
      <c r="P32" s="2"/>
      <c r="Q32" s="2"/>
    </row>
    <row r="33" spans="2:17" x14ac:dyDescent="0.35">
      <c r="B33" s="2"/>
      <c r="C33" s="2"/>
      <c r="E33" s="2"/>
      <c r="F33" s="2"/>
      <c r="G33" s="2"/>
      <c r="J33" s="2"/>
      <c r="K33" s="2" t="s">
        <v>19</v>
      </c>
      <c r="L33" s="2" t="str">
        <f>VLOOKUP(K33,'Custom Port List'!$A$2:C36,2,FALSE)</f>
        <v xml:space="preserve">Please select the required  service </v>
      </c>
      <c r="M33" s="2" t="str">
        <f>VLOOKUP(K33,'Custom Port List'!$A$2:C36,3,FALSE)</f>
        <v>Please select the required service</v>
      </c>
      <c r="N33" s="2"/>
      <c r="O33" s="2"/>
      <c r="P33" s="2"/>
      <c r="Q33" s="2"/>
    </row>
    <row r="34" spans="2:17" x14ac:dyDescent="0.35">
      <c r="B34" s="2"/>
      <c r="C34" s="2"/>
      <c r="E34" s="2"/>
      <c r="F34" s="2"/>
      <c r="G34" s="2"/>
      <c r="J34" s="2"/>
      <c r="K34" s="2" t="s">
        <v>19</v>
      </c>
      <c r="L34" s="2" t="str">
        <f>VLOOKUP(K34,'Custom Port List'!$A$2:C37,2,FALSE)</f>
        <v xml:space="preserve">Please select the required  service </v>
      </c>
      <c r="M34" s="2" t="str">
        <f>VLOOKUP(K34,'Custom Port List'!$A$2:C37,3,FALSE)</f>
        <v>Please select the required service</v>
      </c>
      <c r="N34" s="2"/>
      <c r="O34" s="2"/>
      <c r="P34" s="2"/>
      <c r="Q34" s="2"/>
    </row>
    <row r="35" spans="2:17" x14ac:dyDescent="0.35">
      <c r="B35" s="2"/>
      <c r="C35" s="2"/>
      <c r="E35" s="2"/>
      <c r="F35" s="2"/>
      <c r="G35" s="2"/>
      <c r="J35" s="2"/>
      <c r="K35" s="2" t="s">
        <v>19</v>
      </c>
      <c r="L35" s="2" t="str">
        <f>VLOOKUP(K35,'Custom Port List'!$A$2:C38,2,FALSE)</f>
        <v xml:space="preserve">Please select the required  service </v>
      </c>
      <c r="M35" s="2" t="str">
        <f>VLOOKUP(K35,'Custom Port List'!$A$2:C38,3,FALSE)</f>
        <v>Please select the required service</v>
      </c>
      <c r="N35" s="2"/>
      <c r="O35" s="2"/>
      <c r="P35" s="2"/>
      <c r="Q35" s="2"/>
    </row>
    <row r="36" spans="2:17" x14ac:dyDescent="0.35">
      <c r="B36" s="2"/>
      <c r="C36" s="2"/>
      <c r="E36" s="2"/>
      <c r="F36" s="2"/>
      <c r="G36" s="2"/>
      <c r="J36" s="2"/>
      <c r="K36" s="2" t="s">
        <v>19</v>
      </c>
      <c r="L36" s="2" t="str">
        <f>VLOOKUP(K36,'Custom Port List'!$A$2:C39,2,FALSE)</f>
        <v xml:space="preserve">Please select the required  service </v>
      </c>
      <c r="M36" s="2" t="str">
        <f>VLOOKUP(K36,'Custom Port List'!$A$2:C39,3,FALSE)</f>
        <v>Please select the required service</v>
      </c>
      <c r="N36" s="2"/>
      <c r="O36" s="2"/>
      <c r="P36" s="2"/>
      <c r="Q36" s="2"/>
    </row>
    <row r="37" spans="2:17" x14ac:dyDescent="0.35">
      <c r="B37" s="2"/>
      <c r="C37" s="2"/>
      <c r="E37" s="2"/>
      <c r="F37" s="2"/>
      <c r="G37" s="2"/>
      <c r="J37" s="2"/>
      <c r="K37" s="2" t="s">
        <v>19</v>
      </c>
      <c r="L37" s="2" t="str">
        <f>VLOOKUP(K37,'Custom Port List'!$A$2:C40,2,FALSE)</f>
        <v xml:space="preserve">Please select the required  service </v>
      </c>
      <c r="M37" s="2" t="str">
        <f>VLOOKUP(K37,'Custom Port List'!$A$2:C40,3,FALSE)</f>
        <v>Please select the required service</v>
      </c>
      <c r="N37" s="2"/>
      <c r="O37" s="2"/>
      <c r="P37" s="2"/>
      <c r="Q37" s="2"/>
    </row>
    <row r="38" spans="2:17" x14ac:dyDescent="0.35">
      <c r="B38" s="2"/>
      <c r="C38" s="2"/>
      <c r="E38" s="2"/>
      <c r="F38" s="2"/>
      <c r="G38" s="2"/>
      <c r="J38" s="2"/>
      <c r="K38" s="2" t="s">
        <v>19</v>
      </c>
      <c r="L38" s="2" t="str">
        <f>VLOOKUP(K38,'Custom Port List'!$A$2:C41,2,FALSE)</f>
        <v xml:space="preserve">Please select the required  service </v>
      </c>
      <c r="M38" s="2" t="str">
        <f>VLOOKUP(K38,'Custom Port List'!$A$2:C41,3,FALSE)</f>
        <v>Please select the required service</v>
      </c>
      <c r="N38" s="2"/>
      <c r="O38" s="2"/>
      <c r="P38" s="2"/>
      <c r="Q38" s="2"/>
    </row>
    <row r="39" spans="2:17" x14ac:dyDescent="0.35">
      <c r="B39" s="2"/>
      <c r="C39" s="2"/>
      <c r="E39" s="2"/>
      <c r="F39" s="2"/>
      <c r="G39" s="2"/>
      <c r="J39" s="2"/>
      <c r="K39" s="2" t="s">
        <v>19</v>
      </c>
      <c r="L39" s="2" t="str">
        <f>VLOOKUP(K39,'Custom Port List'!$A$2:C42,2,FALSE)</f>
        <v xml:space="preserve">Please select the required  service </v>
      </c>
      <c r="M39" s="2" t="str">
        <f>VLOOKUP(K39,'Custom Port List'!$A$2:C42,3,FALSE)</f>
        <v>Please select the required service</v>
      </c>
      <c r="N39" s="2"/>
      <c r="O39" s="2"/>
      <c r="P39" s="2"/>
      <c r="Q39" s="2"/>
    </row>
    <row r="40" spans="2:17" x14ac:dyDescent="0.35">
      <c r="B40" s="2"/>
      <c r="C40" s="2"/>
      <c r="E40" s="2"/>
      <c r="F40" s="2"/>
      <c r="G40" s="2"/>
      <c r="J40" s="2"/>
      <c r="K40" s="2" t="s">
        <v>19</v>
      </c>
      <c r="L40" s="2" t="str">
        <f>VLOOKUP(K40,'Custom Port List'!$A$2:C43,2,FALSE)</f>
        <v xml:space="preserve">Please select the required  service </v>
      </c>
      <c r="M40" s="2" t="str">
        <f>VLOOKUP(K40,'Custom Port List'!$A$2:C43,3,FALSE)</f>
        <v>Please select the required service</v>
      </c>
      <c r="N40" s="2"/>
      <c r="O40" s="2"/>
      <c r="P40" s="2"/>
      <c r="Q40" s="2"/>
    </row>
    <row r="41" spans="2:17" x14ac:dyDescent="0.35">
      <c r="B41" s="2"/>
      <c r="C41" s="2"/>
      <c r="E41" s="2"/>
      <c r="F41" s="2"/>
      <c r="G41" s="2"/>
      <c r="J41" s="2"/>
      <c r="K41" s="2" t="s">
        <v>19</v>
      </c>
      <c r="L41" s="2" t="str">
        <f>VLOOKUP(K41,'Custom Port List'!$A$2:C44,2,FALSE)</f>
        <v xml:space="preserve">Please select the required  service </v>
      </c>
      <c r="M41" s="2" t="str">
        <f>VLOOKUP(K41,'Custom Port List'!$A$2:C44,3,FALSE)</f>
        <v>Please select the required service</v>
      </c>
      <c r="N41" s="2"/>
      <c r="O41" s="2"/>
      <c r="P41" s="2"/>
      <c r="Q41" s="2"/>
    </row>
    <row r="42" spans="2:17" x14ac:dyDescent="0.35">
      <c r="B42" s="2"/>
      <c r="C42" s="2"/>
      <c r="E42" s="2"/>
      <c r="F42" s="2"/>
      <c r="G42" s="2"/>
      <c r="J42" s="2"/>
      <c r="K42" s="2" t="s">
        <v>19</v>
      </c>
      <c r="L42" s="2" t="str">
        <f>VLOOKUP(K42,'Custom Port List'!$A$2:C45,2,FALSE)</f>
        <v xml:space="preserve">Please select the required  service </v>
      </c>
      <c r="M42" s="2" t="str">
        <f>VLOOKUP(K42,'Custom Port List'!$A$2:C45,3,FALSE)</f>
        <v>Please select the required service</v>
      </c>
      <c r="N42" s="2"/>
      <c r="O42" s="2"/>
      <c r="P42" s="2"/>
      <c r="Q42" s="2"/>
    </row>
    <row r="43" spans="2:17" x14ac:dyDescent="0.35">
      <c r="B43" s="2"/>
      <c r="C43" s="2"/>
      <c r="E43" s="2"/>
      <c r="F43" s="2"/>
      <c r="G43" s="2"/>
      <c r="J43" s="2"/>
      <c r="K43" s="2" t="s">
        <v>19</v>
      </c>
      <c r="L43" s="2" t="str">
        <f>VLOOKUP(K43,'Custom Port List'!$A$2:C46,2,FALSE)</f>
        <v xml:space="preserve">Please select the required  service </v>
      </c>
      <c r="M43" s="2" t="str">
        <f>VLOOKUP(K43,'Custom Port List'!$A$2:C46,3,FALSE)</f>
        <v>Please select the required service</v>
      </c>
      <c r="N43" s="2"/>
      <c r="O43" s="2"/>
      <c r="P43" s="2"/>
      <c r="Q43" s="2"/>
    </row>
    <row r="44" spans="2:17" x14ac:dyDescent="0.35">
      <c r="B44" s="2"/>
      <c r="C44" s="2"/>
      <c r="E44" s="2"/>
      <c r="F44" s="2"/>
      <c r="G44" s="2"/>
      <c r="J44" s="2"/>
      <c r="K44" s="2" t="s">
        <v>19</v>
      </c>
      <c r="L44" s="2" t="str">
        <f>VLOOKUP(K44,'Custom Port List'!$A$2:C47,2,FALSE)</f>
        <v xml:space="preserve">Please select the required  service </v>
      </c>
      <c r="M44" s="2" t="str">
        <f>VLOOKUP(K44,'Custom Port List'!$A$2:C47,3,FALSE)</f>
        <v>Please select the required service</v>
      </c>
      <c r="N44" s="2"/>
      <c r="O44" s="2"/>
      <c r="P44" s="2"/>
      <c r="Q44" s="2"/>
    </row>
    <row r="45" spans="2:17" x14ac:dyDescent="0.35">
      <c r="B45" s="2"/>
      <c r="C45" s="2"/>
      <c r="E45" s="2"/>
      <c r="F45" s="2"/>
      <c r="G45" s="2"/>
      <c r="J45" s="2"/>
      <c r="K45" s="2" t="s">
        <v>19</v>
      </c>
      <c r="L45" s="2" t="str">
        <f>VLOOKUP(K45,'Custom Port List'!$A$2:C48,2,FALSE)</f>
        <v xml:space="preserve">Please select the required  service </v>
      </c>
      <c r="M45" s="2" t="str">
        <f>VLOOKUP(K45,'Custom Port List'!$A$2:C48,3,FALSE)</f>
        <v>Please select the required service</v>
      </c>
      <c r="N45" s="2"/>
      <c r="O45" s="2"/>
      <c r="P45" s="2"/>
      <c r="Q45" s="2"/>
    </row>
    <row r="46" spans="2:17" x14ac:dyDescent="0.35">
      <c r="B46" s="2"/>
      <c r="C46" s="2"/>
      <c r="E46" s="2"/>
      <c r="F46" s="2"/>
      <c r="G46" s="2"/>
      <c r="J46" s="2"/>
      <c r="K46" s="2" t="s">
        <v>19</v>
      </c>
      <c r="L46" s="2" t="str">
        <f>VLOOKUP(K46,'Custom Port List'!$A$2:C49,2,FALSE)</f>
        <v xml:space="preserve">Please select the required  service </v>
      </c>
      <c r="M46" s="2" t="str">
        <f>VLOOKUP(K46,'Custom Port List'!$A$2:C49,3,FALSE)</f>
        <v>Please select the required service</v>
      </c>
      <c r="N46" s="2"/>
      <c r="O46" s="2"/>
      <c r="P46" s="2"/>
      <c r="Q46" s="2"/>
    </row>
    <row r="47" spans="2:17" x14ac:dyDescent="0.35">
      <c r="B47" s="2"/>
      <c r="C47" s="2"/>
      <c r="E47" s="2"/>
      <c r="F47" s="2"/>
      <c r="G47" s="2"/>
      <c r="J47" s="2"/>
      <c r="K47" s="2" t="s">
        <v>19</v>
      </c>
      <c r="L47" s="2" t="str">
        <f>VLOOKUP(K47,'Custom Port List'!$A$2:C50,2,FALSE)</f>
        <v xml:space="preserve">Please select the required  service </v>
      </c>
      <c r="M47" s="2" t="str">
        <f>VLOOKUP(K47,'Custom Port List'!$A$2:C50,3,FALSE)</f>
        <v>Please select the required service</v>
      </c>
      <c r="N47" s="2"/>
      <c r="O47" s="2"/>
      <c r="P47" s="2"/>
      <c r="Q47" s="2"/>
    </row>
    <row r="48" spans="2:17" x14ac:dyDescent="0.35">
      <c r="B48" s="2"/>
      <c r="C48" s="2"/>
      <c r="E48" s="2"/>
      <c r="F48" s="2"/>
      <c r="G48" s="2"/>
      <c r="J48" s="2"/>
      <c r="K48" s="2" t="s">
        <v>19</v>
      </c>
      <c r="L48" s="2" t="str">
        <f>VLOOKUP(K48,'Custom Port List'!$A$2:C51,2,FALSE)</f>
        <v xml:space="preserve">Please select the required  service </v>
      </c>
      <c r="M48" s="2" t="str">
        <f>VLOOKUP(K48,'Custom Port List'!$A$2:C51,3,FALSE)</f>
        <v>Please select the required service</v>
      </c>
      <c r="N48" s="2"/>
      <c r="O48" s="2"/>
      <c r="P48" s="2"/>
      <c r="Q48" s="2"/>
    </row>
    <row r="49" spans="2:17" x14ac:dyDescent="0.35">
      <c r="B49" s="2"/>
      <c r="C49" s="2"/>
      <c r="E49" s="2"/>
      <c r="F49" s="2"/>
      <c r="G49" s="2"/>
      <c r="J49" s="2"/>
      <c r="K49" s="2" t="s">
        <v>19</v>
      </c>
      <c r="L49" s="2" t="str">
        <f>VLOOKUP(K49,'Custom Port List'!$A$2:C52,2,FALSE)</f>
        <v xml:space="preserve">Please select the required  service </v>
      </c>
      <c r="M49" s="2" t="str">
        <f>VLOOKUP(K49,'Custom Port List'!$A$2:C52,3,FALSE)</f>
        <v>Please select the required service</v>
      </c>
      <c r="N49" s="2"/>
      <c r="O49" s="2"/>
      <c r="P49" s="2"/>
      <c r="Q49" s="2"/>
    </row>
    <row r="50" spans="2:17" x14ac:dyDescent="0.35">
      <c r="B50" s="2"/>
      <c r="C50" s="2"/>
      <c r="E50" s="2"/>
      <c r="F50" s="2"/>
      <c r="G50" s="2"/>
      <c r="J50" s="2"/>
      <c r="K50" s="2" t="s">
        <v>19</v>
      </c>
      <c r="L50" s="2" t="str">
        <f>VLOOKUP(K50,'Custom Port List'!$A$2:C53,2,FALSE)</f>
        <v xml:space="preserve">Please select the required  service </v>
      </c>
      <c r="M50" s="2" t="str">
        <f>VLOOKUP(K50,'Custom Port List'!$A$2:C53,3,FALSE)</f>
        <v>Please select the required service</v>
      </c>
      <c r="N50" s="2"/>
      <c r="O50" s="2"/>
      <c r="P50" s="2"/>
      <c r="Q50" s="2"/>
    </row>
  </sheetData>
  <dataValidations count="4">
    <dataValidation type="list" allowBlank="1" showInputMessage="1" showErrorMessage="1" sqref="N1:N2" xr:uid="{D21C4AF8-F988-46C9-98BB-2AD77735638A}">
      <formula1>"UniDirectional,BiDirectional"</formula1>
    </dataValidation>
    <dataValidation type="list" allowBlank="1" showInputMessage="1" showErrorMessage="1" sqref="D1 D51:D1048576 H51:H1048576 H1" xr:uid="{10927CED-95FE-47FF-8AB6-9CFD0EF78903}">
      <formula1>"LAN,DMZ,Internet"</formula1>
    </dataValidation>
    <dataValidation type="list" allowBlank="1" showInputMessage="1" showErrorMessage="1" sqref="F1" xr:uid="{1F20A4B8-D367-4C97-B44D-F389148D3D55}">
      <formula1>"CrowdStrike,Symantec"</formula1>
    </dataValidation>
    <dataValidation type="list" allowBlank="1" showInputMessage="1" showErrorMessage="1" sqref="J1:J2 E1:E2 I51:I1048576" xr:uid="{9A9276D6-DBAC-41B8-BD39-C99E6EC7CC71}">
      <formula1>"Yes,No"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B10C4B-CB02-4681-8853-997999755642}">
          <x14:formula1>
            <xm:f>'Custom Port List'!$A$2:$A$5</xm:f>
          </x14:formula1>
          <xm:sqref>K2:K50</xm:sqref>
        </x14:dataValidation>
        <x14:dataValidation type="list" allowBlank="1" showInputMessage="1" showErrorMessage="1" xr:uid="{3B95B720-88AF-4669-A75B-2ED98DF64AE1}">
          <x14:formula1>
            <xm:f>'Preapproved Port List'!$A$51:$A$65</xm:f>
          </x14:formula1>
          <xm:sqref>D2:D50 H2:H50</xm:sqref>
        </x14:dataValidation>
        <x14:dataValidation type="list" allowBlank="1" showInputMessage="1" showErrorMessage="1" xr:uid="{6CE726EA-8AB2-489F-8863-E5F28D41242F}">
          <x14:formula1>
            <xm:f>'Preapproved Port List'!$A$67:$A$71</xm:f>
          </x14:formula1>
          <xm:sqref>I2:I50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757D-0EC1-44B2-B087-BFB9482D2AEF}">
  <sheetPr codeName="Sheet4"/>
  <dimension ref="A1:C71"/>
  <sheetViews>
    <sheetView topLeftCell="A53" workbookViewId="0">
      <selection activeCell="A67" sqref="A67:A71"/>
    </sheetView>
  </sheetViews>
  <sheetFormatPr defaultRowHeight="14.5" x14ac:dyDescent="0.35"/>
  <cols>
    <col min="1" max="1" width="40.453125" bestFit="1" customWidth="1"/>
    <col min="2" max="2" width="28.54296875" bestFit="1" customWidth="1"/>
    <col min="3" max="3" width="28.6328125" bestFit="1" customWidth="1"/>
  </cols>
  <sheetData>
    <row r="1" spans="1:3" x14ac:dyDescent="0.35">
      <c r="A1" s="6" t="s">
        <v>13</v>
      </c>
      <c r="B1" s="6" t="s">
        <v>8</v>
      </c>
      <c r="C1" s="6" t="s">
        <v>14</v>
      </c>
    </row>
    <row r="2" spans="1:3" ht="29" x14ac:dyDescent="0.35">
      <c r="A2" s="7" t="s">
        <v>19</v>
      </c>
      <c r="B2" s="7" t="s">
        <v>21</v>
      </c>
      <c r="C2" s="7" t="s">
        <v>20</v>
      </c>
    </row>
    <row r="3" spans="1:3" x14ac:dyDescent="0.35">
      <c r="A3" s="7" t="s">
        <v>23</v>
      </c>
      <c r="B3" s="7" t="s">
        <v>22</v>
      </c>
      <c r="C3" s="7" t="s">
        <v>18</v>
      </c>
    </row>
    <row r="4" spans="1:3" x14ac:dyDescent="0.35">
      <c r="A4" s="7" t="s">
        <v>25</v>
      </c>
      <c r="B4" s="7" t="s">
        <v>22</v>
      </c>
      <c r="C4" s="7" t="s">
        <v>24</v>
      </c>
    </row>
    <row r="5" spans="1:3" x14ac:dyDescent="0.35">
      <c r="A5" s="7" t="s">
        <v>27</v>
      </c>
      <c r="B5" s="7" t="s">
        <v>22</v>
      </c>
      <c r="C5" s="7" t="s">
        <v>26</v>
      </c>
    </row>
    <row r="6" spans="1:3" x14ac:dyDescent="0.35">
      <c r="A6" s="7" t="s">
        <v>29</v>
      </c>
      <c r="B6" s="7" t="s">
        <v>28</v>
      </c>
      <c r="C6" s="7">
        <v>443</v>
      </c>
    </row>
    <row r="7" spans="1:3" x14ac:dyDescent="0.35">
      <c r="A7" s="7" t="s">
        <v>30</v>
      </c>
      <c r="B7" s="7" t="s">
        <v>22</v>
      </c>
      <c r="C7" s="7">
        <v>123</v>
      </c>
    </row>
    <row r="8" spans="1:3" x14ac:dyDescent="0.35">
      <c r="A8" s="7" t="s">
        <v>32</v>
      </c>
      <c r="B8" s="7" t="s">
        <v>22</v>
      </c>
      <c r="C8" s="7" t="s">
        <v>31</v>
      </c>
    </row>
    <row r="9" spans="1:3" x14ac:dyDescent="0.35">
      <c r="A9" s="7" t="s">
        <v>34</v>
      </c>
      <c r="B9" s="7" t="s">
        <v>28</v>
      </c>
      <c r="C9" s="7" t="s">
        <v>33</v>
      </c>
    </row>
    <row r="10" spans="1:3" x14ac:dyDescent="0.35">
      <c r="A10" s="7" t="s">
        <v>41</v>
      </c>
      <c r="B10" s="7" t="s">
        <v>22</v>
      </c>
      <c r="C10" s="7">
        <v>500</v>
      </c>
    </row>
    <row r="11" spans="1:3" x14ac:dyDescent="0.35">
      <c r="A11" s="7" t="s">
        <v>42</v>
      </c>
      <c r="B11" s="7" t="s">
        <v>28</v>
      </c>
      <c r="C11" s="7" t="s">
        <v>35</v>
      </c>
    </row>
    <row r="12" spans="1:3" x14ac:dyDescent="0.35">
      <c r="A12" s="7" t="s">
        <v>46</v>
      </c>
      <c r="B12" s="7" t="s">
        <v>28</v>
      </c>
      <c r="C12" s="7">
        <v>4500</v>
      </c>
    </row>
    <row r="13" spans="1:3" x14ac:dyDescent="0.35">
      <c r="A13" s="7" t="s">
        <v>43</v>
      </c>
      <c r="B13" s="7" t="s">
        <v>36</v>
      </c>
      <c r="C13" s="7"/>
    </row>
    <row r="14" spans="1:3" x14ac:dyDescent="0.35">
      <c r="A14" s="7" t="s">
        <v>44</v>
      </c>
      <c r="B14" s="7" t="s">
        <v>37</v>
      </c>
      <c r="C14" s="7"/>
    </row>
    <row r="15" spans="1:3" x14ac:dyDescent="0.35">
      <c r="A15" s="7" t="s">
        <v>39</v>
      </c>
      <c r="B15" s="7" t="s">
        <v>17</v>
      </c>
      <c r="C15" s="7" t="s">
        <v>38</v>
      </c>
    </row>
    <row r="16" spans="1:3" x14ac:dyDescent="0.35">
      <c r="A16" s="7" t="s">
        <v>45</v>
      </c>
      <c r="B16" s="7" t="s">
        <v>15</v>
      </c>
      <c r="C16" s="7">
        <v>3200</v>
      </c>
    </row>
    <row r="17" spans="1:3" ht="20" customHeight="1" x14ac:dyDescent="0.35">
      <c r="A17" s="7" t="s">
        <v>47</v>
      </c>
      <c r="B17" s="7" t="s">
        <v>15</v>
      </c>
      <c r="C17" s="7">
        <v>3299</v>
      </c>
    </row>
    <row r="18" spans="1:3" ht="15" customHeight="1" x14ac:dyDescent="0.35">
      <c r="A18" s="7" t="s">
        <v>48</v>
      </c>
      <c r="B18" s="7" t="s">
        <v>15</v>
      </c>
      <c r="C18" s="7">
        <v>3212</v>
      </c>
    </row>
    <row r="19" spans="1:3" x14ac:dyDescent="0.35">
      <c r="A19" s="7" t="s">
        <v>49</v>
      </c>
      <c r="B19" s="7" t="s">
        <v>15</v>
      </c>
      <c r="C19" s="7">
        <v>3312</v>
      </c>
    </row>
    <row r="20" spans="1:3" x14ac:dyDescent="0.35">
      <c r="A20" s="7" t="s">
        <v>50</v>
      </c>
      <c r="B20" s="7" t="s">
        <v>15</v>
      </c>
      <c r="C20" s="7">
        <v>3300</v>
      </c>
    </row>
    <row r="21" spans="1:3" x14ac:dyDescent="0.35">
      <c r="A21" s="7" t="s">
        <v>51</v>
      </c>
      <c r="B21" s="7" t="s">
        <v>15</v>
      </c>
      <c r="C21" s="7">
        <v>3306</v>
      </c>
    </row>
    <row r="22" spans="1:3" x14ac:dyDescent="0.35">
      <c r="A22" s="7" t="s">
        <v>52</v>
      </c>
      <c r="B22" s="7" t="s">
        <v>15</v>
      </c>
      <c r="C22" s="7">
        <v>8000</v>
      </c>
    </row>
    <row r="23" spans="1:3" ht="29" x14ac:dyDescent="0.35">
      <c r="A23" s="7" t="s">
        <v>53</v>
      </c>
      <c r="B23" s="7" t="s">
        <v>15</v>
      </c>
      <c r="C23" s="7">
        <v>8080</v>
      </c>
    </row>
    <row r="24" spans="1:3" ht="29" x14ac:dyDescent="0.35">
      <c r="A24" s="7" t="s">
        <v>54</v>
      </c>
      <c r="B24" s="7" t="s">
        <v>15</v>
      </c>
      <c r="C24" s="7">
        <v>8443</v>
      </c>
    </row>
    <row r="25" spans="1:3" x14ac:dyDescent="0.35">
      <c r="A25" s="7" t="s">
        <v>55</v>
      </c>
      <c r="B25" s="7" t="s">
        <v>16</v>
      </c>
      <c r="C25" s="7" t="s">
        <v>40</v>
      </c>
    </row>
    <row r="26" spans="1:3" ht="29" x14ac:dyDescent="0.35">
      <c r="A26" s="7" t="s">
        <v>56</v>
      </c>
      <c r="B26" s="7" t="s">
        <v>15</v>
      </c>
      <c r="C26" s="7" t="s">
        <v>40</v>
      </c>
    </row>
    <row r="27" spans="1:3" x14ac:dyDescent="0.35">
      <c r="A27" s="7" t="s">
        <v>30</v>
      </c>
      <c r="B27" s="7" t="s">
        <v>22</v>
      </c>
      <c r="C27" s="7">
        <v>123</v>
      </c>
    </row>
    <row r="28" spans="1:3" x14ac:dyDescent="0.35">
      <c r="A28" s="7" t="s">
        <v>32</v>
      </c>
      <c r="B28" s="7" t="s">
        <v>22</v>
      </c>
      <c r="C28" s="7" t="s">
        <v>31</v>
      </c>
    </row>
    <row r="29" spans="1:3" x14ac:dyDescent="0.35">
      <c r="A29" s="7" t="s">
        <v>34</v>
      </c>
      <c r="B29" s="7" t="s">
        <v>28</v>
      </c>
      <c r="C29" s="7" t="s">
        <v>33</v>
      </c>
    </row>
    <row r="30" spans="1:3" x14ac:dyDescent="0.35">
      <c r="A30" s="7" t="s">
        <v>41</v>
      </c>
      <c r="B30" s="7" t="s">
        <v>22</v>
      </c>
      <c r="C30" s="7">
        <v>500</v>
      </c>
    </row>
    <row r="31" spans="1:3" x14ac:dyDescent="0.35">
      <c r="A31" s="7" t="s">
        <v>42</v>
      </c>
      <c r="B31" s="7" t="s">
        <v>28</v>
      </c>
      <c r="C31" s="7" t="s">
        <v>35</v>
      </c>
    </row>
    <row r="32" spans="1:3" x14ac:dyDescent="0.35">
      <c r="A32" s="7" t="s">
        <v>46</v>
      </c>
      <c r="B32" s="7" t="s">
        <v>28</v>
      </c>
      <c r="C32" s="7">
        <v>4500</v>
      </c>
    </row>
    <row r="33" spans="1:3" x14ac:dyDescent="0.35">
      <c r="A33" s="7" t="s">
        <v>43</v>
      </c>
      <c r="B33" s="7" t="s">
        <v>36</v>
      </c>
      <c r="C33" s="7"/>
    </row>
    <row r="34" spans="1:3" x14ac:dyDescent="0.35">
      <c r="A34" s="7" t="s">
        <v>44</v>
      </c>
      <c r="B34" s="7" t="s">
        <v>37</v>
      </c>
      <c r="C34" s="7"/>
    </row>
    <row r="35" spans="1:3" x14ac:dyDescent="0.35">
      <c r="A35" s="7" t="s">
        <v>39</v>
      </c>
      <c r="B35" s="7" t="s">
        <v>17</v>
      </c>
      <c r="C35" s="7" t="s">
        <v>38</v>
      </c>
    </row>
    <row r="36" spans="1:3" x14ac:dyDescent="0.35">
      <c r="A36" s="7" t="s">
        <v>45</v>
      </c>
      <c r="B36" s="7" t="s">
        <v>15</v>
      </c>
      <c r="C36" s="7">
        <v>3200</v>
      </c>
    </row>
    <row r="37" spans="1:3" x14ac:dyDescent="0.35">
      <c r="A37" s="7" t="s">
        <v>47</v>
      </c>
      <c r="B37" s="7" t="s">
        <v>15</v>
      </c>
      <c r="C37" s="7">
        <v>3299</v>
      </c>
    </row>
    <row r="38" spans="1:3" x14ac:dyDescent="0.35">
      <c r="A38" s="7" t="s">
        <v>48</v>
      </c>
      <c r="B38" s="7" t="s">
        <v>15</v>
      </c>
      <c r="C38" s="7">
        <v>3212</v>
      </c>
    </row>
    <row r="39" spans="1:3" x14ac:dyDescent="0.35">
      <c r="A39" s="7" t="s">
        <v>49</v>
      </c>
      <c r="B39" s="7" t="s">
        <v>15</v>
      </c>
      <c r="C39" s="7">
        <v>3312</v>
      </c>
    </row>
    <row r="40" spans="1:3" x14ac:dyDescent="0.35">
      <c r="A40" s="7" t="s">
        <v>50</v>
      </c>
      <c r="B40" s="7" t="s">
        <v>15</v>
      </c>
      <c r="C40" s="7">
        <v>3300</v>
      </c>
    </row>
    <row r="41" spans="1:3" x14ac:dyDescent="0.35">
      <c r="A41" s="7" t="s">
        <v>51</v>
      </c>
      <c r="B41" s="7" t="s">
        <v>15</v>
      </c>
      <c r="C41" s="7">
        <v>3306</v>
      </c>
    </row>
    <row r="42" spans="1:3" x14ac:dyDescent="0.35">
      <c r="A42" s="7" t="s">
        <v>52</v>
      </c>
      <c r="B42" s="7" t="s">
        <v>15</v>
      </c>
      <c r="C42" s="7">
        <v>8000</v>
      </c>
    </row>
    <row r="43" spans="1:3" ht="29" x14ac:dyDescent="0.35">
      <c r="A43" s="7" t="s">
        <v>53</v>
      </c>
      <c r="B43" s="7" t="s">
        <v>15</v>
      </c>
      <c r="C43" s="7">
        <v>8080</v>
      </c>
    </row>
    <row r="44" spans="1:3" ht="29" x14ac:dyDescent="0.35">
      <c r="A44" s="7" t="s">
        <v>54</v>
      </c>
      <c r="B44" s="7" t="s">
        <v>15</v>
      </c>
      <c r="C44" s="7">
        <v>8443</v>
      </c>
    </row>
    <row r="45" spans="1:3" x14ac:dyDescent="0.35">
      <c r="A45" s="7" t="s">
        <v>55</v>
      </c>
      <c r="B45" s="7" t="s">
        <v>16</v>
      </c>
      <c r="C45" s="7" t="s">
        <v>40</v>
      </c>
    </row>
    <row r="46" spans="1:3" ht="29" x14ac:dyDescent="0.35">
      <c r="A46" s="7" t="s">
        <v>56</v>
      </c>
      <c r="B46" s="7" t="s">
        <v>15</v>
      </c>
      <c r="C46" s="7" t="s">
        <v>40</v>
      </c>
    </row>
    <row r="47" spans="1:3" x14ac:dyDescent="0.35">
      <c r="A47" s="7" t="s">
        <v>57</v>
      </c>
      <c r="B47" s="7" t="s">
        <v>15</v>
      </c>
      <c r="C47" s="11" t="s">
        <v>61</v>
      </c>
    </row>
    <row r="48" spans="1:3" x14ac:dyDescent="0.35">
      <c r="A48" s="7" t="s">
        <v>58</v>
      </c>
      <c r="B48" s="7" t="s">
        <v>16</v>
      </c>
      <c r="C48" s="11" t="s">
        <v>61</v>
      </c>
    </row>
    <row r="49" spans="1:3" x14ac:dyDescent="0.35">
      <c r="A49" s="7" t="s">
        <v>59</v>
      </c>
      <c r="B49" s="7" t="s">
        <v>60</v>
      </c>
      <c r="C49" s="11" t="s">
        <v>61</v>
      </c>
    </row>
    <row r="51" spans="1:3" x14ac:dyDescent="0.35">
      <c r="A51" t="s">
        <v>65</v>
      </c>
    </row>
    <row r="52" spans="1:3" x14ac:dyDescent="0.35">
      <c r="A52" t="s">
        <v>66</v>
      </c>
    </row>
    <row r="53" spans="1:3" x14ac:dyDescent="0.35">
      <c r="A53" t="s">
        <v>67</v>
      </c>
    </row>
    <row r="54" spans="1:3" x14ac:dyDescent="0.35">
      <c r="A54" t="s">
        <v>68</v>
      </c>
    </row>
    <row r="55" spans="1:3" x14ac:dyDescent="0.35">
      <c r="A55" t="s">
        <v>69</v>
      </c>
    </row>
    <row r="56" spans="1:3" x14ac:dyDescent="0.35">
      <c r="A56" t="s">
        <v>70</v>
      </c>
    </row>
    <row r="57" spans="1:3" x14ac:dyDescent="0.35">
      <c r="A57" t="s">
        <v>71</v>
      </c>
    </row>
    <row r="58" spans="1:3" x14ac:dyDescent="0.35">
      <c r="A58" t="s">
        <v>72</v>
      </c>
    </row>
    <row r="59" spans="1:3" x14ac:dyDescent="0.35">
      <c r="A59" t="s">
        <v>62</v>
      </c>
    </row>
    <row r="60" spans="1:3" x14ac:dyDescent="0.35">
      <c r="A60" t="s">
        <v>73</v>
      </c>
    </row>
    <row r="61" spans="1:3" x14ac:dyDescent="0.35">
      <c r="A61" t="s">
        <v>74</v>
      </c>
    </row>
    <row r="62" spans="1:3" x14ac:dyDescent="0.35">
      <c r="A62" t="s">
        <v>75</v>
      </c>
    </row>
    <row r="63" spans="1:3" x14ac:dyDescent="0.35">
      <c r="A63" t="s">
        <v>76</v>
      </c>
    </row>
    <row r="64" spans="1:3" x14ac:dyDescent="0.35">
      <c r="A64" t="s">
        <v>63</v>
      </c>
    </row>
    <row r="65" spans="1:1" x14ac:dyDescent="0.35">
      <c r="A65" t="s">
        <v>64</v>
      </c>
    </row>
    <row r="67" spans="1:1" x14ac:dyDescent="0.35">
      <c r="A67" t="s">
        <v>77</v>
      </c>
    </row>
    <row r="68" spans="1:1" x14ac:dyDescent="0.35">
      <c r="A68" t="s">
        <v>78</v>
      </c>
    </row>
    <row r="69" spans="1:1" x14ac:dyDescent="0.35">
      <c r="A69" t="s">
        <v>79</v>
      </c>
    </row>
    <row r="70" spans="1:1" x14ac:dyDescent="0.35">
      <c r="A70" t="s">
        <v>80</v>
      </c>
    </row>
    <row r="71" spans="1:1" x14ac:dyDescent="0.35">
      <c r="A71" t="s">
        <v>81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F1A4-9E1A-4513-A9D5-32264E2D928B}">
  <dimension ref="A1:C18"/>
  <sheetViews>
    <sheetView workbookViewId="0">
      <selection activeCell="C2" sqref="C2"/>
    </sheetView>
  </sheetViews>
  <sheetFormatPr defaultRowHeight="14.5" x14ac:dyDescent="0.35"/>
  <cols>
    <col min="1" max="1" width="40.453125" bestFit="1" customWidth="1"/>
    <col min="2" max="2" width="28.54296875" bestFit="1" customWidth="1"/>
    <col min="3" max="3" width="28.6328125" bestFit="1" customWidth="1"/>
  </cols>
  <sheetData>
    <row r="1" spans="1:3" x14ac:dyDescent="0.35">
      <c r="A1" s="6" t="s">
        <v>13</v>
      </c>
      <c r="B1" s="6" t="s">
        <v>8</v>
      </c>
      <c r="C1" s="6" t="s">
        <v>14</v>
      </c>
    </row>
    <row r="2" spans="1:3" x14ac:dyDescent="0.35">
      <c r="A2" s="7" t="s">
        <v>19</v>
      </c>
      <c r="B2" s="2" t="s">
        <v>21</v>
      </c>
      <c r="C2" s="2" t="s">
        <v>20</v>
      </c>
    </row>
    <row r="3" spans="1:3" x14ac:dyDescent="0.35">
      <c r="A3" s="7" t="s">
        <v>57</v>
      </c>
      <c r="B3" s="7" t="s">
        <v>15</v>
      </c>
      <c r="C3" s="7" t="s">
        <v>61</v>
      </c>
    </row>
    <row r="4" spans="1:3" x14ac:dyDescent="0.35">
      <c r="A4" s="7" t="s">
        <v>58</v>
      </c>
      <c r="B4" s="7" t="s">
        <v>16</v>
      </c>
      <c r="C4" s="7" t="s">
        <v>61</v>
      </c>
    </row>
    <row r="5" spans="1:3" x14ac:dyDescent="0.35">
      <c r="A5" s="7" t="s">
        <v>59</v>
      </c>
      <c r="B5" s="7" t="s">
        <v>60</v>
      </c>
      <c r="C5" s="7" t="s">
        <v>61</v>
      </c>
    </row>
    <row r="17" ht="20" customHeight="1" x14ac:dyDescent="0.35"/>
    <row r="18" ht="15" customHeight="1" x14ac:dyDescent="0.35"/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Pre-approved port list</vt:lpstr>
      <vt:lpstr>Use for Pre-approved &amp; Both </vt:lpstr>
      <vt:lpstr>Use for Custom ports</vt:lpstr>
      <vt:lpstr>Preapproved Port List</vt:lpstr>
      <vt:lpstr>Custom Port List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C, Keshavamurthy</dc:creator>
  <cp:lastModifiedBy>CHAUDHARY, MITALI</cp:lastModifiedBy>
  <dcterms:created xsi:type="dcterms:W3CDTF">2023-05-03T10:30:21Z</dcterms:created>
  <dcterms:modified xsi:type="dcterms:W3CDTF">2024-11-12T08:39:31Z</dcterms:modified>
</cp:coreProperties>
</file>