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26535" windowHeight="14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66" i="1" l="1"/>
  <c r="Q65" i="1"/>
  <c r="Q64" i="1"/>
  <c r="Q63" i="1"/>
  <c r="Q62" i="1"/>
  <c r="Q61" i="1"/>
  <c r="Q60" i="1"/>
  <c r="Q59" i="1"/>
  <c r="Q57" i="1"/>
  <c r="Q56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<sst xmlns="http://schemas.openxmlformats.org/spreadsheetml/2006/main" count="410" uniqueCount="270">
  <si>
    <t>SNC</t>
  </si>
  <si>
    <t>SNR</t>
  </si>
  <si>
    <t>SNE</t>
  </si>
  <si>
    <t>Sniffer frequency band</t>
  </si>
  <si>
    <t>Box label</t>
  </si>
  <si>
    <t>ID</t>
  </si>
  <si>
    <t>MAC</t>
  </si>
  <si>
    <t>Status</t>
  </si>
  <si>
    <t>Cluster</t>
  </si>
  <si>
    <t>LAT</t>
  </si>
  <si>
    <t>LON</t>
  </si>
  <si>
    <t>Light sensor</t>
  </si>
  <si>
    <t>Firmware version</t>
  </si>
  <si>
    <t>Bootloader version</t>
  </si>
  <si>
    <t>old SNE</t>
  </si>
  <si>
    <t>SNC-STM32-V1.1.1-240412-01137</t>
  </si>
  <si>
    <t>N/A</t>
  </si>
  <si>
    <t>Mounted, OK</t>
  </si>
  <si>
    <t>Industrial zone</t>
  </si>
  <si>
    <t>"2.16"</t>
  </si>
  <si>
    <t>SNC-STM32-V1.1.1-240412-01109</t>
  </si>
  <si>
    <t>SNR-MOD-V1.1.1-240412-01029</t>
  </si>
  <si>
    <t>SNE-ISMTV-V1.1.2-080612-01015</t>
  </si>
  <si>
    <t>C-036</t>
  </si>
  <si>
    <t>in Tomaž' office (works)</t>
  </si>
  <si>
    <t>"2.17"</t>
  </si>
  <si>
    <t>SNC-STM32-V1.1.1-240412-01128</t>
  </si>
  <si>
    <t>SNR-MOD-V1.1.1-240412-01020</t>
  </si>
  <si>
    <t>SNE-ISMTV-V1.1.2-080612-01030</t>
  </si>
  <si>
    <t>C-004</t>
  </si>
  <si>
    <t>In the lab. Doesn't connect to ZigBit network.</t>
  </si>
  <si>
    <t>SNE-ISMTV-V1.1.2-080612-01020</t>
  </si>
  <si>
    <t>SNC-STM32-V1.1.1-240412-01098</t>
  </si>
  <si>
    <t>SNR-MOD-V1.1.1-240412-01028</t>
  </si>
  <si>
    <t>SNE-ISMTV-V1.1.2-080612-01013</t>
  </si>
  <si>
    <t>C-023</t>
  </si>
  <si>
    <t>SNC-STM32-V1.1.1-240412-01083</t>
  </si>
  <si>
    <t>SNR-MOD-V1.1.1-240412-01018</t>
  </si>
  <si>
    <t>SNE-ISMTV-V1.1.2-080612-01046</t>
  </si>
  <si>
    <t>C-020</t>
  </si>
  <si>
    <t>SNE-ISMTV-V1.1.2-080612-01012</t>
  </si>
  <si>
    <t>SNC-STM32-V1.1.1-240412-01107</t>
  </si>
  <si>
    <t>SNR-MOD-V1.1.1-240412-01025</t>
  </si>
  <si>
    <t>SNE-ISMTV-V1.1.2-080612-01016</t>
  </si>
  <si>
    <t>C-019</t>
  </si>
  <si>
    <t>SNC-STM32-V1.1.1-240412-01130</t>
  </si>
  <si>
    <t>SNR-MOD-V1.1.1-240412-01021</t>
  </si>
  <si>
    <t>SNE-ISMTV-V1.1.2-080612-01042</t>
  </si>
  <si>
    <t>C-021</t>
  </si>
  <si>
    <t>SNE-ISMTV-V1.1.2-080612-01019</t>
  </si>
  <si>
    <t>SNC-STM32-V1.1.1-240412-01104</t>
  </si>
  <si>
    <t>SNR-MOD-V1.1.1-240412-01024</t>
  </si>
  <si>
    <t>SNE-ISMTV-V1.1.1-080612-01004</t>
  </si>
  <si>
    <t>C-024</t>
  </si>
  <si>
    <t>SNC-STM32-V1.1.1-240412-01125</t>
  </si>
  <si>
    <t>SNR-MOD-V1.1.1-240412-01030</t>
  </si>
  <si>
    <t>SNE-ISMTV-V1.1.2-080612-01018</t>
  </si>
  <si>
    <t>C-016</t>
  </si>
  <si>
    <t>in Tomaž' office</t>
  </si>
  <si>
    <t>SNC-STM32-V1.1.1-240412-01116</t>
  </si>
  <si>
    <t>SNR-MOD-V1.1.1-240412-01005</t>
  </si>
  <si>
    <t>SNE-ISMTV-V1.1.2-080612-01003</t>
  </si>
  <si>
    <t>C-003</t>
  </si>
  <si>
    <t>SNC-STM32-V1.1.1-240412-01103</t>
  </si>
  <si>
    <t>SNR-MOD-V1.1.1-240412-01015</t>
  </si>
  <si>
    <t>SNE-ISMTV-V1.1.2-080612-01010</t>
  </si>
  <si>
    <t>C-005</t>
  </si>
  <si>
    <t>SNC-STM32-V1.1.1-240412-01086</t>
  </si>
  <si>
    <t>SNR-MOD-V1.1.1-240412-01016</t>
  </si>
  <si>
    <t>SNE-ISMTV-V1.1.3-080612-01007</t>
  </si>
  <si>
    <t>UHF</t>
  </si>
  <si>
    <t>C-010</t>
  </si>
  <si>
    <t>"2.22"</t>
  </si>
  <si>
    <t>SNC-STM32-V1.1.1-240412-01088</t>
  </si>
  <si>
    <t>SNR-MOD-V1.1.1-240412-01019</t>
  </si>
  <si>
    <t>SNE-ISMTV-V1.1.2-080612-01029</t>
  </si>
  <si>
    <t>C-002</t>
  </si>
  <si>
    <t>SNE-ISMTV-V1.1.2-080612-01014</t>
  </si>
  <si>
    <t>SNC-STM32-V1.1.1-240412-01097</t>
  </si>
  <si>
    <t>SNR-MOD-V1.1.1-240412-01022</t>
  </si>
  <si>
    <t>SNE-ISMTV-V1.1.1-080612-01005</t>
  </si>
  <si>
    <t>C-025</t>
  </si>
  <si>
    <t>SNC-STM32-V1.1.1-240412-01127</t>
  </si>
  <si>
    <t>SNR-MOD-V1.1.1-240412-01012</t>
  </si>
  <si>
    <t>SNE-ISMTV-V1.1.2-080612-01007</t>
  </si>
  <si>
    <t>C-007</t>
  </si>
  <si>
    <t>SNC-STM32-V1.1.1-240412-01087</t>
  </si>
  <si>
    <t>SNR-MOD-V1.1.1-240412-01002</t>
  </si>
  <si>
    <t>SNE-ISMTV-V1.1.1-080612-01002</t>
  </si>
  <si>
    <t>C-001</t>
  </si>
  <si>
    <t>"2.18"</t>
  </si>
  <si>
    <t>SNC-STM32-V1.1.1-240412-01081</t>
  </si>
  <si>
    <t>SNR-MOD-V1.1.1-240412-01010</t>
  </si>
  <si>
    <t>SNE-ISMTV-V1.1.3-080612-01006</t>
  </si>
  <si>
    <t>C-008</t>
  </si>
  <si>
    <t>SNC-STM32-V1.1.1-240412-01140</t>
  </si>
  <si>
    <t>SNR-MOD-V1.1.1-240412-01014</t>
  </si>
  <si>
    <t>SNE-ISMTV-V1.1.2-080612-01009</t>
  </si>
  <si>
    <t>C-022</t>
  </si>
  <si>
    <t>SNC-STM32-V1.1.1-240412-01095</t>
  </si>
  <si>
    <t>SNR-MOD-V1.1.1-240412-01017</t>
  </si>
  <si>
    <t>SNE-ISMTV-V1.1.1-080612-01003</t>
  </si>
  <si>
    <t>C-027</t>
  </si>
  <si>
    <t>SNC-STM32-V1.1.1-240412-01139</t>
  </si>
  <si>
    <t>SNR-MOD-V1.1.1-240412-01013</t>
  </si>
  <si>
    <t>SNE-ISMTV-V1.1.1-080612-01028</t>
  </si>
  <si>
    <t>C-006</t>
  </si>
  <si>
    <t>SNE-ISMTV-V1.1.2-080612-01008</t>
  </si>
  <si>
    <t>SNC-STM32-V1.1.1-240412-01111</t>
  </si>
  <si>
    <t>SNR-MOD-V1.1.1-240412-01008</t>
  </si>
  <si>
    <t>SNE-ISMTV-V1.1.3-080612-01004</t>
  </si>
  <si>
    <t>C-009</t>
  </si>
  <si>
    <t>SNC-STM32-V1.1.1-240412-01106</t>
  </si>
  <si>
    <t>SNR-MOD-V1.1.1-240412-01011</t>
  </si>
  <si>
    <t>SNE-ISMTV-V1.1.2-080612-01006</t>
  </si>
  <si>
    <t>C-014</t>
  </si>
  <si>
    <t>SNC-STM32-V1.1.1-240412-01082</t>
  </si>
  <si>
    <t>SNR-MOD-V1.1.1-240412-01027</t>
  </si>
  <si>
    <t>SNE-ISMTV-V1.1.2-080612-01011</t>
  </si>
  <si>
    <t>C-018</t>
  </si>
  <si>
    <t>SNC-STM32-V1.1.1-240412-01124</t>
  </si>
  <si>
    <t>SNR-MOD-V1.1.1-240412-01001</t>
  </si>
  <si>
    <t>SNE-ISMTV-V1.1.2-080612-01002</t>
  </si>
  <si>
    <t>C-017</t>
  </si>
  <si>
    <t>SNC-STM32-V1.1.1-240412-01136</t>
  </si>
  <si>
    <t>Mounted, Internet issues</t>
  </si>
  <si>
    <t>City centre</t>
  </si>
  <si>
    <t>"2.4"</t>
  </si>
  <si>
    <t>SNC-STM32-V1.1.1-240412-01126</t>
  </si>
  <si>
    <t>SNR-MOD-V1.1.1-240412-01009</t>
  </si>
  <si>
    <t>SNE-ISMTV-V1.1.3-080612-01005</t>
  </si>
  <si>
    <t>C-011</t>
  </si>
  <si>
    <t>"1.0"</t>
  </si>
  <si>
    <t>SNC-STM32-V1.1.1-240412-01108</t>
  </si>
  <si>
    <t>SNR-MOD-V1.1.1-240412-01049</t>
  </si>
  <si>
    <t>SNE-ISMTV-V1.1.2-080612-01005</t>
  </si>
  <si>
    <t>C-043</t>
  </si>
  <si>
    <t>Mounted, NODES: RESPONSE TIMEOUT ERROR</t>
  </si>
  <si>
    <t>SNC-STM32-V1.1.1-240412-01115</t>
  </si>
  <si>
    <t>SNR-MOD-V1.1.1-240412-01004</t>
  </si>
  <si>
    <t>SNE-ISMTV-V1.1.1-080612-01001</t>
  </si>
  <si>
    <t>C-029</t>
  </si>
  <si>
    <t>in the lab.</t>
  </si>
  <si>
    <t>?</t>
  </si>
  <si>
    <t>SNC-STM32-V1.1.1-240412-01138</t>
  </si>
  <si>
    <t>SNR-MOD-V1.1.1-240412-01040</t>
  </si>
  <si>
    <t>SNE-ISMTV-V1.1.2-080612-01033</t>
  </si>
  <si>
    <t>C-013</t>
  </si>
  <si>
    <t>SNC-STM32-V1.1.1-240412-01117</t>
  </si>
  <si>
    <t>SNR-MOD-V1.1.1-240412-01096</t>
  </si>
  <si>
    <t>SNE-ISMTV-V1.1.2-080612-01004</t>
  </si>
  <si>
    <t>C-031</t>
  </si>
  <si>
    <t>SNC-STM32-V1.1.1-240412-01123</t>
  </si>
  <si>
    <t>SNR-MOD-V1.1.1-240412-01039</t>
  </si>
  <si>
    <t>SNE-ISMTV-V1.1.3-080612-01003</t>
  </si>
  <si>
    <t>C-040</t>
  </si>
  <si>
    <t>SNC-STM32-V1.1.1-240412-01119</t>
  </si>
  <si>
    <t>SNR-MOD-V1.1.1-240412-01034</t>
  </si>
  <si>
    <t>SNE-ISMTV-V1.1.2-080612-01044</t>
  </si>
  <si>
    <t>C-034</t>
  </si>
  <si>
    <t>SNC-STM32-V1.1.1-240412-01101</t>
  </si>
  <si>
    <t>SNR-MOD-V1.1.1-240412-01045</t>
  </si>
  <si>
    <t>SNE-ISMTV-V1.1.2-080612-01047</t>
  </si>
  <si>
    <t>C-052</t>
  </si>
  <si>
    <t>SNC-STM32-V1.1.1-240412-01133</t>
  </si>
  <si>
    <t>SNR-MOD-V1.1.1-240412-01047</t>
  </si>
  <si>
    <t>SNE-ISMTV-V1.1.2-080612-01040</t>
  </si>
  <si>
    <t>C-012</t>
  </si>
  <si>
    <t>SNC-STM32-V1.1.1-240412-01129</t>
  </si>
  <si>
    <t>SNR-MOD-V1.1.1-240412-01003</t>
  </si>
  <si>
    <t>SNE-ISMTV-V1.1.2-080612-01001</t>
  </si>
  <si>
    <t>C-028</t>
  </si>
  <si>
    <t>SNC-STM32-V1.1.1-240412-01122</t>
  </si>
  <si>
    <t>SNR-MOD-V1.1.1-240412-01032</t>
  </si>
  <si>
    <t>SNE-ISMTV-V1.1.2-080612-01036</t>
  </si>
  <si>
    <t>C-026</t>
  </si>
  <si>
    <t>SNC-STM32-V1.1.1-240412-01120</t>
  </si>
  <si>
    <t>SNR-MOD-V1.1.1-240412-01036</t>
  </si>
  <si>
    <t>SNE-ISMTV-V1.1.1-080612-01006</t>
  </si>
  <si>
    <t>C-045</t>
  </si>
  <si>
    <t>SNC-STM32-V1.1.1-240412-01084</t>
  </si>
  <si>
    <t>C-035</t>
  </si>
  <si>
    <t>SNC-STM32-V1.1.1-240412-01091</t>
  </si>
  <si>
    <t>SNR-MOD-V1.1.1-240412-01048</t>
  </si>
  <si>
    <t>C-047</t>
  </si>
  <si>
    <t>"2.3"</t>
  </si>
  <si>
    <t>SNC-STM32-V1.1.1-240412-01071</t>
  </si>
  <si>
    <t>SNE-ISMTV-V1.1.2-080612-01038</t>
  </si>
  <si>
    <t>C-042</t>
  </si>
  <si>
    <t>SNC-STM32-V1.1.1-240412-01118</t>
  </si>
  <si>
    <t>SNR-MOD-V1.1.1-240412-01026</t>
  </si>
  <si>
    <t>C-046</t>
  </si>
  <si>
    <t>SNC-STM32-V1.1.1-240412-01132</t>
  </si>
  <si>
    <t>SNR-MOD-V1.1.1-240412-01033</t>
  </si>
  <si>
    <t>SNE-ISMTV-V1.1.2-080612-01021</t>
  </si>
  <si>
    <t>C-030</t>
  </si>
  <si>
    <t>SNC-STM32-V1.1.1-240412-01189</t>
  </si>
  <si>
    <t>C-066</t>
  </si>
  <si>
    <t>SNC-STM32-V1.1.1-240412-01158</t>
  </si>
  <si>
    <t/>
  </si>
  <si>
    <t>C-051</t>
  </si>
  <si>
    <t>SNC-STM32-V1.1.1-240412-01135</t>
  </si>
  <si>
    <t>SNC-STM32-V1.1.1-240412-01001</t>
  </si>
  <si>
    <t>C-041</t>
  </si>
  <si>
    <t>SNC-STM32-V1.1.1-240412-01002</t>
  </si>
  <si>
    <t>SNE-ISMTV-V1.1.2-080612-01043</t>
  </si>
  <si>
    <t>C-037</t>
  </si>
  <si>
    <t>SNC-STM32-V1.1.1-240412-01090</t>
  </si>
  <si>
    <t>SNE-ISMTV-V1.1.2-080612-01050</t>
  </si>
  <si>
    <t>C-050</t>
  </si>
  <si>
    <t>SNC-STM32-V1.1.1-240412-01134</t>
  </si>
  <si>
    <t>SNR-MOD-V1.1.1-240412-01044</t>
  </si>
  <si>
    <t>SNE-ISMTV-V1.1.3-080612-01001</t>
  </si>
  <si>
    <t>C-048</t>
  </si>
  <si>
    <t>C-033</t>
  </si>
  <si>
    <t>SNC-STM32-V1.1.1-240412-01112</t>
  </si>
  <si>
    <t>SNR-MOD-V1.1.1-240412-01038</t>
  </si>
  <si>
    <t>SNE-ISMTV-V1.1.2-080612-01025</t>
  </si>
  <si>
    <t>C-015</t>
  </si>
  <si>
    <t>SNC-STM32-V1.1.1-240412-01076</t>
  </si>
  <si>
    <t>SNR-MOD-V1.1.1-240412-01050</t>
  </si>
  <si>
    <t>SNE-ISMTV-V1.1.2-080612-01032</t>
  </si>
  <si>
    <t>C-032</t>
  </si>
  <si>
    <t>Coordinator port 10004</t>
  </si>
  <si>
    <t>OK</t>
  </si>
  <si>
    <t>KabelNet</t>
  </si>
  <si>
    <t>SNC-STM32-V1.1.1-240412-01121</t>
  </si>
  <si>
    <t>SNR-MOD-V1.1.1-240412-01035</t>
  </si>
  <si>
    <t>SNE-ISMTV-V1.1.3-080612-01002</t>
  </si>
  <si>
    <t>SNC-STM32-V1.1.1-240412-01110</t>
  </si>
  <si>
    <t>SNR-MOD-V1.1.1-240412-01099</t>
  </si>
  <si>
    <t>Coordinator port 9501</t>
  </si>
  <si>
    <t>JSI</t>
  </si>
  <si>
    <t>SensorLab</t>
  </si>
  <si>
    <t>"2.10"</t>
  </si>
  <si>
    <t>SNC-STM32-V1.1.1-240412-01155</t>
  </si>
  <si>
    <t>SNR-MOD-V1.1.1-240412-01007</t>
  </si>
  <si>
    <t>SNE-ISMTV-V1.1.2-080612-01045</t>
  </si>
  <si>
    <t>MihaS' office</t>
  </si>
  <si>
    <t>SNC-STM32-V1.1.1-240412-01113</t>
  </si>
  <si>
    <t>SNR-MOD-V1.1.1-240412-01041</t>
  </si>
  <si>
    <t>SNE-ISMTV-V1.1.2-080612-01049</t>
  </si>
  <si>
    <t>Not connected, on Tomaž' desk</t>
  </si>
  <si>
    <t>Main hall top floor</t>
  </si>
  <si>
    <t>SNC-STM32-V1.1.1-240412-01100</t>
  </si>
  <si>
    <t>SNR-MOD-V1.1.1-240412-01031</t>
  </si>
  <si>
    <t>SNE-ISMTV-V1.1.2-080612-01023</t>
  </si>
  <si>
    <t>Not connected, in the lab, missing coax</t>
  </si>
  <si>
    <t>Hallway close to SensorLab</t>
  </si>
  <si>
    <t>"2.6"</t>
  </si>
  <si>
    <t>SNC-STM32-V1.1.1-240412-01102</t>
  </si>
  <si>
    <t>SNR-MOD-V1.1.1-240412-01037</t>
  </si>
  <si>
    <t>SNE-ISMTV-V1.1.2-080612-01034</t>
  </si>
  <si>
    <t>Not connected, on Tomaž' desk, missing coax</t>
  </si>
  <si>
    <t>Bridge next to SensorLab</t>
  </si>
  <si>
    <t>"2.15"</t>
  </si>
  <si>
    <t>SNC-STM32-V1.1.1-240412-01093</t>
  </si>
  <si>
    <t>SNR-MOD-V1.1.1-240412-01042</t>
  </si>
  <si>
    <t>SNE-ISMTV-V1.1.2-080612-01039</t>
  </si>
  <si>
    <t>Hallway close to MihaS' Office</t>
  </si>
  <si>
    <t>SNC-STM32-V1.1.1-240412-01094</t>
  </si>
  <si>
    <t>SNR-MOD-V1.1.1-240412-01043</t>
  </si>
  <si>
    <t>SNE-ISMTV-V1.1.2-080612-01037</t>
  </si>
  <si>
    <t>By the bathroom close to Tomaž' office</t>
  </si>
  <si>
    <t>SNR-MOD-V1.1.1-240412-01023</t>
  </si>
  <si>
    <t>SNE-ISMTV-V1.1.2-080612-01017</t>
  </si>
  <si>
    <t>SNR-MOD-V1.1.1-240412-X</t>
  </si>
  <si>
    <t>SNE-WG-V1.1.1-2205-X</t>
  </si>
  <si>
    <t>SNR-MOD-V1.1.1-240412-Y</t>
  </si>
  <si>
    <t>SNE-WG-V1.1.1-2205-Y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</si>
</sst>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#,##0.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164" fontId="0" fillId="2" borderId="0" xfId="0" applyNumberFormat="1" applyFill="1" applyAlignment="1">
      <alignment wrapText="1"/>
    </xf>
    <xf numFmtId="16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165" fontId="0" fillId="6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4" fontId="0" fillId="8" borderId="0" xfId="0" applyNumberFormat="1" applyFill="1" applyAlignment="1">
      <alignment wrapText="1"/>
    </xf>
    <xf numFmtId="164" fontId="0" fillId="9" borderId="0" xfId="0" applyNumberFormat="1" applyFill="1" applyAlignment="1">
      <alignment wrapText="1"/>
    </xf>
    <xf numFmtId="164" fontId="2" fillId="0" borderId="0" xfId="0" applyNumberFormat="1" applyFont="1" applyAlignment="1">
      <alignment wrapText="1"/>
    </xf>
    <xf numFmtId="0" fontId="0" fillId="10" borderId="0" xfId="0" applyFill="1" applyAlignment="1">
      <alignment wrapText="1"/>
    </xf>
    <xf numFmtId="164" fontId="0" fillId="11" borderId="0" xfId="0" applyNumberFormat="1" applyFill="1" applyAlignment="1">
      <alignment wrapText="1"/>
    </xf>
    <xf numFmtId="165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A53" workbookViewId="0">
      <selection activeCell="L79" sqref="L79"/>
    </sheetView>
  </sheetViews>
  <sheetFormatPr defaultColWidth="17.140625" defaultRowHeight="12.75" customHeight="1" x14ac:dyDescent="0.2"/>
  <cols>
    <col min="1" max="1" width="3.5703125" customWidth="1"/>
    <col min="2" max="2" width="31.42578125" customWidth="1"/>
    <col min="3" max="3" width="29.7109375" customWidth="1"/>
    <col min="4" max="4" width="30.140625" customWidth="1"/>
    <col min="5" max="5" width="7.85546875" customWidth="1"/>
    <col min="6" max="6" width="10.42578125" bestFit="1" customWidth="1"/>
    <col min="7" max="7" width="3" bestFit="1" customWidth="1"/>
    <col min="8" max="8" width="5.140625" bestFit="1" customWidth="1"/>
    <col min="9" max="9" width="23.5703125" customWidth="1"/>
    <col min="10" max="10" width="13" customWidth="1"/>
    <col min="11" max="11" width="15.7109375" bestFit="1" customWidth="1"/>
    <col min="12" max="12" width="11.5703125" bestFit="1" customWidth="1"/>
    <col min="13" max="13" width="6.42578125" customWidth="1"/>
    <col min="14" max="14" width="8.85546875" customWidth="1"/>
    <col min="15" max="15" width="10.42578125" customWidth="1"/>
    <col min="16" max="16" width="30.85546875" customWidth="1"/>
    <col min="17" max="17" width="172.7109375" customWidth="1"/>
  </cols>
  <sheetData>
    <row r="1" spans="1:23" ht="12.75" customHeight="1" x14ac:dyDescent="0.2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12" t="s">
        <v>12</v>
      </c>
      <c r="O1" s="15" t="s">
        <v>13</v>
      </c>
      <c r="P1" s="8" t="s">
        <v>14</v>
      </c>
      <c r="Q1" s="8"/>
      <c r="R1" s="8"/>
      <c r="S1" s="8"/>
      <c r="T1" s="8"/>
      <c r="U1" s="8"/>
      <c r="V1" s="8"/>
      <c r="W1" s="8"/>
    </row>
    <row r="2" spans="1:23" ht="30.75" customHeight="1" x14ac:dyDescent="0.2">
      <c r="B2" t="s">
        <v>15</v>
      </c>
      <c r="C2" t="s">
        <v>266</v>
      </c>
      <c r="D2" t="s">
        <v>267</v>
      </c>
      <c r="E2" t="s">
        <v>16</v>
      </c>
      <c r="G2">
        <v>0</v>
      </c>
      <c r="H2">
        <v>1</v>
      </c>
      <c r="I2" s="6" t="s">
        <v>17</v>
      </c>
      <c r="J2" t="s">
        <v>18</v>
      </c>
      <c r="K2">
        <v>45.931373022531602</v>
      </c>
      <c r="L2">
        <v>14.2375119921525</v>
      </c>
      <c r="N2" s="7" t="s">
        <v>19</v>
      </c>
      <c r="O2" s="2">
        <v>1</v>
      </c>
      <c r="Q2" t="str">
        <f>"{ ""snc"": """&amp;B2&amp;""", ""snr"": """&amp;C2&amp;""", ""sne"": """&amp;D2&amp;""", ""box_label"": """&amp;F2&amp;""", ""network_addr"": """&amp;G2&amp;""", ""mac"": """&amp;H2&amp;""", ""cluster"": """&amp;J2&amp;""", ""lat"": "&amp;SUBSTITUTE(K2,",",".")&amp;", ""lon"": "&amp;SUBSTITUTE(L2,",",".")&amp;", ""firmware"": """&amp;SUBSTITUTE(N2,"""","")&amp;""", ""bootloader"": """&amp;SUBSTITUTE(O2,",",".")&amp;""", ""comment"": """&amp;I2&amp;""", ""status"": """&amp;IF(I2="Mounted, OK","active","unknown")&amp;""" },"</f>
        <v>{ "snc": "SNC-STM32-V1.1.1-240412-01137", "snr": "SNR-MOD-V1.1.1-240412-X", "sne": "SNE-WG-V1.1.1-2205-X", "box_label": "", "network_addr": "0", "mac": "1", "cluster": "Industrial zone", "lat": 45.9313730225316, "lon": 14.2375119921525, "firmware": "2.16", "bootloader": "1", "comment": "Mounted, OK", "status": "active" },</v>
      </c>
    </row>
    <row r="3" spans="1:23" ht="30.75" customHeight="1" x14ac:dyDescent="0.2">
      <c r="A3">
        <v>1</v>
      </c>
      <c r="B3" t="s">
        <v>20</v>
      </c>
      <c r="C3" t="s">
        <v>21</v>
      </c>
      <c r="D3" t="s">
        <v>22</v>
      </c>
      <c r="E3">
        <v>2400</v>
      </c>
      <c r="F3" t="s">
        <v>23</v>
      </c>
      <c r="G3">
        <v>11</v>
      </c>
      <c r="H3">
        <v>12</v>
      </c>
      <c r="I3" s="1" t="s">
        <v>24</v>
      </c>
      <c r="J3" t="s">
        <v>18</v>
      </c>
      <c r="K3">
        <v>45.936145499493897</v>
      </c>
      <c r="L3">
        <v>14.2376277228788</v>
      </c>
      <c r="N3" s="7" t="s">
        <v>25</v>
      </c>
      <c r="O3" s="5">
        <v>2.1</v>
      </c>
      <c r="Q3" t="str">
        <f>"{ ""snc"": """&amp;B3&amp;""", ""snr"": """&amp;C3&amp;""", ""sne"": """&amp;D3&amp;""", ""box_label"": """&amp;F3&amp;""", ""network_addr"": """&amp;G3&amp;""", ""mac"": """&amp;H3&amp;""", ""cluster"": """&amp;J3&amp;""", ""lat"": "&amp;SUBSTITUTE(K3,",",".")&amp;", ""lon"": "&amp;SUBSTITUTE(L3,",",".")&amp;", ""firmware"": """&amp;SUBSTITUTE(N3,"""","")&amp;""", ""bootloader"": """&amp;SUBSTITUTE(O3,",",".")&amp;""", ""comment"": """&amp;I3&amp;""", ""status"": """&amp;IF(I3="Mounted, OK","active","unknown")&amp;""" },"</f>
        <v>{ "snc": "SNC-STM32-V1.1.1-240412-01109", "snr": "SNR-MOD-V1.1.1-240412-01029", "sne": "SNE-ISMTV-V1.1.2-080612-01015", "box_label": "C-036", "network_addr": "11", "mac": "12", "cluster": "Industrial zone", "lat": 45.9361454994939, "lon": 14.2376277228788, "firmware": "2.17", "bootloader": "2.1", "comment": "in Tomaž' office (works)", "status": "unknown" },</v>
      </c>
    </row>
    <row r="4" spans="1:23" ht="30.75" customHeight="1" x14ac:dyDescent="0.2">
      <c r="A4">
        <v>2</v>
      </c>
      <c r="B4" t="s">
        <v>26</v>
      </c>
      <c r="C4" t="s">
        <v>27</v>
      </c>
      <c r="D4" t="s">
        <v>28</v>
      </c>
      <c r="E4">
        <v>2400</v>
      </c>
      <c r="F4" t="s">
        <v>29</v>
      </c>
      <c r="G4">
        <v>14</v>
      </c>
      <c r="H4">
        <v>15</v>
      </c>
      <c r="I4" s="4" t="s">
        <v>30</v>
      </c>
      <c r="J4" t="s">
        <v>18</v>
      </c>
      <c r="K4">
        <v>45.935099948498198</v>
      </c>
      <c r="L4">
        <v>14.2388801956296</v>
      </c>
      <c r="N4" s="7" t="s">
        <v>19</v>
      </c>
      <c r="O4" s="9">
        <v>2</v>
      </c>
      <c r="P4" t="s">
        <v>31</v>
      </c>
      <c r="Q4" t="str">
        <f>"{ ""snc"": """&amp;B4&amp;""", ""snr"": """&amp;C4&amp;""", ""sne"": """&amp;D4&amp;""", ""box_label"": """&amp;F4&amp;""", ""network_addr"": """&amp;G4&amp;""", ""mac"": """&amp;H4&amp;""", ""cluster"": """&amp;J4&amp;""", ""lat"": "&amp;SUBSTITUTE(K4,",",".")&amp;", ""lon"": "&amp;SUBSTITUTE(L4,",",".")&amp;", ""firmware"": """&amp;SUBSTITUTE(N4,"""","")&amp;""", ""bootloader"": """&amp;SUBSTITUTE(O4,",",".")&amp;""", ""comment"": """&amp;I4&amp;""", ""status"": """&amp;IF(I4="Mounted, OK","active","unknown")&amp;""" },"</f>
        <v>{ "snc": "SNC-STM32-V1.1.1-240412-01128", "snr": "SNR-MOD-V1.1.1-240412-01020", "sne": "SNE-ISMTV-V1.1.2-080612-01030", "box_label": "C-004", "network_addr": "14", "mac": "15", "cluster": "Industrial zone", "lat": 45.9350999484982, "lon": 14.2388801956296, "firmware": "2.16", "bootloader": "2", "comment": "In the lab. Doesn't connect to ZigBit network.", "status": "unknown" },</v>
      </c>
    </row>
    <row r="5" spans="1:23" ht="30.75" customHeight="1" x14ac:dyDescent="0.2">
      <c r="A5">
        <v>3</v>
      </c>
      <c r="B5" t="s">
        <v>32</v>
      </c>
      <c r="C5" t="s">
        <v>33</v>
      </c>
      <c r="D5" t="s">
        <v>34</v>
      </c>
      <c r="E5">
        <v>2400</v>
      </c>
      <c r="F5" t="s">
        <v>35</v>
      </c>
      <c r="G5">
        <v>4</v>
      </c>
      <c r="H5">
        <v>5</v>
      </c>
      <c r="I5" s="6" t="s">
        <v>17</v>
      </c>
      <c r="J5" t="s">
        <v>18</v>
      </c>
      <c r="K5">
        <v>45.935541355407203</v>
      </c>
      <c r="L5">
        <v>14.236125593556601</v>
      </c>
      <c r="N5" s="7" t="s">
        <v>19</v>
      </c>
      <c r="O5" s="2">
        <v>1</v>
      </c>
      <c r="Q5" t="str">
        <f t="shared" ref="Q5:Q57" si="0">"{ ""snc"": """&amp;B5&amp;""", ""snr"": """&amp;C5&amp;""", ""sne"": """&amp;D5&amp;""", ""box_label"": """&amp;F5&amp;""", ""network_addr"": """&amp;G5&amp;""", ""mac"": """&amp;H5&amp;""", ""cluster"": """&amp;J5&amp;""", ""lat"": "&amp;SUBSTITUTE(K5,",",".")&amp;", ""lon"": "&amp;SUBSTITUTE(L5,",",".")&amp;", ""firmware"": """&amp;SUBSTITUTE(N5,"""","")&amp;""", ""bootloader"": """&amp;SUBSTITUTE(O5,",",".")&amp;""", ""comment"": """&amp;I5&amp;""", ""status"": """&amp;IF(I5="Mounted, OK","active","unknown")&amp;""" },"</f>
        <v>{ "snc": "SNC-STM32-V1.1.1-240412-01098", "snr": "SNR-MOD-V1.1.1-240412-01028", "sne": "SNE-ISMTV-V1.1.2-080612-01013", "box_label": "C-023", "network_addr": "4", "mac": "5", "cluster": "Industrial zone", "lat": 45.9355413554072, "lon": 14.2361255935566, "firmware": "2.16", "bootloader": "1", "comment": "Mounted, OK", "status": "active" },</v>
      </c>
    </row>
    <row r="6" spans="1:23" ht="30.75" customHeight="1" x14ac:dyDescent="0.2">
      <c r="A6">
        <v>4</v>
      </c>
      <c r="B6" t="s">
        <v>36</v>
      </c>
      <c r="C6" t="s">
        <v>37</v>
      </c>
      <c r="D6" t="s">
        <v>38</v>
      </c>
      <c r="E6">
        <v>2400</v>
      </c>
      <c r="F6" t="s">
        <v>39</v>
      </c>
      <c r="G6">
        <v>3</v>
      </c>
      <c r="H6">
        <v>4</v>
      </c>
      <c r="I6" s="6" t="s">
        <v>17</v>
      </c>
      <c r="J6" t="s">
        <v>18</v>
      </c>
      <c r="K6">
        <v>45.936360676453802</v>
      </c>
      <c r="L6">
        <v>14.237147688573801</v>
      </c>
      <c r="N6" s="7" t="s">
        <v>19</v>
      </c>
      <c r="O6" s="9">
        <v>2</v>
      </c>
      <c r="P6" t="s">
        <v>40</v>
      </c>
      <c r="Q6" t="str">
        <f t="shared" si="0"/>
        <v>{ "snc": "SNC-STM32-V1.1.1-240412-01083", "snr": "SNR-MOD-V1.1.1-240412-01018", "sne": "SNE-ISMTV-V1.1.2-080612-01046", "box_label": "C-020", "network_addr": "3", "mac": "4", "cluster": "Industrial zone", "lat": 45.9363606764538, "lon": 14.2371476885738, "firmware": "2.16", "bootloader": "2", "comment": "Mounted, OK", "status": "active" },</v>
      </c>
    </row>
    <row r="7" spans="1:23" ht="30.75" customHeight="1" x14ac:dyDescent="0.2">
      <c r="A7">
        <v>5</v>
      </c>
      <c r="B7" t="s">
        <v>41</v>
      </c>
      <c r="C7" t="s">
        <v>42</v>
      </c>
      <c r="D7" t="s">
        <v>43</v>
      </c>
      <c r="E7">
        <v>2400</v>
      </c>
      <c r="F7" t="s">
        <v>44</v>
      </c>
      <c r="G7">
        <v>2</v>
      </c>
      <c r="H7">
        <v>3</v>
      </c>
      <c r="I7" s="6" t="s">
        <v>17</v>
      </c>
      <c r="J7" t="s">
        <v>18</v>
      </c>
      <c r="K7">
        <v>45.930763136520298</v>
      </c>
      <c r="L7">
        <v>14.237023286923399</v>
      </c>
      <c r="N7" s="7" t="s">
        <v>19</v>
      </c>
      <c r="O7" s="2">
        <v>1</v>
      </c>
      <c r="Q7" t="str">
        <f t="shared" si="0"/>
        <v>{ "snc": "SNC-STM32-V1.1.1-240412-01107", "snr": "SNR-MOD-V1.1.1-240412-01025", "sne": "SNE-ISMTV-V1.1.2-080612-01016", "box_label": "C-019", "network_addr": "2", "mac": "3", "cluster": "Industrial zone", "lat": 45.9307631365203, "lon": 14.2370232869234, "firmware": "2.16", "bootloader": "1", "comment": "Mounted, OK", "status": "active" },</v>
      </c>
    </row>
    <row r="8" spans="1:23" ht="30.75" customHeight="1" x14ac:dyDescent="0.2">
      <c r="A8">
        <v>6</v>
      </c>
      <c r="B8" t="s">
        <v>45</v>
      </c>
      <c r="C8" t="s">
        <v>46</v>
      </c>
      <c r="D8" t="s">
        <v>47</v>
      </c>
      <c r="E8">
        <v>2400</v>
      </c>
      <c r="F8" t="s">
        <v>48</v>
      </c>
      <c r="G8">
        <v>5</v>
      </c>
      <c r="H8">
        <v>6</v>
      </c>
      <c r="I8" s="6" t="s">
        <v>17</v>
      </c>
      <c r="J8" t="s">
        <v>18</v>
      </c>
      <c r="K8">
        <v>45.936297076583401</v>
      </c>
      <c r="L8">
        <v>14.2366163341286</v>
      </c>
      <c r="N8" s="7" t="s">
        <v>19</v>
      </c>
      <c r="O8" s="9">
        <v>2</v>
      </c>
      <c r="P8" t="s">
        <v>49</v>
      </c>
      <c r="Q8" t="str">
        <f t="shared" si="0"/>
        <v>{ "snc": "SNC-STM32-V1.1.1-240412-01130", "snr": "SNR-MOD-V1.1.1-240412-01021", "sne": "SNE-ISMTV-V1.1.2-080612-01042", "box_label": "C-021", "network_addr": "5", "mac": "6", "cluster": "Industrial zone", "lat": 45.9362970765834, "lon": 14.2366163341286, "firmware": "2.16", "bootloader": "2", "comment": "Mounted, OK", "status": "active" },</v>
      </c>
    </row>
    <row r="9" spans="1:23" ht="30.75" customHeight="1" x14ac:dyDescent="0.2">
      <c r="A9">
        <v>7</v>
      </c>
      <c r="B9" t="s">
        <v>50</v>
      </c>
      <c r="C9" t="s">
        <v>51</v>
      </c>
      <c r="D9" t="s">
        <v>52</v>
      </c>
      <c r="E9">
        <v>868</v>
      </c>
      <c r="F9" t="s">
        <v>53</v>
      </c>
      <c r="G9">
        <v>7</v>
      </c>
      <c r="H9">
        <v>8</v>
      </c>
      <c r="I9" s="6" t="s">
        <v>17</v>
      </c>
      <c r="J9" t="s">
        <v>18</v>
      </c>
      <c r="K9">
        <v>45.936414680638201</v>
      </c>
      <c r="L9">
        <v>14.2394111710289</v>
      </c>
      <c r="N9" s="7" t="s">
        <v>19</v>
      </c>
      <c r="O9" s="2">
        <v>1</v>
      </c>
      <c r="Q9" t="str">
        <f t="shared" si="0"/>
        <v>{ "snc": "SNC-STM32-V1.1.1-240412-01104", "snr": "SNR-MOD-V1.1.1-240412-01024", "sne": "SNE-ISMTV-V1.1.1-080612-01004", "box_label": "C-024", "network_addr": "7", "mac": "8", "cluster": "Industrial zone", "lat": 45.9364146806382, "lon": 14.2394111710289, "firmware": "2.16", "bootloader": "1", "comment": "Mounted, OK", "status": "active" },</v>
      </c>
    </row>
    <row r="10" spans="1:23" ht="30.75" customHeight="1" x14ac:dyDescent="0.2">
      <c r="A10">
        <v>8</v>
      </c>
      <c r="B10" t="s">
        <v>54</v>
      </c>
      <c r="C10" t="s">
        <v>55</v>
      </c>
      <c r="D10" t="s">
        <v>56</v>
      </c>
      <c r="E10">
        <v>2400</v>
      </c>
      <c r="F10" t="s">
        <v>57</v>
      </c>
      <c r="G10">
        <v>1</v>
      </c>
      <c r="H10">
        <v>2</v>
      </c>
      <c r="I10" s="4" t="s">
        <v>58</v>
      </c>
      <c r="J10" t="s">
        <v>18</v>
      </c>
      <c r="K10">
        <v>45.934027029479502</v>
      </c>
      <c r="L10">
        <v>14.2371139999804</v>
      </c>
      <c r="N10" s="4" t="s">
        <v>25</v>
      </c>
      <c r="O10" s="5">
        <v>2.1</v>
      </c>
      <c r="Q10" t="str">
        <f t="shared" si="0"/>
        <v>{ "snc": "SNC-STM32-V1.1.1-240412-01125", "snr": "SNR-MOD-V1.1.1-240412-01030", "sne": "SNE-ISMTV-V1.1.2-080612-01018", "box_label": "C-016", "network_addr": "1", "mac": "2", "cluster": "Industrial zone", "lat": 45.9340270294795, "lon": 14.2371139999804, "firmware": "2.17", "bootloader": "2.1", "comment": "in Tomaž' office", "status": "unknown" },</v>
      </c>
    </row>
    <row r="11" spans="1:23" ht="30.75" customHeight="1" x14ac:dyDescent="0.2">
      <c r="A11">
        <v>9</v>
      </c>
      <c r="B11" t="s">
        <v>59</v>
      </c>
      <c r="C11" t="s">
        <v>60</v>
      </c>
      <c r="D11" t="s">
        <v>61</v>
      </c>
      <c r="E11">
        <v>2400</v>
      </c>
      <c r="F11" t="s">
        <v>62</v>
      </c>
      <c r="G11">
        <v>13</v>
      </c>
      <c r="H11">
        <v>14</v>
      </c>
      <c r="I11" s="6" t="s">
        <v>17</v>
      </c>
      <c r="J11" t="s">
        <v>18</v>
      </c>
      <c r="K11">
        <v>45.9349942310239</v>
      </c>
      <c r="L11">
        <v>14.238421707300899</v>
      </c>
      <c r="N11" s="7" t="s">
        <v>19</v>
      </c>
      <c r="O11" s="2">
        <v>1</v>
      </c>
      <c r="Q11" t="str">
        <f t="shared" si="0"/>
        <v>{ "snc": "SNC-STM32-V1.1.1-240412-01116", "snr": "SNR-MOD-V1.1.1-240412-01005", "sne": "SNE-ISMTV-V1.1.2-080612-01003", "box_label": "C-003", "network_addr": "13", "mac": "14", "cluster": "Industrial zone", "lat": 45.9349942310239, "lon": 14.2384217073009, "firmware": "2.16", "bootloader": "1", "comment": "Mounted, OK", "status": "active" },</v>
      </c>
    </row>
    <row r="12" spans="1:23" ht="30.75" customHeight="1" x14ac:dyDescent="0.2">
      <c r="A12">
        <v>10</v>
      </c>
      <c r="B12" t="s">
        <v>63</v>
      </c>
      <c r="C12" t="s">
        <v>64</v>
      </c>
      <c r="D12" t="s">
        <v>65</v>
      </c>
      <c r="E12">
        <v>2400</v>
      </c>
      <c r="F12" t="s">
        <v>66</v>
      </c>
      <c r="G12">
        <v>15</v>
      </c>
      <c r="H12">
        <v>16</v>
      </c>
      <c r="I12" s="6" t="s">
        <v>17</v>
      </c>
      <c r="J12" t="s">
        <v>18</v>
      </c>
      <c r="K12">
        <v>45.9358606775872</v>
      </c>
      <c r="L12">
        <v>14.238156421988799</v>
      </c>
      <c r="N12" s="7" t="s">
        <v>19</v>
      </c>
      <c r="O12" s="2">
        <v>1</v>
      </c>
      <c r="Q12" t="str">
        <f t="shared" si="0"/>
        <v>{ "snc": "SNC-STM32-V1.1.1-240412-01103", "snr": "SNR-MOD-V1.1.1-240412-01015", "sne": "SNE-ISMTV-V1.1.2-080612-01010", "box_label": "C-005", "network_addr": "15", "mac": "16", "cluster": "Industrial zone", "lat": 45.9358606775872, "lon": 14.2381564219888, "firmware": "2.16", "bootloader": "1", "comment": "Mounted, OK", "status": "active" },</v>
      </c>
    </row>
    <row r="13" spans="1:23" ht="30.75" customHeight="1" x14ac:dyDescent="0.2">
      <c r="A13">
        <v>11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G13">
        <v>20</v>
      </c>
      <c r="H13">
        <v>21</v>
      </c>
      <c r="I13" s="6" t="s">
        <v>17</v>
      </c>
      <c r="J13" t="s">
        <v>18</v>
      </c>
      <c r="K13">
        <v>45.935910598508201</v>
      </c>
      <c r="L13">
        <v>14.236225295152099</v>
      </c>
      <c r="N13" s="7" t="s">
        <v>72</v>
      </c>
      <c r="O13" s="2">
        <v>1</v>
      </c>
      <c r="Q13" t="str">
        <f t="shared" si="0"/>
        <v>{ "snc": "SNC-STM32-V1.1.1-240412-01086", "snr": "SNR-MOD-V1.1.1-240412-01016", "sne": "SNE-ISMTV-V1.1.3-080612-01007", "box_label": "C-010", "network_addr": "20", "mac": "21", "cluster": "Industrial zone", "lat": 45.9359105985082, "lon": 14.2362252951521, "firmware": "2.22", "bootloader": "1", "comment": "Mounted, OK", "status": "active" },</v>
      </c>
    </row>
    <row r="14" spans="1:23" ht="30.75" customHeight="1" x14ac:dyDescent="0.2">
      <c r="A14">
        <v>12</v>
      </c>
      <c r="B14" t="s">
        <v>73</v>
      </c>
      <c r="C14" t="s">
        <v>74</v>
      </c>
      <c r="D14" t="s">
        <v>75</v>
      </c>
      <c r="E14">
        <v>2400</v>
      </c>
      <c r="F14" t="s">
        <v>76</v>
      </c>
      <c r="G14">
        <v>12</v>
      </c>
      <c r="H14">
        <v>13</v>
      </c>
      <c r="I14" s="6" t="s">
        <v>17</v>
      </c>
      <c r="J14" t="s">
        <v>18</v>
      </c>
      <c r="K14">
        <v>45.935578098178603</v>
      </c>
      <c r="L14">
        <v>14.238671010112901</v>
      </c>
      <c r="N14" s="7" t="s">
        <v>19</v>
      </c>
      <c r="O14" s="9">
        <v>2</v>
      </c>
      <c r="P14" t="s">
        <v>77</v>
      </c>
      <c r="Q14" t="str">
        <f t="shared" si="0"/>
        <v>{ "snc": "SNC-STM32-V1.1.1-240412-01088", "snr": "SNR-MOD-V1.1.1-240412-01019", "sne": "SNE-ISMTV-V1.1.2-080612-01029", "box_label": "C-002", "network_addr": "12", "mac": "13", "cluster": "Industrial zone", "lat": 45.9355780981786, "lon": 14.2386710101129, "firmware": "2.16", "bootloader": "2", "comment": "Mounted, OK", "status": "active" },</v>
      </c>
    </row>
    <row r="15" spans="1:23" ht="30.75" customHeight="1" x14ac:dyDescent="0.2">
      <c r="A15">
        <v>13</v>
      </c>
      <c r="B15" t="s">
        <v>78</v>
      </c>
      <c r="C15" t="s">
        <v>79</v>
      </c>
      <c r="D15" t="s">
        <v>80</v>
      </c>
      <c r="E15">
        <v>868</v>
      </c>
      <c r="F15" t="s">
        <v>81</v>
      </c>
      <c r="G15">
        <v>8</v>
      </c>
      <c r="H15">
        <v>9</v>
      </c>
      <c r="I15" s="6" t="s">
        <v>17</v>
      </c>
      <c r="J15" t="s">
        <v>18</v>
      </c>
      <c r="K15">
        <v>45.931757569574202</v>
      </c>
      <c r="L15">
        <v>14.237554750479701</v>
      </c>
      <c r="N15" s="7" t="s">
        <v>19</v>
      </c>
      <c r="O15" s="2">
        <v>1</v>
      </c>
      <c r="Q15" t="str">
        <f t="shared" si="0"/>
        <v>{ "snc": "SNC-STM32-V1.1.1-240412-01097", "snr": "SNR-MOD-V1.1.1-240412-01022", "sne": "SNE-ISMTV-V1.1.1-080612-01005", "box_label": "C-025", "network_addr": "8", "mac": "9", "cluster": "Industrial zone", "lat": 45.9317575695742, "lon": 14.2375547504797, "firmware": "2.16", "bootloader": "1", "comment": "Mounted, OK", "status": "active" },</v>
      </c>
    </row>
    <row r="16" spans="1:23" ht="30.75" customHeight="1" x14ac:dyDescent="0.2">
      <c r="A16">
        <v>14</v>
      </c>
      <c r="B16" t="s">
        <v>82</v>
      </c>
      <c r="C16" t="s">
        <v>83</v>
      </c>
      <c r="D16" t="s">
        <v>84</v>
      </c>
      <c r="E16">
        <v>2400</v>
      </c>
      <c r="F16" t="s">
        <v>85</v>
      </c>
      <c r="G16">
        <v>17</v>
      </c>
      <c r="H16">
        <v>18</v>
      </c>
      <c r="I16" s="6" t="s">
        <v>17</v>
      </c>
      <c r="J16" t="s">
        <v>18</v>
      </c>
      <c r="K16">
        <v>45.932281174567301</v>
      </c>
      <c r="L16">
        <v>14.237439759454199</v>
      </c>
      <c r="N16" s="7" t="s">
        <v>19</v>
      </c>
      <c r="O16" s="2">
        <v>1</v>
      </c>
      <c r="Q16" t="str">
        <f t="shared" si="0"/>
        <v>{ "snc": "SNC-STM32-V1.1.1-240412-01127", "snr": "SNR-MOD-V1.1.1-240412-01012", "sne": "SNE-ISMTV-V1.1.2-080612-01007", "box_label": "C-007", "network_addr": "17", "mac": "18", "cluster": "Industrial zone", "lat": 45.9322811745673, "lon": 14.2374397594542, "firmware": "2.16", "bootloader": "1", "comment": "Mounted, OK", "status": "active" },</v>
      </c>
    </row>
    <row r="17" spans="1:17" ht="30.75" customHeight="1" x14ac:dyDescent="0.2">
      <c r="A17">
        <v>15</v>
      </c>
      <c r="B17" t="s">
        <v>86</v>
      </c>
      <c r="C17" t="s">
        <v>87</v>
      </c>
      <c r="D17" t="s">
        <v>88</v>
      </c>
      <c r="E17">
        <v>868</v>
      </c>
      <c r="F17" t="s">
        <v>89</v>
      </c>
      <c r="G17">
        <v>9</v>
      </c>
      <c r="H17">
        <v>10</v>
      </c>
      <c r="I17" s="1" t="s">
        <v>24</v>
      </c>
      <c r="J17" t="s">
        <v>18</v>
      </c>
      <c r="K17">
        <v>45.933429407605701</v>
      </c>
      <c r="L17">
        <v>14.2372040555751</v>
      </c>
      <c r="N17" s="1" t="s">
        <v>90</v>
      </c>
      <c r="O17" s="9">
        <v>2.1</v>
      </c>
      <c r="Q17" t="str">
        <f t="shared" si="0"/>
        <v>{ "snc": "SNC-STM32-V1.1.1-240412-01087", "snr": "SNR-MOD-V1.1.1-240412-01002", "sne": "SNE-ISMTV-V1.1.1-080612-01002", "box_label": "C-001", "network_addr": "9", "mac": "10", "cluster": "Industrial zone", "lat": 45.9334294076057, "lon": 14.2372040555751, "firmware": "2.18", "bootloader": "2.1", "comment": "in Tomaž' office (works)", "status": "unknown" },</v>
      </c>
    </row>
    <row r="18" spans="1:17" ht="30.75" customHeight="1" x14ac:dyDescent="0.2">
      <c r="A18">
        <v>16</v>
      </c>
      <c r="B18" t="s">
        <v>91</v>
      </c>
      <c r="C18" t="s">
        <v>92</v>
      </c>
      <c r="D18" t="s">
        <v>93</v>
      </c>
      <c r="E18" t="s">
        <v>70</v>
      </c>
      <c r="F18" t="s">
        <v>94</v>
      </c>
      <c r="G18">
        <v>18</v>
      </c>
      <c r="H18">
        <v>19</v>
      </c>
      <c r="I18" s="1" t="s">
        <v>24</v>
      </c>
      <c r="J18" t="s">
        <v>18</v>
      </c>
      <c r="K18">
        <v>45.937167793989303</v>
      </c>
      <c r="L18">
        <v>14.2397673754956</v>
      </c>
      <c r="N18" s="1" t="s">
        <v>72</v>
      </c>
      <c r="O18" s="9">
        <v>2.1</v>
      </c>
      <c r="Q18" t="str">
        <f t="shared" si="0"/>
        <v>{ "snc": "SNC-STM32-V1.1.1-240412-01081", "snr": "SNR-MOD-V1.1.1-240412-01010", "sne": "SNE-ISMTV-V1.1.3-080612-01006", "box_label": "C-008", "network_addr": "18", "mac": "19", "cluster": "Industrial zone", "lat": 45.9371677939893, "lon": 14.2397673754956, "firmware": "2.22", "bootloader": "2.1", "comment": "in Tomaž' office (works)", "status": "unknown" },</v>
      </c>
    </row>
    <row r="19" spans="1:17" ht="30.75" customHeight="1" x14ac:dyDescent="0.2">
      <c r="A19">
        <v>17</v>
      </c>
      <c r="B19" t="s">
        <v>95</v>
      </c>
      <c r="C19" t="s">
        <v>96</v>
      </c>
      <c r="D19" t="s">
        <v>97</v>
      </c>
      <c r="E19">
        <v>2400</v>
      </c>
      <c r="F19" t="s">
        <v>98</v>
      </c>
      <c r="G19">
        <v>6</v>
      </c>
      <c r="H19">
        <v>7</v>
      </c>
      <c r="I19" s="6" t="s">
        <v>17</v>
      </c>
      <c r="J19" t="s">
        <v>18</v>
      </c>
      <c r="K19">
        <v>45.934803010009603</v>
      </c>
      <c r="L19">
        <v>14.237912830973499</v>
      </c>
      <c r="N19" s="7" t="s">
        <v>19</v>
      </c>
      <c r="O19" s="2">
        <v>1</v>
      </c>
      <c r="Q19" t="str">
        <f t="shared" si="0"/>
        <v>{ "snc": "SNC-STM32-V1.1.1-240412-01140", "snr": "SNR-MOD-V1.1.1-240412-01014", "sne": "SNE-ISMTV-V1.1.2-080612-01009", "box_label": "C-022", "network_addr": "6", "mac": "7", "cluster": "Industrial zone", "lat": 45.9348030100096, "lon": 14.2379128309735, "firmware": "2.16", "bootloader": "1", "comment": "Mounted, OK", "status": "active" },</v>
      </c>
    </row>
    <row r="20" spans="1:17" ht="30.75" customHeight="1" x14ac:dyDescent="0.2">
      <c r="A20">
        <v>18</v>
      </c>
      <c r="B20" t="s">
        <v>99</v>
      </c>
      <c r="C20" t="s">
        <v>100</v>
      </c>
      <c r="D20" t="s">
        <v>101</v>
      </c>
      <c r="E20">
        <v>868</v>
      </c>
      <c r="F20" t="s">
        <v>102</v>
      </c>
      <c r="G20">
        <v>10</v>
      </c>
      <c r="H20">
        <v>11</v>
      </c>
      <c r="I20" s="6" t="s">
        <v>17</v>
      </c>
      <c r="J20" t="s">
        <v>18</v>
      </c>
      <c r="K20">
        <v>45.934650744261901</v>
      </c>
      <c r="L20">
        <v>14.237400664169501</v>
      </c>
      <c r="N20" s="7" t="s">
        <v>19</v>
      </c>
      <c r="O20" s="2">
        <v>1</v>
      </c>
      <c r="Q20" t="str">
        <f t="shared" si="0"/>
        <v>{ "snc": "SNC-STM32-V1.1.1-240412-01095", "snr": "SNR-MOD-V1.1.1-240412-01017", "sne": "SNE-ISMTV-V1.1.1-080612-01003", "box_label": "C-027", "network_addr": "10", "mac": "11", "cluster": "Industrial zone", "lat": 45.9346507442619, "lon": 14.2374006641695, "firmware": "2.16", "bootloader": "1", "comment": "Mounted, OK", "status": "active" },</v>
      </c>
    </row>
    <row r="21" spans="1:17" ht="30.75" customHeight="1" x14ac:dyDescent="0.2">
      <c r="A21">
        <v>19</v>
      </c>
      <c r="B21" t="s">
        <v>103</v>
      </c>
      <c r="C21" t="s">
        <v>104</v>
      </c>
      <c r="D21" t="s">
        <v>105</v>
      </c>
      <c r="E21">
        <v>2400</v>
      </c>
      <c r="F21" t="s">
        <v>106</v>
      </c>
      <c r="G21">
        <v>16</v>
      </c>
      <c r="H21">
        <v>17</v>
      </c>
      <c r="I21" s="6" t="s">
        <v>17</v>
      </c>
      <c r="J21" t="s">
        <v>18</v>
      </c>
      <c r="K21">
        <v>45.9328850279988</v>
      </c>
      <c r="L21">
        <v>14.2372687815029</v>
      </c>
      <c r="N21" s="7" t="s">
        <v>19</v>
      </c>
      <c r="O21" s="9">
        <v>2</v>
      </c>
      <c r="P21" t="s">
        <v>107</v>
      </c>
      <c r="Q21" t="str">
        <f t="shared" si="0"/>
        <v>{ "snc": "SNC-STM32-V1.1.1-240412-01139", "snr": "SNR-MOD-V1.1.1-240412-01013", "sne": "SNE-ISMTV-V1.1.1-080612-01028", "box_label": "C-006", "network_addr": "16", "mac": "17", "cluster": "Industrial zone", "lat": 45.9328850279988, "lon": 14.2372687815029, "firmware": "2.16", "bootloader": "2", "comment": "Mounted, OK", "status": "active" },</v>
      </c>
    </row>
    <row r="22" spans="1:17" ht="30.75" customHeight="1" x14ac:dyDescent="0.2">
      <c r="A22">
        <v>20</v>
      </c>
      <c r="B22" t="s">
        <v>108</v>
      </c>
      <c r="C22" t="s">
        <v>109</v>
      </c>
      <c r="D22" t="s">
        <v>110</v>
      </c>
      <c r="E22" t="s">
        <v>70</v>
      </c>
      <c r="F22" t="s">
        <v>111</v>
      </c>
      <c r="G22">
        <v>19</v>
      </c>
      <c r="H22">
        <v>20</v>
      </c>
      <c r="I22" s="6" t="s">
        <v>17</v>
      </c>
      <c r="J22" t="s">
        <v>18</v>
      </c>
      <c r="K22">
        <v>45.931373022531602</v>
      </c>
      <c r="L22">
        <v>14.2375119921525</v>
      </c>
      <c r="N22" s="7" t="s">
        <v>72</v>
      </c>
      <c r="O22" s="2">
        <v>1</v>
      </c>
      <c r="Q22" t="str">
        <f t="shared" si="0"/>
        <v>{ "snc": "SNC-STM32-V1.1.1-240412-01111", "snr": "SNR-MOD-V1.1.1-240412-01008", "sne": "SNE-ISMTV-V1.1.3-080612-01004", "box_label": "C-009", "network_addr": "19", "mac": "20", "cluster": "Industrial zone", "lat": 45.9313730225316, "lon": 14.2375119921525, "firmware": "2.22", "bootloader": "1", "comment": "Mounted, OK", "status": "active" },</v>
      </c>
    </row>
    <row r="23" spans="1:17" ht="30.75" customHeight="1" x14ac:dyDescent="0.2">
      <c r="A23">
        <v>21</v>
      </c>
      <c r="B23" t="s">
        <v>112</v>
      </c>
      <c r="C23" t="s">
        <v>113</v>
      </c>
      <c r="D23" t="s">
        <v>114</v>
      </c>
      <c r="E23">
        <v>2400</v>
      </c>
      <c r="F23" t="s">
        <v>115</v>
      </c>
      <c r="G23">
        <v>24</v>
      </c>
      <c r="H23">
        <v>25</v>
      </c>
      <c r="I23" s="4" t="s">
        <v>58</v>
      </c>
      <c r="J23" t="s">
        <v>18</v>
      </c>
      <c r="K23">
        <v>45.934838419347201</v>
      </c>
      <c r="L23">
        <v>14.236880563403201</v>
      </c>
      <c r="N23" s="7" t="s">
        <v>25</v>
      </c>
      <c r="O23" s="5">
        <v>2.1</v>
      </c>
      <c r="Q23" t="str">
        <f t="shared" si="0"/>
        <v>{ "snc": "SNC-STM32-V1.1.1-240412-01106", "snr": "SNR-MOD-V1.1.1-240412-01011", "sne": "SNE-ISMTV-V1.1.2-080612-01006", "box_label": "C-014", "network_addr": "24", "mac": "25", "cluster": "Industrial zone", "lat": 45.9348384193472, "lon": 14.2368805634032, "firmware": "2.17", "bootloader": "2.1", "comment": "in Tomaž' office", "status": "unknown" },</v>
      </c>
    </row>
    <row r="24" spans="1:17" ht="30.75" customHeight="1" x14ac:dyDescent="0.2">
      <c r="A24">
        <v>22</v>
      </c>
      <c r="B24" t="s">
        <v>116</v>
      </c>
      <c r="C24" t="s">
        <v>117</v>
      </c>
      <c r="D24" t="s">
        <v>118</v>
      </c>
      <c r="E24">
        <v>2400</v>
      </c>
      <c r="F24" t="s">
        <v>119</v>
      </c>
      <c r="G24">
        <v>25</v>
      </c>
      <c r="H24">
        <v>26</v>
      </c>
      <c r="I24" s="6" t="s">
        <v>17</v>
      </c>
      <c r="J24" t="s">
        <v>18</v>
      </c>
      <c r="K24">
        <v>45.9310193397883</v>
      </c>
      <c r="L24">
        <v>14.237723616373399</v>
      </c>
      <c r="N24" s="7" t="s">
        <v>19</v>
      </c>
      <c r="O24" s="2">
        <v>1</v>
      </c>
      <c r="Q24" t="str">
        <f t="shared" si="0"/>
        <v>{ "snc": "SNC-STM32-V1.1.1-240412-01082", "snr": "SNR-MOD-V1.1.1-240412-01027", "sne": "SNE-ISMTV-V1.1.2-080612-01011", "box_label": "C-018", "network_addr": "25", "mac": "26", "cluster": "Industrial zone", "lat": 45.9310193397883, "lon": 14.2377236163734, "firmware": "2.16", "bootloader": "1", "comment": "Mounted, OK", "status": "active" },</v>
      </c>
    </row>
    <row r="25" spans="1:17" ht="30.75" customHeight="1" x14ac:dyDescent="0.2">
      <c r="A25">
        <v>23</v>
      </c>
      <c r="B25" t="s">
        <v>120</v>
      </c>
      <c r="C25" t="s">
        <v>121</v>
      </c>
      <c r="D25" t="s">
        <v>122</v>
      </c>
      <c r="E25">
        <v>2400</v>
      </c>
      <c r="F25" t="s">
        <v>123</v>
      </c>
      <c r="G25">
        <v>26</v>
      </c>
      <c r="H25">
        <v>27</v>
      </c>
      <c r="I25" s="6" t="s">
        <v>17</v>
      </c>
      <c r="J25" t="s">
        <v>18</v>
      </c>
      <c r="K25">
        <v>45.9351104124584</v>
      </c>
      <c r="L25">
        <v>14.2362368086213</v>
      </c>
      <c r="N25" s="7" t="s">
        <v>19</v>
      </c>
      <c r="O25" s="2">
        <v>1</v>
      </c>
      <c r="Q25" t="str">
        <f t="shared" si="0"/>
        <v>{ "snc": "SNC-STM32-V1.1.1-240412-01124", "snr": "SNR-MOD-V1.1.1-240412-01001", "sne": "SNE-ISMTV-V1.1.2-080612-01002", "box_label": "C-017", "network_addr": "26", "mac": "27", "cluster": "Industrial zone", "lat": 45.9351104124584, "lon": 14.2362368086213, "firmware": "2.16", "bootloader": "1", "comment": "Mounted, OK", "status": "active" },</v>
      </c>
    </row>
    <row r="26" spans="1:17" ht="30.75" customHeight="1" x14ac:dyDescent="0.2">
      <c r="I26" s="4"/>
      <c r="N26" s="7"/>
      <c r="O26" s="9"/>
    </row>
    <row r="27" spans="1:17" ht="30.75" customHeight="1" x14ac:dyDescent="0.2">
      <c r="B27" t="s">
        <v>124</v>
      </c>
      <c r="C27" t="s">
        <v>268</v>
      </c>
      <c r="D27" t="s">
        <v>269</v>
      </c>
      <c r="E27" t="s">
        <v>16</v>
      </c>
      <c r="G27">
        <v>0</v>
      </c>
      <c r="H27">
        <v>1</v>
      </c>
      <c r="I27" s="13" t="s">
        <v>125</v>
      </c>
      <c r="J27" t="s">
        <v>126</v>
      </c>
      <c r="K27">
        <v>45.916634999999999</v>
      </c>
      <c r="L27">
        <v>14.222045</v>
      </c>
      <c r="N27" s="14" t="s">
        <v>127</v>
      </c>
      <c r="O27" s="2">
        <v>1</v>
      </c>
      <c r="Q27" t="str">
        <f t="shared" si="0"/>
        <v>{ "snc": "SNC-STM32-V1.1.1-240412-01136", "snr": "SNR-MOD-V1.1.1-240412-Y", "sne": "SNE-WG-V1.1.1-2205-Y", "box_label": "", "network_addr": "0", "mac": "1", "cluster": "City centre", "lat": 45.916635, "lon": 14.222045, "firmware": "2.4", "bootloader": "1", "comment": "Mounted, Internet issues", "status": "unknown" },</v>
      </c>
    </row>
    <row r="28" spans="1:17" ht="30.75" customHeight="1" x14ac:dyDescent="0.2">
      <c r="A28">
        <v>24</v>
      </c>
      <c r="B28" t="s">
        <v>128</v>
      </c>
      <c r="C28" t="s">
        <v>129</v>
      </c>
      <c r="D28" t="s">
        <v>130</v>
      </c>
      <c r="E28" t="s">
        <v>70</v>
      </c>
      <c r="F28" t="s">
        <v>131</v>
      </c>
      <c r="G28">
        <v>21</v>
      </c>
      <c r="H28">
        <v>22</v>
      </c>
      <c r="I28" s="6" t="s">
        <v>17</v>
      </c>
      <c r="J28" t="s">
        <v>126</v>
      </c>
      <c r="K28">
        <v>45.916634999999999</v>
      </c>
      <c r="L28">
        <v>14.222045</v>
      </c>
      <c r="N28" s="11" t="s">
        <v>132</v>
      </c>
      <c r="O28" s="2">
        <v>1</v>
      </c>
      <c r="Q28" t="str">
        <f t="shared" si="0"/>
        <v>{ "snc": "SNC-STM32-V1.1.1-240412-01126", "snr": "SNR-MOD-V1.1.1-240412-01009", "sne": "SNE-ISMTV-V1.1.3-080612-01005", "box_label": "C-011", "network_addr": "21", "mac": "22", "cluster": "City centre", "lat": 45.916635, "lon": 14.222045, "firmware": "1.0", "bootloader": "1", "comment": "Mounted, OK", "status": "active" },</v>
      </c>
    </row>
    <row r="29" spans="1:17" ht="30.75" customHeight="1" x14ac:dyDescent="0.2">
      <c r="A29">
        <v>25</v>
      </c>
      <c r="B29" t="s">
        <v>133</v>
      </c>
      <c r="C29" t="s">
        <v>134</v>
      </c>
      <c r="D29" t="s">
        <v>135</v>
      </c>
      <c r="E29">
        <v>2400</v>
      </c>
      <c r="F29" t="s">
        <v>136</v>
      </c>
      <c r="G29">
        <v>22</v>
      </c>
      <c r="H29">
        <v>23</v>
      </c>
      <c r="I29" s="11" t="s">
        <v>137</v>
      </c>
      <c r="J29" t="s">
        <v>126</v>
      </c>
      <c r="K29">
        <v>45.916944000000001</v>
      </c>
      <c r="L29">
        <v>14.222667</v>
      </c>
      <c r="M29">
        <v>2</v>
      </c>
      <c r="N29" s="7"/>
      <c r="O29" s="2">
        <v>1</v>
      </c>
      <c r="Q29" t="str">
        <f t="shared" si="0"/>
        <v>{ "snc": "SNC-STM32-V1.1.1-240412-01108", "snr": "SNR-MOD-V1.1.1-240412-01049", "sne": "SNE-ISMTV-V1.1.2-080612-01005", "box_label": "C-043", "network_addr": "22", "mac": "23", "cluster": "City centre", "lat": 45.916944, "lon": 14.222667, "firmware": "", "bootloader": "1", "comment": "Mounted, NODES: RESPONSE TIMEOUT ERROR", "status": "unknown" },</v>
      </c>
    </row>
    <row r="30" spans="1:17" ht="30.75" customHeight="1" x14ac:dyDescent="0.2">
      <c r="A30">
        <v>26</v>
      </c>
      <c r="B30" t="s">
        <v>138</v>
      </c>
      <c r="C30" t="s">
        <v>139</v>
      </c>
      <c r="D30" t="s">
        <v>140</v>
      </c>
      <c r="E30">
        <v>868</v>
      </c>
      <c r="F30" t="s">
        <v>141</v>
      </c>
      <c r="G30">
        <v>27</v>
      </c>
      <c r="H30">
        <v>28</v>
      </c>
      <c r="I30" s="4" t="s">
        <v>142</v>
      </c>
      <c r="J30" t="s">
        <v>126</v>
      </c>
      <c r="K30">
        <v>0</v>
      </c>
      <c r="L30">
        <v>0</v>
      </c>
      <c r="M30" t="s">
        <v>143</v>
      </c>
      <c r="N30" s="7"/>
      <c r="O30" s="2">
        <v>1</v>
      </c>
      <c r="Q30" t="str">
        <f t="shared" si="0"/>
        <v>{ "snc": "SNC-STM32-V1.1.1-240412-01115", "snr": "SNR-MOD-V1.1.1-240412-01004", "sne": "SNE-ISMTV-V1.1.1-080612-01001", "box_label": "C-029", "network_addr": "27", "mac": "28", "cluster": "City centre", "lat": 0, "lon": 0, "firmware": "", "bootloader": "1", "comment": "in the lab.", "status": "unknown" },</v>
      </c>
    </row>
    <row r="31" spans="1:17" ht="30.75" customHeight="1" x14ac:dyDescent="0.2">
      <c r="A31">
        <v>27</v>
      </c>
      <c r="B31" t="s">
        <v>144</v>
      </c>
      <c r="C31" t="s">
        <v>145</v>
      </c>
      <c r="D31" t="s">
        <v>146</v>
      </c>
      <c r="E31">
        <v>2400</v>
      </c>
      <c r="F31" t="s">
        <v>147</v>
      </c>
      <c r="G31">
        <v>46</v>
      </c>
      <c r="H31">
        <v>47</v>
      </c>
      <c r="J31" t="s">
        <v>126</v>
      </c>
      <c r="K31">
        <v>45.917389</v>
      </c>
      <c r="L31">
        <v>14.223222</v>
      </c>
      <c r="M31">
        <v>1</v>
      </c>
      <c r="N31" s="7"/>
      <c r="O31" s="2">
        <v>1</v>
      </c>
      <c r="Q31" t="str">
        <f t="shared" si="0"/>
        <v>{ "snc": "SNC-STM32-V1.1.1-240412-01138", "snr": "SNR-MOD-V1.1.1-240412-01040", "sne": "SNE-ISMTV-V1.1.2-080612-01033", "box_label": "C-013", "network_addr": "46", "mac": "47", "cluster": "City centre", "lat": 45.917389, "lon": 14.223222, "firmware": "", "bootloader": "1", "comment": "", "status": "unknown" },</v>
      </c>
    </row>
    <row r="32" spans="1:17" ht="30.75" customHeight="1" x14ac:dyDescent="0.2">
      <c r="A32">
        <v>28</v>
      </c>
      <c r="B32" t="s">
        <v>148</v>
      </c>
      <c r="C32" t="s">
        <v>149</v>
      </c>
      <c r="D32" t="s">
        <v>150</v>
      </c>
      <c r="E32">
        <v>2400</v>
      </c>
      <c r="F32" t="s">
        <v>151</v>
      </c>
      <c r="G32">
        <v>30</v>
      </c>
      <c r="H32">
        <v>31</v>
      </c>
      <c r="J32" t="s">
        <v>126</v>
      </c>
      <c r="K32">
        <v>45.917444000000003</v>
      </c>
      <c r="L32">
        <v>14.225417</v>
      </c>
      <c r="M32">
        <v>1</v>
      </c>
      <c r="N32" s="7"/>
      <c r="O32" s="2">
        <v>1</v>
      </c>
      <c r="Q32" t="str">
        <f t="shared" si="0"/>
        <v>{ "snc": "SNC-STM32-V1.1.1-240412-01117", "snr": "SNR-MOD-V1.1.1-240412-01096", "sne": "SNE-ISMTV-V1.1.2-080612-01004", "box_label": "C-031", "network_addr": "30", "mac": "31", "cluster": "City centre", "lat": 45.917444, "lon": 14.225417, "firmware": "", "bootloader": "1", "comment": "", "status": "unknown" },</v>
      </c>
    </row>
    <row r="33" spans="1:17" ht="30.75" customHeight="1" x14ac:dyDescent="0.2">
      <c r="A33">
        <v>29</v>
      </c>
      <c r="B33" t="s">
        <v>152</v>
      </c>
      <c r="C33" t="s">
        <v>153</v>
      </c>
      <c r="D33" t="s">
        <v>154</v>
      </c>
      <c r="E33" t="s">
        <v>70</v>
      </c>
      <c r="F33" t="s">
        <v>155</v>
      </c>
      <c r="G33">
        <v>39</v>
      </c>
      <c r="H33">
        <v>40</v>
      </c>
      <c r="J33" t="s">
        <v>126</v>
      </c>
      <c r="K33">
        <v>45.918444000000001</v>
      </c>
      <c r="L33">
        <v>14.223694</v>
      </c>
      <c r="M33">
        <v>1</v>
      </c>
      <c r="N33" s="7"/>
      <c r="O33" s="2">
        <v>1</v>
      </c>
      <c r="Q33" t="str">
        <f t="shared" si="0"/>
        <v>{ "snc": "SNC-STM32-V1.1.1-240412-01123", "snr": "SNR-MOD-V1.1.1-240412-01039", "sne": "SNE-ISMTV-V1.1.3-080612-01003", "box_label": "C-040", "network_addr": "39", "mac": "40", "cluster": "City centre", "lat": 45.918444, "lon": 14.223694, "firmware": "", "bootloader": "1", "comment": "", "status": "unknown" },</v>
      </c>
    </row>
    <row r="34" spans="1:17" ht="30.75" customHeight="1" x14ac:dyDescent="0.2">
      <c r="A34">
        <v>30</v>
      </c>
      <c r="B34" t="s">
        <v>156</v>
      </c>
      <c r="C34" t="s">
        <v>157</v>
      </c>
      <c r="D34" t="s">
        <v>158</v>
      </c>
      <c r="E34">
        <v>2400</v>
      </c>
      <c r="F34" t="s">
        <v>159</v>
      </c>
      <c r="G34">
        <v>42</v>
      </c>
      <c r="H34">
        <v>43</v>
      </c>
      <c r="J34" t="s">
        <v>126</v>
      </c>
      <c r="K34">
        <v>45.917332999999999</v>
      </c>
      <c r="L34">
        <v>14.224667</v>
      </c>
      <c r="M34">
        <v>1</v>
      </c>
      <c r="N34" s="7"/>
      <c r="O34" s="2">
        <v>1</v>
      </c>
      <c r="Q34" t="str">
        <f t="shared" si="0"/>
        <v>{ "snc": "SNC-STM32-V1.1.1-240412-01119", "snr": "SNR-MOD-V1.1.1-240412-01034", "sne": "SNE-ISMTV-V1.1.2-080612-01044", "box_label": "C-034", "network_addr": "42", "mac": "43", "cluster": "City centre", "lat": 45.917333, "lon": 14.224667, "firmware": "", "bootloader": "1", "comment": "", "status": "unknown" },</v>
      </c>
    </row>
    <row r="35" spans="1:17" ht="30.75" customHeight="1" x14ac:dyDescent="0.2">
      <c r="A35">
        <v>31</v>
      </c>
      <c r="B35" t="s">
        <v>160</v>
      </c>
      <c r="C35" t="s">
        <v>161</v>
      </c>
      <c r="D35" t="s">
        <v>162</v>
      </c>
      <c r="E35">
        <v>2400</v>
      </c>
      <c r="F35" t="s">
        <v>163</v>
      </c>
      <c r="G35">
        <v>35</v>
      </c>
      <c r="H35">
        <v>36</v>
      </c>
      <c r="I35" s="11" t="s">
        <v>137</v>
      </c>
      <c r="J35" t="s">
        <v>126</v>
      </c>
      <c r="K35">
        <v>45.917583</v>
      </c>
      <c r="L35">
        <v>14.225972000000001</v>
      </c>
      <c r="M35">
        <v>1</v>
      </c>
      <c r="N35" s="7"/>
      <c r="O35" s="2">
        <v>1</v>
      </c>
      <c r="Q35" t="str">
        <f t="shared" si="0"/>
        <v>{ "snc": "SNC-STM32-V1.1.1-240412-01101", "snr": "SNR-MOD-V1.1.1-240412-01045", "sne": "SNE-ISMTV-V1.1.2-080612-01047", "box_label": "C-052", "network_addr": "35", "mac": "36", "cluster": "City centre", "lat": 45.917583, "lon": 14.225972, "firmware": "", "bootloader": "1", "comment": "Mounted, NODES: RESPONSE TIMEOUT ERROR", "status": "unknown" },</v>
      </c>
    </row>
    <row r="36" spans="1:17" ht="30.75" customHeight="1" x14ac:dyDescent="0.2">
      <c r="A36">
        <v>32</v>
      </c>
      <c r="B36" t="s">
        <v>164</v>
      </c>
      <c r="C36" t="s">
        <v>165</v>
      </c>
      <c r="D36" t="s">
        <v>166</v>
      </c>
      <c r="E36">
        <v>2400</v>
      </c>
      <c r="F36" t="s">
        <v>167</v>
      </c>
      <c r="G36">
        <v>44</v>
      </c>
      <c r="H36">
        <v>45</v>
      </c>
      <c r="J36" t="s">
        <v>126</v>
      </c>
      <c r="K36">
        <v>45.918111000000003</v>
      </c>
      <c r="L36">
        <v>14.223305999999999</v>
      </c>
      <c r="M36">
        <v>1</v>
      </c>
      <c r="N36" s="7"/>
      <c r="O36" s="2">
        <v>1</v>
      </c>
      <c r="Q36" t="str">
        <f t="shared" si="0"/>
        <v>{ "snc": "SNC-STM32-V1.1.1-240412-01133", "snr": "SNR-MOD-V1.1.1-240412-01047", "sne": "SNE-ISMTV-V1.1.2-080612-01040", "box_label": "C-012", "network_addr": "44", "mac": "45", "cluster": "City centre", "lat": 45.918111, "lon": 14.223306, "firmware": "", "bootloader": "1", "comment": "", "status": "unknown" },</v>
      </c>
    </row>
    <row r="37" spans="1:17" ht="30.75" customHeight="1" x14ac:dyDescent="0.2">
      <c r="A37">
        <v>33</v>
      </c>
      <c r="B37" t="s">
        <v>168</v>
      </c>
      <c r="C37" t="s">
        <v>169</v>
      </c>
      <c r="D37" t="s">
        <v>170</v>
      </c>
      <c r="E37">
        <v>2400</v>
      </c>
      <c r="F37" t="s">
        <v>171</v>
      </c>
      <c r="G37">
        <v>31</v>
      </c>
      <c r="H37">
        <v>32</v>
      </c>
      <c r="J37" t="s">
        <v>126</v>
      </c>
      <c r="K37">
        <v>45.918500000000002</v>
      </c>
      <c r="L37">
        <v>14.223528</v>
      </c>
      <c r="M37">
        <v>1</v>
      </c>
      <c r="N37" s="7"/>
      <c r="O37" s="2">
        <v>1</v>
      </c>
      <c r="Q37" t="str">
        <f t="shared" si="0"/>
        <v>{ "snc": "SNC-STM32-V1.1.1-240412-01129", "snr": "SNR-MOD-V1.1.1-240412-01003", "sne": "SNE-ISMTV-V1.1.2-080612-01001", "box_label": "C-028", "network_addr": "31", "mac": "32", "cluster": "City centre", "lat": 45.9185, "lon": 14.223528, "firmware": "", "bootloader": "1", "comment": "", "status": "unknown" },</v>
      </c>
    </row>
    <row r="38" spans="1:17" ht="30.75" customHeight="1" x14ac:dyDescent="0.2">
      <c r="A38">
        <v>34</v>
      </c>
      <c r="B38" t="s">
        <v>172</v>
      </c>
      <c r="C38" t="s">
        <v>173</v>
      </c>
      <c r="D38" t="s">
        <v>174</v>
      </c>
      <c r="E38">
        <v>2400</v>
      </c>
      <c r="F38" t="s">
        <v>175</v>
      </c>
      <c r="G38">
        <v>23</v>
      </c>
      <c r="H38">
        <v>24</v>
      </c>
      <c r="J38" t="s">
        <v>126</v>
      </c>
      <c r="K38">
        <v>45.918111000000003</v>
      </c>
      <c r="L38">
        <v>14.222778</v>
      </c>
      <c r="M38">
        <v>1</v>
      </c>
      <c r="N38" s="7"/>
      <c r="O38" s="2">
        <v>1</v>
      </c>
      <c r="Q38" t="str">
        <f t="shared" si="0"/>
        <v>{ "snc": "SNC-STM32-V1.1.1-240412-01122", "snr": "SNR-MOD-V1.1.1-240412-01032", "sne": "SNE-ISMTV-V1.1.2-080612-01036", "box_label": "C-026", "network_addr": "23", "mac": "24", "cluster": "City centre", "lat": 45.918111, "lon": 14.222778, "firmware": "", "bootloader": "1", "comment": "", "status": "unknown" },</v>
      </c>
    </row>
    <row r="39" spans="1:17" ht="30.75" customHeight="1" x14ac:dyDescent="0.2">
      <c r="A39">
        <v>35</v>
      </c>
      <c r="B39" t="s">
        <v>176</v>
      </c>
      <c r="C39" t="s">
        <v>177</v>
      </c>
      <c r="D39" t="s">
        <v>178</v>
      </c>
      <c r="E39">
        <v>868</v>
      </c>
      <c r="F39" t="s">
        <v>179</v>
      </c>
      <c r="G39">
        <v>29</v>
      </c>
      <c r="H39">
        <v>30</v>
      </c>
      <c r="J39" t="s">
        <v>126</v>
      </c>
      <c r="K39">
        <v>45.918278000000001</v>
      </c>
      <c r="L39">
        <v>14.223110999999999</v>
      </c>
      <c r="M39">
        <v>1</v>
      </c>
      <c r="N39" s="7"/>
      <c r="O39" s="2">
        <v>1</v>
      </c>
      <c r="Q39" t="str">
        <f t="shared" si="0"/>
        <v>{ "snc": "SNC-STM32-V1.1.1-240412-01120", "snr": "SNR-MOD-V1.1.1-240412-01036", "sne": "SNE-ISMTV-V1.1.1-080612-01006", "box_label": "C-045", "network_addr": "29", "mac": "30", "cluster": "City centre", "lat": 45.918278, "lon": 14.223111, "firmware": "", "bootloader": "1", "comment": "", "status": "unknown" },</v>
      </c>
    </row>
    <row r="40" spans="1:17" ht="30.75" customHeight="1" x14ac:dyDescent="0.2">
      <c r="A40">
        <v>36</v>
      </c>
      <c r="B40" t="s">
        <v>180</v>
      </c>
      <c r="E40">
        <v>868</v>
      </c>
      <c r="F40" t="s">
        <v>181</v>
      </c>
      <c r="G40">
        <v>28</v>
      </c>
      <c r="H40">
        <v>29</v>
      </c>
      <c r="J40" t="s">
        <v>126</v>
      </c>
      <c r="K40">
        <v>45.916611000000003</v>
      </c>
      <c r="L40">
        <v>14.220694</v>
      </c>
      <c r="M40">
        <v>2</v>
      </c>
      <c r="N40" s="7"/>
      <c r="O40" s="2">
        <v>1</v>
      </c>
      <c r="Q40" t="str">
        <f t="shared" si="0"/>
        <v>{ "snc": "SNC-STM32-V1.1.1-240412-01084", "snr": "", "sne": "", "box_label": "C-035", "network_addr": "28", "mac": "29", "cluster": "City centre", "lat": 45.916611, "lon": 14.220694, "firmware": "", "bootloader": "1", "comment": "", "status": "unknown" },</v>
      </c>
    </row>
    <row r="41" spans="1:17" ht="30.75" customHeight="1" x14ac:dyDescent="0.2">
      <c r="A41">
        <v>37</v>
      </c>
      <c r="B41" t="s">
        <v>182</v>
      </c>
      <c r="C41" t="s">
        <v>183</v>
      </c>
      <c r="E41">
        <v>2400</v>
      </c>
      <c r="F41" t="s">
        <v>184</v>
      </c>
      <c r="G41">
        <v>32</v>
      </c>
      <c r="H41">
        <v>33</v>
      </c>
      <c r="I41" s="6" t="s">
        <v>17</v>
      </c>
      <c r="J41" t="s">
        <v>126</v>
      </c>
      <c r="K41">
        <v>45.917611000000001</v>
      </c>
      <c r="L41">
        <v>14.223110999999999</v>
      </c>
      <c r="M41">
        <v>1</v>
      </c>
      <c r="N41" s="7" t="s">
        <v>185</v>
      </c>
      <c r="O41" s="2">
        <v>1</v>
      </c>
      <c r="Q41" t="str">
        <f t="shared" si="0"/>
        <v>{ "snc": "SNC-STM32-V1.1.1-240412-01091", "snr": "SNR-MOD-V1.1.1-240412-01048", "sne": "", "box_label": "C-047", "network_addr": "32", "mac": "33", "cluster": "City centre", "lat": 45.917611, "lon": 14.223111, "firmware": "2.3", "bootloader": "1", "comment": "Mounted, OK", "status": "active" },</v>
      </c>
    </row>
    <row r="42" spans="1:17" ht="30.75" customHeight="1" x14ac:dyDescent="0.2">
      <c r="A42">
        <v>38</v>
      </c>
      <c r="B42" t="s">
        <v>186</v>
      </c>
      <c r="D42" t="s">
        <v>187</v>
      </c>
      <c r="E42">
        <v>2400</v>
      </c>
      <c r="F42" t="s">
        <v>188</v>
      </c>
      <c r="G42">
        <v>34</v>
      </c>
      <c r="H42">
        <v>35</v>
      </c>
      <c r="J42" t="s">
        <v>126</v>
      </c>
      <c r="K42">
        <v>45.917222000000002</v>
      </c>
      <c r="L42">
        <v>14.223889</v>
      </c>
      <c r="M42">
        <v>1</v>
      </c>
      <c r="N42" s="7"/>
      <c r="O42" s="2">
        <v>1</v>
      </c>
      <c r="Q42" t="str">
        <f t="shared" si="0"/>
        <v>{ "snc": "SNC-STM32-V1.1.1-240412-01071", "snr": "", "sne": "SNE-ISMTV-V1.1.2-080612-01038", "box_label": "C-042", "network_addr": "34", "mac": "35", "cluster": "City centre", "lat": 45.917222, "lon": 14.223889, "firmware": "", "bootloader": "1", "comment": "", "status": "unknown" },</v>
      </c>
    </row>
    <row r="43" spans="1:17" ht="30.75" customHeight="1" x14ac:dyDescent="0.2">
      <c r="A43">
        <v>39</v>
      </c>
      <c r="B43" t="s">
        <v>189</v>
      </c>
      <c r="C43" t="s">
        <v>190</v>
      </c>
      <c r="D43" t="s">
        <v>154</v>
      </c>
      <c r="E43" t="s">
        <v>70</v>
      </c>
      <c r="F43" t="s">
        <v>191</v>
      </c>
      <c r="G43">
        <v>37</v>
      </c>
      <c r="H43">
        <v>38</v>
      </c>
      <c r="J43" t="s">
        <v>126</v>
      </c>
      <c r="K43">
        <v>45.916556</v>
      </c>
      <c r="L43">
        <v>14.220056</v>
      </c>
      <c r="M43">
        <v>1</v>
      </c>
      <c r="N43" s="7"/>
      <c r="O43" s="2">
        <v>1</v>
      </c>
      <c r="Q43" t="str">
        <f t="shared" si="0"/>
        <v>{ "snc": "SNC-STM32-V1.1.1-240412-01118", "snr": "SNR-MOD-V1.1.1-240412-01026", "sne": "SNE-ISMTV-V1.1.3-080612-01003", "box_label": "C-046", "network_addr": "37", "mac": "38", "cluster": "City centre", "lat": 45.916556, "lon": 14.220056, "firmware": "", "bootloader": "1", "comment": "", "status": "unknown" },</v>
      </c>
    </row>
    <row r="44" spans="1:17" ht="30.75" customHeight="1" x14ac:dyDescent="0.2">
      <c r="A44">
        <v>40</v>
      </c>
      <c r="B44" t="s">
        <v>192</v>
      </c>
      <c r="C44" t="s">
        <v>193</v>
      </c>
      <c r="D44" t="s">
        <v>194</v>
      </c>
      <c r="E44">
        <v>2400</v>
      </c>
      <c r="F44" t="s">
        <v>195</v>
      </c>
      <c r="G44">
        <v>38</v>
      </c>
      <c r="H44">
        <v>39</v>
      </c>
      <c r="J44" t="s">
        <v>126</v>
      </c>
      <c r="K44">
        <v>45.916471999999999</v>
      </c>
      <c r="L44">
        <v>14.219861</v>
      </c>
      <c r="M44">
        <v>1</v>
      </c>
      <c r="N44" s="7"/>
      <c r="O44" s="2">
        <v>1</v>
      </c>
      <c r="Q44" t="str">
        <f t="shared" si="0"/>
        <v>{ "snc": "SNC-STM32-V1.1.1-240412-01132", "snr": "SNR-MOD-V1.1.1-240412-01033", "sne": "SNE-ISMTV-V1.1.2-080612-01021", "box_label": "C-030", "network_addr": "38", "mac": "39", "cluster": "City centre", "lat": 45.916472, "lon": 14.219861, "firmware": "", "bootloader": "1", "comment": "", "status": "unknown" },</v>
      </c>
    </row>
    <row r="45" spans="1:17" ht="30.75" customHeight="1" x14ac:dyDescent="0.2">
      <c r="A45">
        <v>41</v>
      </c>
      <c r="B45" t="s">
        <v>196</v>
      </c>
      <c r="E45">
        <v>868</v>
      </c>
      <c r="F45" t="s">
        <v>197</v>
      </c>
      <c r="G45">
        <v>40</v>
      </c>
      <c r="H45">
        <v>41</v>
      </c>
      <c r="I45" s="1"/>
      <c r="J45" t="s">
        <v>126</v>
      </c>
      <c r="K45">
        <v>45.917332999999999</v>
      </c>
      <c r="L45">
        <v>14.224306</v>
      </c>
      <c r="M45">
        <v>1</v>
      </c>
      <c r="N45" s="7"/>
      <c r="O45" s="2">
        <v>1</v>
      </c>
      <c r="Q45" t="str">
        <f t="shared" si="0"/>
        <v>{ "snc": "SNC-STM32-V1.1.1-240412-01189", "snr": "", "sne": "", "box_label": "C-066", "network_addr": "40", "mac": "41", "cluster": "City centre", "lat": 45.917333, "lon": 14.224306, "firmware": "", "bootloader": "1", "comment": "", "status": "unknown" },</v>
      </c>
    </row>
    <row r="46" spans="1:17" ht="30.75" customHeight="1" x14ac:dyDescent="0.2">
      <c r="A46">
        <v>42</v>
      </c>
      <c r="B46" t="s">
        <v>198</v>
      </c>
      <c r="D46" t="s">
        <v>199</v>
      </c>
      <c r="E46">
        <v>868</v>
      </c>
      <c r="F46" t="s">
        <v>200</v>
      </c>
      <c r="G46">
        <v>36</v>
      </c>
      <c r="H46">
        <v>37</v>
      </c>
      <c r="I46" s="11" t="s">
        <v>137</v>
      </c>
      <c r="J46" t="s">
        <v>126</v>
      </c>
      <c r="K46">
        <v>45.916860999999997</v>
      </c>
      <c r="L46">
        <v>14.222194</v>
      </c>
      <c r="M46">
        <v>1</v>
      </c>
      <c r="N46" s="7"/>
      <c r="O46" s="2">
        <v>1</v>
      </c>
      <c r="Q46" t="str">
        <f t="shared" si="0"/>
        <v>{ "snc": "SNC-STM32-V1.1.1-240412-01158", "snr": "", "sne": "", "box_label": "C-051", "network_addr": "36", "mac": "37", "cluster": "City centre", "lat": 45.916861, "lon": 14.222194, "firmware": "", "bootloader": "1", "comment": "Mounted, NODES: RESPONSE TIMEOUT ERROR", "status": "unknown" },</v>
      </c>
    </row>
    <row r="47" spans="1:17" ht="30.75" customHeight="1" x14ac:dyDescent="0.2">
      <c r="A47">
        <v>43</v>
      </c>
      <c r="B47" t="s">
        <v>201</v>
      </c>
      <c r="E47">
        <v>2400</v>
      </c>
      <c r="F47" t="s">
        <v>141</v>
      </c>
      <c r="G47">
        <v>33</v>
      </c>
      <c r="H47">
        <v>34</v>
      </c>
      <c r="J47" t="s">
        <v>126</v>
      </c>
      <c r="K47">
        <v>45.916583000000003</v>
      </c>
      <c r="L47">
        <v>14.220361</v>
      </c>
      <c r="M47">
        <v>1</v>
      </c>
      <c r="N47" s="7"/>
      <c r="O47" s="2">
        <v>1</v>
      </c>
      <c r="Q47" t="str">
        <f t="shared" si="0"/>
        <v>{ "snc": "SNC-STM32-V1.1.1-240412-01135", "snr": "", "sne": "", "box_label": "C-029", "network_addr": "33", "mac": "34", "cluster": "City centre", "lat": 45.916583, "lon": 14.220361, "firmware": "", "bootloader": "1", "comment": "", "status": "unknown" },</v>
      </c>
    </row>
    <row r="48" spans="1:17" ht="30.75" customHeight="1" x14ac:dyDescent="0.2">
      <c r="A48">
        <v>44</v>
      </c>
      <c r="B48" t="s">
        <v>202</v>
      </c>
      <c r="E48">
        <v>868</v>
      </c>
      <c r="F48" t="s">
        <v>203</v>
      </c>
      <c r="G48">
        <v>43</v>
      </c>
      <c r="H48">
        <v>44</v>
      </c>
      <c r="J48" t="s">
        <v>126</v>
      </c>
      <c r="K48">
        <v>45.917444000000003</v>
      </c>
      <c r="L48">
        <v>14.225167000000001</v>
      </c>
      <c r="M48">
        <v>2</v>
      </c>
      <c r="N48" s="7"/>
      <c r="O48" s="2">
        <v>1</v>
      </c>
      <c r="Q48" t="str">
        <f t="shared" si="0"/>
        <v>{ "snc": "SNC-STM32-V1.1.1-240412-01001", "snr": "", "sne": "", "box_label": "C-041", "network_addr": "43", "mac": "44", "cluster": "City centre", "lat": 45.917444, "lon": 14.225167, "firmware": "", "bootloader": "1", "comment": "", "status": "unknown" },</v>
      </c>
    </row>
    <row r="49" spans="1:17" ht="30.75" customHeight="1" x14ac:dyDescent="0.2">
      <c r="A49">
        <v>45</v>
      </c>
      <c r="B49" t="s">
        <v>204</v>
      </c>
      <c r="D49" t="s">
        <v>205</v>
      </c>
      <c r="E49">
        <v>2400</v>
      </c>
      <c r="F49" t="s">
        <v>206</v>
      </c>
      <c r="G49">
        <v>45</v>
      </c>
      <c r="H49">
        <v>46</v>
      </c>
      <c r="J49" t="s">
        <v>126</v>
      </c>
      <c r="K49">
        <v>45.916806000000001</v>
      </c>
      <c r="L49">
        <v>14.221916999999999</v>
      </c>
      <c r="M49">
        <v>2</v>
      </c>
      <c r="N49" s="7"/>
      <c r="O49" s="2">
        <v>1</v>
      </c>
      <c r="Q49" t="str">
        <f t="shared" si="0"/>
        <v>{ "snc": "SNC-STM32-V1.1.1-240412-01002", "snr": "", "sne": "SNE-ISMTV-V1.1.2-080612-01043", "box_label": "C-037", "network_addr": "45", "mac": "46", "cluster": "City centre", "lat": 45.916806, "lon": 14.221917, "firmware": "", "bootloader": "1", "comment": "", "status": "unknown" },</v>
      </c>
    </row>
    <row r="50" spans="1:17" ht="30.75" customHeight="1" x14ac:dyDescent="0.2">
      <c r="A50">
        <v>46</v>
      </c>
      <c r="B50" t="s">
        <v>207</v>
      </c>
      <c r="D50" t="s">
        <v>208</v>
      </c>
      <c r="E50">
        <v>2400</v>
      </c>
      <c r="F50" t="s">
        <v>209</v>
      </c>
      <c r="G50">
        <v>41</v>
      </c>
      <c r="H50">
        <v>42</v>
      </c>
      <c r="J50" t="s">
        <v>126</v>
      </c>
      <c r="K50">
        <v>45.917749999999998</v>
      </c>
      <c r="L50">
        <v>14.223027999999999</v>
      </c>
      <c r="M50">
        <v>1</v>
      </c>
      <c r="N50" s="7"/>
      <c r="O50" s="2">
        <v>1</v>
      </c>
      <c r="Q50" t="str">
        <f t="shared" si="0"/>
        <v>{ "snc": "SNC-STM32-V1.1.1-240412-01090", "snr": "", "sne": "SNE-ISMTV-V1.1.2-080612-01050", "box_label": "C-050", "network_addr": "41", "mac": "42", "cluster": "City centre", "lat": 45.91775, "lon": 14.223028, "firmware": "", "bootloader": "1", "comment": "", "status": "unknown" },</v>
      </c>
    </row>
    <row r="51" spans="1:17" ht="30.75" customHeight="1" x14ac:dyDescent="0.2">
      <c r="A51">
        <v>47</v>
      </c>
      <c r="B51" t="s">
        <v>210</v>
      </c>
      <c r="C51" t="s">
        <v>211</v>
      </c>
      <c r="D51" t="s">
        <v>212</v>
      </c>
      <c r="E51" t="s">
        <v>70</v>
      </c>
      <c r="F51" t="s">
        <v>213</v>
      </c>
      <c r="G51">
        <v>47</v>
      </c>
      <c r="H51">
        <v>48</v>
      </c>
      <c r="J51" t="s">
        <v>126</v>
      </c>
      <c r="K51">
        <v>45.917527999999997</v>
      </c>
      <c r="L51">
        <v>14.225721999999999</v>
      </c>
      <c r="M51">
        <v>1</v>
      </c>
      <c r="N51" s="7"/>
      <c r="O51" s="2">
        <v>1</v>
      </c>
      <c r="Q51" t="str">
        <f t="shared" si="0"/>
        <v>{ "snc": "SNC-STM32-V1.1.1-240412-01134", "snr": "SNR-MOD-V1.1.1-240412-01044", "sne": "SNE-ISMTV-V1.1.3-080612-01001", "box_label": "C-048", "network_addr": "47", "mac": "48", "cluster": "City centre", "lat": 45.917528, "lon": 14.225722, "firmware": "", "bootloader": "1", "comment": "", "status": "unknown" },</v>
      </c>
    </row>
    <row r="52" spans="1:17" ht="30.75" customHeight="1" x14ac:dyDescent="0.2">
      <c r="A52">
        <v>48</v>
      </c>
      <c r="B52" t="s">
        <v>138</v>
      </c>
      <c r="C52" t="s">
        <v>139</v>
      </c>
      <c r="D52" t="s">
        <v>140</v>
      </c>
      <c r="E52">
        <v>868</v>
      </c>
      <c r="F52" t="s">
        <v>214</v>
      </c>
      <c r="G52">
        <v>48</v>
      </c>
      <c r="H52">
        <v>49</v>
      </c>
      <c r="I52" s="11" t="s">
        <v>137</v>
      </c>
      <c r="J52" t="s">
        <v>126</v>
      </c>
      <c r="K52">
        <v>45.917110999999998</v>
      </c>
      <c r="L52">
        <v>14.223417</v>
      </c>
      <c r="M52">
        <v>1</v>
      </c>
      <c r="N52" s="7"/>
      <c r="O52" s="2">
        <v>1</v>
      </c>
      <c r="Q52" t="str">
        <f t="shared" si="0"/>
        <v>{ "snc": "SNC-STM32-V1.1.1-240412-01115", "snr": "SNR-MOD-V1.1.1-240412-01004", "sne": "SNE-ISMTV-V1.1.1-080612-01001", "box_label": "C-033", "network_addr": "48", "mac": "49", "cluster": "City centre", "lat": 45.917111, "lon": 14.223417, "firmware": "", "bootloader": "1", "comment": "Mounted, NODES: RESPONSE TIMEOUT ERROR", "status": "unknown" },</v>
      </c>
    </row>
    <row r="53" spans="1:17" ht="30.75" customHeight="1" x14ac:dyDescent="0.2">
      <c r="A53">
        <v>49</v>
      </c>
      <c r="B53" t="s">
        <v>215</v>
      </c>
      <c r="C53" t="s">
        <v>216</v>
      </c>
      <c r="D53" t="s">
        <v>217</v>
      </c>
      <c r="E53">
        <v>2400</v>
      </c>
      <c r="F53" t="s">
        <v>218</v>
      </c>
      <c r="G53">
        <v>49</v>
      </c>
      <c r="H53">
        <v>50</v>
      </c>
      <c r="J53" t="s">
        <v>126</v>
      </c>
      <c r="K53">
        <v>45.917056000000002</v>
      </c>
      <c r="L53">
        <v>14.223222</v>
      </c>
      <c r="M53">
        <v>1</v>
      </c>
      <c r="N53" s="7"/>
      <c r="O53" s="2">
        <v>1</v>
      </c>
      <c r="Q53" t="str">
        <f t="shared" si="0"/>
        <v>{ "snc": "SNC-STM32-V1.1.1-240412-01112", "snr": "SNR-MOD-V1.1.1-240412-01038", "sne": "SNE-ISMTV-V1.1.2-080612-01025", "box_label": "C-015", "network_addr": "49", "mac": "50", "cluster": "City centre", "lat": 45.917056, "lon": 14.223222, "firmware": "", "bootloader": "1", "comment": "", "status": "unknown" },</v>
      </c>
    </row>
    <row r="54" spans="1:17" ht="30.75" customHeight="1" x14ac:dyDescent="0.2">
      <c r="A54">
        <v>50</v>
      </c>
      <c r="B54" t="s">
        <v>219</v>
      </c>
      <c r="C54" t="s">
        <v>220</v>
      </c>
      <c r="D54" t="s">
        <v>221</v>
      </c>
      <c r="E54">
        <v>2400</v>
      </c>
      <c r="F54" t="s">
        <v>222</v>
      </c>
      <c r="G54">
        <v>50</v>
      </c>
      <c r="H54">
        <v>51</v>
      </c>
      <c r="J54" t="s">
        <v>126</v>
      </c>
      <c r="K54">
        <v>45.916666999999997</v>
      </c>
      <c r="L54">
        <v>14.221</v>
      </c>
      <c r="M54">
        <v>2</v>
      </c>
      <c r="N54" s="7"/>
      <c r="O54" s="2">
        <v>1</v>
      </c>
      <c r="Q54" t="str">
        <f t="shared" si="0"/>
        <v>{ "snc": "SNC-STM32-V1.1.1-240412-01076", "snr": "SNR-MOD-V1.1.1-240412-01050", "sne": "SNE-ISMTV-V1.1.2-080612-01032", "box_label": "C-032", "network_addr": "50", "mac": "51", "cluster": "City centre", "lat": 45.916667, "lon": 14.221, "firmware": "", "bootloader": "1", "comment": "", "status": "unknown" },</v>
      </c>
    </row>
    <row r="55" spans="1:17" ht="30.75" customHeight="1" x14ac:dyDescent="0.2">
      <c r="N55" s="7"/>
      <c r="O55" s="9"/>
    </row>
    <row r="56" spans="1:17" ht="30.75" customHeight="1" x14ac:dyDescent="0.2">
      <c r="A56">
        <v>51</v>
      </c>
      <c r="E56" t="s">
        <v>16</v>
      </c>
      <c r="F56" t="s">
        <v>223</v>
      </c>
      <c r="G56">
        <v>0</v>
      </c>
      <c r="H56">
        <v>100</v>
      </c>
      <c r="I56" s="6" t="s">
        <v>224</v>
      </c>
      <c r="J56" t="s">
        <v>225</v>
      </c>
      <c r="K56">
        <v>45.916105000000002</v>
      </c>
      <c r="L56">
        <v>14.229322</v>
      </c>
      <c r="N56" s="7" t="s">
        <v>25</v>
      </c>
      <c r="O56" s="9">
        <v>2</v>
      </c>
      <c r="Q56" t="str">
        <f t="shared" si="0"/>
        <v>{ "snc": "", "snr": "", "sne": "", "box_label": "Coordinator port 10004", "network_addr": "0", "mac": "100", "cluster": "KabelNet", "lat": 45.916105, "lon": 14.229322, "firmware": "2.17", "bootloader": "2", "comment": "OK", "status": "unknown" },</v>
      </c>
    </row>
    <row r="57" spans="1:17" ht="30.75" customHeight="1" x14ac:dyDescent="0.2">
      <c r="A57">
        <v>52</v>
      </c>
      <c r="B57" t="s">
        <v>226</v>
      </c>
      <c r="C57" t="s">
        <v>227</v>
      </c>
      <c r="D57" t="s">
        <v>228</v>
      </c>
      <c r="E57" t="s">
        <v>70</v>
      </c>
      <c r="G57">
        <v>47</v>
      </c>
      <c r="H57">
        <v>48</v>
      </c>
      <c r="I57" s="6" t="s">
        <v>224</v>
      </c>
      <c r="J57" t="s">
        <v>225</v>
      </c>
      <c r="K57">
        <v>45.916130000000003</v>
      </c>
      <c r="L57">
        <v>14.229328000000001</v>
      </c>
      <c r="N57" s="7" t="s">
        <v>72</v>
      </c>
      <c r="O57" s="9">
        <v>2.1</v>
      </c>
      <c r="Q57" t="str">
        <f t="shared" si="0"/>
        <v>{ "snc": "SNC-STM32-V1.1.1-240412-01121", "snr": "SNR-MOD-V1.1.1-240412-01035", "sne": "SNE-ISMTV-V1.1.3-080612-01002", "box_label": "", "network_addr": "47", "mac": "48", "cluster": "KabelNet", "lat": 45.91613, "lon": 14.229328, "firmware": "2.22", "bootloader": "2.1", "comment": "OK", "status": "unknown" },</v>
      </c>
    </row>
    <row r="58" spans="1:17" ht="30.75" customHeight="1" x14ac:dyDescent="0.2">
      <c r="N58" s="7"/>
      <c r="O58" s="9"/>
    </row>
    <row r="59" spans="1:17" ht="30.75" customHeight="1" x14ac:dyDescent="0.2">
      <c r="B59" t="s">
        <v>229</v>
      </c>
      <c r="C59" t="s">
        <v>230</v>
      </c>
      <c r="E59" t="s">
        <v>16</v>
      </c>
      <c r="F59" t="s">
        <v>231</v>
      </c>
      <c r="G59">
        <v>0</v>
      </c>
      <c r="H59">
        <v>1</v>
      </c>
      <c r="I59" s="6" t="s">
        <v>224</v>
      </c>
      <c r="J59" t="s">
        <v>232</v>
      </c>
      <c r="K59" t="s">
        <v>233</v>
      </c>
      <c r="N59" s="1" t="s">
        <v>234</v>
      </c>
      <c r="O59" s="5">
        <v>2</v>
      </c>
      <c r="Q59" t="str">
        <f>"{ ""snc"": """&amp;B59&amp;""", ""snr"": """&amp;C59&amp;""", ""sne"": """&amp;D59&amp;""", ""box_label"": """&amp;F59&amp;""", ""network_addr"": """&amp;G59&amp;""", ""mac"": """&amp;H59&amp;""", ""cluster"": """&amp;J59&amp;""", ""location"": """&amp;K59&amp;""", ""firmware"": """&amp;SUBSTITUTE(N59,"""","")&amp;""", ""bootloader"": """&amp;SUBSTITUTE(O59,",",".")&amp;""", ""comment"": """&amp;I59&amp;""", ""status"": """&amp;IF(I59="Mounted, OK","active","unknown")&amp;""" },"</f>
        <v>{ "snc": "SNC-STM32-V1.1.1-240412-01110", "snr": "SNR-MOD-V1.1.1-240412-01099", "sne": "", "box_label": "Coordinator port 9501", "network_addr": "0", "mac": "1", "cluster": "JSI", "location": "SensorLab", "firmware": "2.10", "bootloader": "2", "comment": "OK", "status": "unknown" },</v>
      </c>
    </row>
    <row r="60" spans="1:17" ht="30.75" customHeight="1" x14ac:dyDescent="0.2">
      <c r="B60" t="s">
        <v>235</v>
      </c>
      <c r="C60" t="s">
        <v>236</v>
      </c>
      <c r="D60" t="s">
        <v>237</v>
      </c>
      <c r="E60">
        <v>2400</v>
      </c>
      <c r="F60" t="s">
        <v>16</v>
      </c>
      <c r="G60">
        <v>41</v>
      </c>
      <c r="H60">
        <v>42</v>
      </c>
      <c r="I60" s="6" t="s">
        <v>224</v>
      </c>
      <c r="J60" t="s">
        <v>232</v>
      </c>
      <c r="K60" t="s">
        <v>238</v>
      </c>
      <c r="N60" s="1" t="s">
        <v>234</v>
      </c>
      <c r="O60" s="9">
        <v>2</v>
      </c>
      <c r="Q60" t="str">
        <f t="shared" ref="Q60:Q66" si="1">"{ ""snc"": """&amp;B60&amp;""", ""snr"": """&amp;C60&amp;""", ""sne"": """&amp;D60&amp;""", ""box_label"": """&amp;F60&amp;""", ""network_addr"": """&amp;G60&amp;""", ""mac"": """&amp;H60&amp;""", ""cluster"": """&amp;J60&amp;""", ""location"": """&amp;K60&amp;""", ""firmware"": """&amp;SUBSTITUTE(N60,"""","")&amp;""", ""bootloader"": """&amp;SUBSTITUTE(O60,",",".")&amp;""", ""comment"": """&amp;I60&amp;""", ""status"": """&amp;IF(I60="Mounted, OK","active","unknown")&amp;""" },"</f>
        <v>{ "snc": "SNC-STM32-V1.1.1-240412-01155", "snr": "SNR-MOD-V1.1.1-240412-01007", "sne": "SNE-ISMTV-V1.1.2-080612-01045", "box_label": "N/A", "network_addr": "41", "mac": "42", "cluster": "JSI", "location": "MihaS' office", "firmware": "2.10", "bootloader": "2", "comment": "OK", "status": "unknown" },</v>
      </c>
    </row>
    <row r="61" spans="1:17" ht="30.75" customHeight="1" x14ac:dyDescent="0.2">
      <c r="B61" t="s">
        <v>239</v>
      </c>
      <c r="C61" t="s">
        <v>240</v>
      </c>
      <c r="D61" t="s">
        <v>241</v>
      </c>
      <c r="E61">
        <v>2400</v>
      </c>
      <c r="F61" t="s">
        <v>16</v>
      </c>
      <c r="G61">
        <v>34</v>
      </c>
      <c r="H61">
        <v>35</v>
      </c>
      <c r="I61" s="3" t="s">
        <v>242</v>
      </c>
      <c r="J61" t="s">
        <v>232</v>
      </c>
      <c r="K61" t="s">
        <v>243</v>
      </c>
      <c r="N61" s="10" t="s">
        <v>234</v>
      </c>
      <c r="O61" s="9">
        <v>2</v>
      </c>
      <c r="Q61" t="str">
        <f t="shared" si="1"/>
        <v>{ "snc": "SNC-STM32-V1.1.1-240412-01113", "snr": "SNR-MOD-V1.1.1-240412-01041", "sne": "SNE-ISMTV-V1.1.2-080612-01049", "box_label": "N/A", "network_addr": "34", "mac": "35", "cluster": "JSI", "location": "Main hall top floor", "firmware": "2.10", "bootloader": "2", "comment": "Not connected, on Tomaž' desk", "status": "unknown" },</v>
      </c>
    </row>
    <row r="62" spans="1:17" ht="30.75" customHeight="1" x14ac:dyDescent="0.2">
      <c r="B62" t="s">
        <v>244</v>
      </c>
      <c r="C62" t="s">
        <v>245</v>
      </c>
      <c r="D62" t="s">
        <v>246</v>
      </c>
      <c r="E62">
        <v>2400</v>
      </c>
      <c r="F62" t="s">
        <v>16</v>
      </c>
      <c r="G62">
        <v>38</v>
      </c>
      <c r="H62">
        <v>39</v>
      </c>
      <c r="I62" s="3" t="s">
        <v>247</v>
      </c>
      <c r="J62" t="s">
        <v>232</v>
      </c>
      <c r="K62" t="s">
        <v>248</v>
      </c>
      <c r="N62" s="14" t="s">
        <v>249</v>
      </c>
      <c r="O62" s="2">
        <v>1</v>
      </c>
      <c r="Q62" t="str">
        <f t="shared" si="1"/>
        <v>{ "snc": "SNC-STM32-V1.1.1-240412-01100", "snr": "SNR-MOD-V1.1.1-240412-01031", "sne": "SNE-ISMTV-V1.1.2-080612-01023", "box_label": "N/A", "network_addr": "38", "mac": "39", "cluster": "JSI", "location": "Hallway close to SensorLab", "firmware": "2.6", "bootloader": "1", "comment": "Not connected, in the lab, missing coax", "status": "unknown" },</v>
      </c>
    </row>
    <row r="63" spans="1:17" ht="30.75" customHeight="1" x14ac:dyDescent="0.2">
      <c r="B63" t="s">
        <v>250</v>
      </c>
      <c r="C63" t="s">
        <v>251</v>
      </c>
      <c r="D63" t="s">
        <v>252</v>
      </c>
      <c r="E63">
        <v>2400</v>
      </c>
      <c r="F63" t="s">
        <v>16</v>
      </c>
      <c r="G63">
        <v>40</v>
      </c>
      <c r="H63">
        <v>41</v>
      </c>
      <c r="I63" s="3" t="s">
        <v>253</v>
      </c>
      <c r="J63" t="s">
        <v>232</v>
      </c>
      <c r="K63" t="s">
        <v>254</v>
      </c>
      <c r="N63" s="1" t="s">
        <v>255</v>
      </c>
      <c r="O63" s="2">
        <v>1</v>
      </c>
      <c r="Q63" t="str">
        <f t="shared" si="1"/>
        <v>{ "snc": "SNC-STM32-V1.1.1-240412-01102", "snr": "SNR-MOD-V1.1.1-240412-01037", "sne": "SNE-ISMTV-V1.1.2-080612-01034", "box_label": "N/A", "network_addr": "40", "mac": "41", "cluster": "JSI", "location": "Bridge next to SensorLab", "firmware": "2.15", "bootloader": "1", "comment": "Not connected, on Tomaž' desk, missing coax", "status": "unknown" },</v>
      </c>
    </row>
    <row r="64" spans="1:17" ht="30.75" customHeight="1" x14ac:dyDescent="0.2">
      <c r="B64" t="s">
        <v>256</v>
      </c>
      <c r="C64" t="s">
        <v>257</v>
      </c>
      <c r="D64" t="s">
        <v>258</v>
      </c>
      <c r="E64">
        <v>2400</v>
      </c>
      <c r="F64" t="s">
        <v>16</v>
      </c>
      <c r="G64">
        <v>36</v>
      </c>
      <c r="H64">
        <v>37</v>
      </c>
      <c r="I64" s="3" t="s">
        <v>247</v>
      </c>
      <c r="J64" t="s">
        <v>232</v>
      </c>
      <c r="K64" t="s">
        <v>259</v>
      </c>
      <c r="N64" s="10" t="s">
        <v>234</v>
      </c>
      <c r="O64" s="9">
        <v>2</v>
      </c>
      <c r="Q64" t="str">
        <f t="shared" si="1"/>
        <v>{ "snc": "SNC-STM32-V1.1.1-240412-01093", "snr": "SNR-MOD-V1.1.1-240412-01042", "sne": "SNE-ISMTV-V1.1.2-080612-01039", "box_label": "N/A", "network_addr": "36", "mac": "37", "cluster": "JSI", "location": "Hallway close to MihaS' Office", "firmware": "2.10", "bootloader": "2", "comment": "Not connected, in the lab, missing coax", "status": "unknown" },</v>
      </c>
    </row>
    <row r="65" spans="2:17" ht="30.75" customHeight="1" x14ac:dyDescent="0.2">
      <c r="B65" t="s">
        <v>260</v>
      </c>
      <c r="C65" t="s">
        <v>261</v>
      </c>
      <c r="D65" t="s">
        <v>262</v>
      </c>
      <c r="E65">
        <v>2400</v>
      </c>
      <c r="F65" t="s">
        <v>16</v>
      </c>
      <c r="G65">
        <v>37</v>
      </c>
      <c r="H65">
        <v>38</v>
      </c>
      <c r="I65" s="3" t="s">
        <v>247</v>
      </c>
      <c r="J65" t="s">
        <v>232</v>
      </c>
      <c r="K65" t="s">
        <v>263</v>
      </c>
      <c r="N65" s="10" t="s">
        <v>234</v>
      </c>
      <c r="O65" s="9">
        <v>2</v>
      </c>
      <c r="Q65" t="str">
        <f t="shared" si="1"/>
        <v>{ "snc": "SNC-STM32-V1.1.1-240412-01094", "snr": "SNR-MOD-V1.1.1-240412-01043", "sne": "SNE-ISMTV-V1.1.2-080612-01037", "box_label": "N/A", "network_addr": "37", "mac": "38", "cluster": "JSI", "location": "By the bathroom close to Tomaž' office", "firmware": "2.10", "bootloader": "2", "comment": "Not connected, in the lab, missing coax", "status": "unknown" },</v>
      </c>
    </row>
    <row r="66" spans="2:17" ht="30.75" customHeight="1" x14ac:dyDescent="0.2">
      <c r="B66" t="s">
        <v>229</v>
      </c>
      <c r="C66" t="s">
        <v>264</v>
      </c>
      <c r="D66" t="s">
        <v>265</v>
      </c>
      <c r="E66">
        <v>2400</v>
      </c>
      <c r="F66" t="s">
        <v>16</v>
      </c>
      <c r="G66">
        <v>29</v>
      </c>
      <c r="H66">
        <v>30</v>
      </c>
      <c r="I66" s="3" t="s">
        <v>247</v>
      </c>
      <c r="J66" t="s">
        <v>232</v>
      </c>
      <c r="K66" t="s">
        <v>248</v>
      </c>
      <c r="N66" s="1" t="s">
        <v>19</v>
      </c>
      <c r="O66" s="5">
        <v>2.1</v>
      </c>
      <c r="Q66" t="str">
        <f t="shared" si="1"/>
        <v>{ "snc": "SNC-STM32-V1.1.1-240412-01110", "snr": "SNR-MOD-V1.1.1-240412-01023", "sne": "SNE-ISMTV-V1.1.2-080612-01017", "box_label": "N/A", "network_addr": "29", "mac": "30", "cluster": "JSI", "location": "Hallway close to SensorLab", "firmware": "2.16", "bootloader": "2.1", "comment": "Not connected, in the lab, missing coax", "status": "unknown" },</v>
      </c>
    </row>
    <row r="67" spans="2:17" x14ac:dyDescent="0.2">
      <c r="N67" s="7"/>
      <c r="O67" s="9"/>
    </row>
    <row r="68" spans="2:17" x14ac:dyDescent="0.2">
      <c r="N68" s="7"/>
      <c r="O68" s="9"/>
    </row>
    <row r="69" spans="2:17" x14ac:dyDescent="0.2">
      <c r="N69" s="7"/>
      <c r="O69" s="9"/>
    </row>
    <row r="70" spans="2:17" x14ac:dyDescent="0.2">
      <c r="N70" s="7"/>
      <c r="O70" s="9"/>
    </row>
    <row r="71" spans="2:17" x14ac:dyDescent="0.2">
      <c r="N71" s="7"/>
      <c r="O71" s="9"/>
    </row>
    <row r="72" spans="2:17" x14ac:dyDescent="0.2">
      <c r="N72" s="7"/>
      <c r="O72" s="9"/>
    </row>
    <row r="73" spans="2:17" x14ac:dyDescent="0.2">
      <c r="N73" s="7"/>
      <c r="O73" s="9"/>
    </row>
    <row r="74" spans="2:17" x14ac:dyDescent="0.2">
      <c r="N74" s="7"/>
      <c r="O74" s="9"/>
    </row>
    <row r="75" spans="2:17" x14ac:dyDescent="0.2">
      <c r="N75" s="7"/>
      <c r="O75" s="9"/>
    </row>
    <row r="76" spans="2:17" x14ac:dyDescent="0.2">
      <c r="N76" s="7"/>
      <c r="O76" s="9"/>
    </row>
    <row r="77" spans="2:17" x14ac:dyDescent="0.2">
      <c r="N77" s="7"/>
      <c r="O77" s="9"/>
    </row>
    <row r="78" spans="2:17" x14ac:dyDescent="0.2">
      <c r="N78" s="7"/>
      <c r="O78" s="9"/>
    </row>
    <row r="79" spans="2:17" x14ac:dyDescent="0.2">
      <c r="N79" s="7"/>
      <c r="O79" s="9"/>
    </row>
    <row r="80" spans="2:17" x14ac:dyDescent="0.2">
      <c r="N80" s="7"/>
      <c r="O80" s="9"/>
    </row>
    <row r="81" spans="14:15" x14ac:dyDescent="0.2">
      <c r="N81" s="7"/>
      <c r="O81" s="9"/>
    </row>
    <row r="82" spans="14:15" x14ac:dyDescent="0.2">
      <c r="N82" s="7"/>
      <c r="O82" s="9"/>
    </row>
    <row r="83" spans="14:15" x14ac:dyDescent="0.2">
      <c r="N83" s="7"/>
      <c r="O83" s="9"/>
    </row>
    <row r="84" spans="14:15" x14ac:dyDescent="0.2">
      <c r="N84" s="7"/>
      <c r="O84" s="9"/>
    </row>
    <row r="85" spans="14:15" x14ac:dyDescent="0.2">
      <c r="N85" s="7"/>
      <c r="O85" s="9"/>
    </row>
    <row r="86" spans="14:15" x14ac:dyDescent="0.2">
      <c r="N86" s="7"/>
      <c r="O86" s="9"/>
    </row>
    <row r="87" spans="14:15" x14ac:dyDescent="0.2">
      <c r="N87" s="7"/>
      <c r="O87" s="9"/>
    </row>
    <row r="88" spans="14:15" x14ac:dyDescent="0.2">
      <c r="N88" s="7"/>
      <c r="O88" s="9"/>
    </row>
    <row r="89" spans="14:15" x14ac:dyDescent="0.2">
      <c r="N89" s="7"/>
      <c r="O89" s="9"/>
    </row>
    <row r="90" spans="14:15" x14ac:dyDescent="0.2">
      <c r="N90" s="7"/>
      <c r="O90" s="9"/>
    </row>
    <row r="91" spans="14:15" x14ac:dyDescent="0.2">
      <c r="N91" s="7"/>
      <c r="O91" s="9"/>
    </row>
    <row r="92" spans="14:15" x14ac:dyDescent="0.2">
      <c r="N92" s="7"/>
      <c r="O92" s="9"/>
    </row>
    <row r="93" spans="14:15" x14ac:dyDescent="0.2">
      <c r="N93" s="7"/>
      <c r="O93" s="9"/>
    </row>
    <row r="94" spans="14:15" x14ac:dyDescent="0.2">
      <c r="N94" s="7"/>
      <c r="O94" s="9"/>
    </row>
    <row r="95" spans="14:15" x14ac:dyDescent="0.2">
      <c r="N95" s="7"/>
      <c r="O95" s="9"/>
    </row>
    <row r="96" spans="14:15" x14ac:dyDescent="0.2">
      <c r="N96" s="7"/>
      <c r="O96" s="9"/>
    </row>
    <row r="97" spans="14:15" x14ac:dyDescent="0.2">
      <c r="N97" s="7"/>
      <c r="O97" s="9"/>
    </row>
    <row r="98" spans="14:15" x14ac:dyDescent="0.2">
      <c r="N98" s="7"/>
      <c r="O98" s="9"/>
    </row>
    <row r="99" spans="14:15" x14ac:dyDescent="0.2">
      <c r="N99" s="7"/>
      <c r="O99" s="9"/>
    </row>
    <row r="100" spans="14:15" x14ac:dyDescent="0.2">
      <c r="N100" s="7"/>
      <c r="O100" s="9"/>
    </row>
    <row r="101" spans="14:15" x14ac:dyDescent="0.2">
      <c r="N101" s="7"/>
      <c r="O101" s="9"/>
    </row>
    <row r="102" spans="14:15" x14ac:dyDescent="0.2">
      <c r="N102" s="7"/>
      <c r="O10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</cp:lastModifiedBy>
  <dcterms:modified xsi:type="dcterms:W3CDTF">2013-06-10T11:58:29Z</dcterms:modified>
</cp:coreProperties>
</file>