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85" windowHeight="4710"/>
  </bookViews>
  <sheets>
    <sheet name="Sheet1" sheetId="1" r:id="rId1"/>
  </sheets>
  <calcPr calcId="144525" refMode="R1C1"/>
</workbook>
</file>

<file path=xl/sharedStrings.xml><?xml version="1.0" encoding="utf-8"?>
<sst xmlns="http://schemas.openxmlformats.org/spreadsheetml/2006/main" count="13" uniqueCount="12">
  <si>
    <t>Port Output</t>
  </si>
  <si>
    <t>Byte Values (decimal)</t>
  </si>
  <si>
    <t>Segment</t>
  </si>
  <si>
    <t>to be sent to port</t>
  </si>
  <si>
    <t>Common</t>
  </si>
  <si>
    <t>Digit</t>
  </si>
  <si>
    <t>Cathode</t>
  </si>
  <si>
    <t>Anode</t>
  </si>
  <si>
    <t>CC</t>
  </si>
  <si>
    <t>CA</t>
  </si>
  <si>
    <t>Com. Cathode</t>
  </si>
  <si>
    <t>Com. Anode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</si>
</sst>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;;;"/>
  </numFmts>
  <fonts count="34">
    <font>
      <sz val="11"/>
      <color theme="1"/>
      <name val="Calibri"/>
      <charset val="134"/>
      <scheme val="minor"/>
    </font>
    <font>
      <b/>
      <sz val="8"/>
      <color indexed="12"/>
      <name val="Arial"/>
      <charset val="0"/>
    </font>
    <font>
      <b/>
      <sz val="10"/>
      <color indexed="12"/>
      <name val="Arial"/>
      <charset val="0"/>
    </font>
    <font>
      <b/>
      <sz val="8"/>
      <color indexed="18"/>
      <name val="Arial"/>
      <charset val="0"/>
    </font>
    <font>
      <b/>
      <sz val="10"/>
      <color indexed="18"/>
      <name val="Arial"/>
      <charset val="0"/>
    </font>
    <font>
      <sz val="11"/>
      <color theme="1"/>
      <name val="Calibri"/>
      <charset val="0"/>
      <scheme val="minor"/>
    </font>
    <font>
      <sz val="8"/>
      <name val="Arial"/>
      <charset val="0"/>
    </font>
    <font>
      <b/>
      <sz val="8"/>
      <color indexed="16"/>
      <name val="Arial"/>
      <charset val="0"/>
    </font>
    <font>
      <b/>
      <sz val="11"/>
      <color theme="1"/>
      <name val="Calibri"/>
      <charset val="0"/>
      <scheme val="minor"/>
    </font>
    <font>
      <sz val="10"/>
      <name val="Arial"/>
      <charset val="0"/>
    </font>
    <font>
      <b/>
      <sz val="11"/>
      <color rgb="FF002060"/>
      <name val="Calibri"/>
      <charset val="0"/>
      <scheme val="minor"/>
    </font>
    <font>
      <b/>
      <sz val="8"/>
      <name val="Arial"/>
      <charset val="0"/>
    </font>
    <font>
      <b/>
      <sz val="8"/>
      <color rgb="FF002060"/>
      <name val="Arial"/>
      <charset val="0"/>
    </font>
    <font>
      <b/>
      <sz val="10"/>
      <name val="Arial"/>
      <charset val="0"/>
    </font>
    <font>
      <b/>
      <sz val="10"/>
      <color rgb="FF002060"/>
      <name val="Arial"/>
      <charset val="0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right"/>
    </xf>
    <xf numFmtId="0" fontId="4" fillId="3" borderId="1" xfId="0" applyFont="1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178" fontId="6" fillId="4" borderId="1" xfId="0" applyNumberFormat="1" applyFont="1" applyFill="1" applyBorder="1" applyAlignment="1" applyProtection="1">
      <alignment horizontal="center"/>
      <protection hidden="1"/>
    </xf>
    <xf numFmtId="0" fontId="7" fillId="5" borderId="2" xfId="0" applyFont="1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6" fillId="5" borderId="3" xfId="0" applyFont="1" applyFill="1" applyBorder="1" applyAlignment="1" applyProtection="1">
      <alignment horizontal="center"/>
    </xf>
    <xf numFmtId="0" fontId="6" fillId="5" borderId="1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/>
    <xf numFmtId="0" fontId="8" fillId="0" borderId="4" xfId="0" applyFont="1" applyFill="1" applyBorder="1" applyAlignment="1" applyProtection="1"/>
    <xf numFmtId="0" fontId="5" fillId="0" borderId="5" xfId="0" applyFont="1" applyFill="1" applyBorder="1" applyAlignment="1" applyProtection="1"/>
    <xf numFmtId="0" fontId="9" fillId="6" borderId="4" xfId="0" applyFont="1" applyFill="1" applyBorder="1" applyAlignment="1" applyProtection="1">
      <alignment horizontal="left"/>
      <protection locked="0"/>
    </xf>
    <xf numFmtId="0" fontId="5" fillId="6" borderId="5" xfId="0" applyFont="1" applyFill="1" applyBorder="1" applyAlignment="1" applyProtection="1"/>
    <xf numFmtId="0" fontId="10" fillId="0" borderId="4" xfId="0" applyFont="1" applyFill="1" applyBorder="1" applyAlignment="1" applyProtection="1"/>
    <xf numFmtId="0" fontId="11" fillId="5" borderId="2" xfId="0" applyFont="1" applyFill="1" applyBorder="1" applyAlignment="1" applyProtection="1">
      <alignment horizontal="centerContinuous"/>
    </xf>
    <xf numFmtId="0" fontId="11" fillId="5" borderId="6" xfId="0" applyFont="1" applyFill="1" applyBorder="1" applyAlignment="1" applyProtection="1">
      <alignment horizontal="centerContinuous"/>
    </xf>
    <xf numFmtId="0" fontId="11" fillId="5" borderId="7" xfId="0" applyFont="1" applyFill="1" applyBorder="1" applyAlignment="1" applyProtection="1">
      <alignment horizontal="center"/>
    </xf>
    <xf numFmtId="0" fontId="12" fillId="5" borderId="7" xfId="0" applyFont="1" applyFill="1" applyBorder="1" applyAlignment="1" applyProtection="1">
      <alignment horizontal="center"/>
    </xf>
    <xf numFmtId="0" fontId="11" fillId="5" borderId="6" xfId="0" applyFont="1" applyFill="1" applyBorder="1" applyAlignment="1" applyProtection="1">
      <alignment horizontal="center"/>
    </xf>
    <xf numFmtId="0" fontId="12" fillId="5" borderId="6" xfId="0" applyFont="1" applyFill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13" fillId="5" borderId="1" xfId="0" applyFont="1" applyFill="1" applyBorder="1" applyAlignment="1" applyProtection="1">
      <alignment horizontal="center"/>
    </xf>
    <xf numFmtId="0" fontId="14" fillId="5" borderId="1" xfId="0" applyFont="1" applyFill="1" applyBorder="1" applyAlignment="1" applyProtection="1">
      <alignment horizontal="center"/>
    </xf>
    <xf numFmtId="0" fontId="0" fillId="0" borderId="1" xfId="0" applyBorder="1" applyAlignment="1">
      <alignment horizontal="center" vertical="center"/>
    </xf>
    <xf numFmtId="0" fontId="5" fillId="6" borderId="3" xfId="0" applyFont="1" applyFill="1" applyBorder="1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A0A0A"/>
      </a:dk1>
      <a:lt1>
        <a:sysClr val="window" lastClr="19963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18"/>
  <sheetViews>
    <sheetView tabSelected="1" zoomScale="115" zoomScaleNormal="115" topLeftCell="I5" workbookViewId="0">
      <selection activeCell="R6" sqref="R6"/>
    </sheetView>
  </sheetViews>
  <sheetFormatPr defaultColWidth="9.14285714285714" defaultRowHeight="15"/>
  <sheetData>
    <row r="2" spans="2:12">
      <c r="B2" s="1" t="s">
        <v>0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18" t="s">
        <v>1</v>
      </c>
      <c r="L2" s="18"/>
    </row>
    <row r="3" spans="2:12">
      <c r="B3" s="3" t="s">
        <v>2</v>
      </c>
      <c r="C3" s="4" t="str">
        <f ca="1" t="shared" ref="C3:J3" si="0">VLOOKUP(C2,$H$8:$I$15,2,0)</f>
        <v>a</v>
      </c>
      <c r="D3" s="4" t="str">
        <f ca="1" t="shared" si="0"/>
        <v>b</v>
      </c>
      <c r="E3" s="4" t="str">
        <f ca="1" t="shared" si="0"/>
        <v>c</v>
      </c>
      <c r="F3" s="4" t="str">
        <f ca="1" t="shared" si="0"/>
        <v>d</v>
      </c>
      <c r="G3" s="4" t="str">
        <f ca="1" t="shared" si="0"/>
        <v>e</v>
      </c>
      <c r="H3" s="4" t="str">
        <f ca="1" t="shared" si="0"/>
        <v>f</v>
      </c>
      <c r="I3" s="4" t="str">
        <f ca="1" t="shared" si="0"/>
        <v>g</v>
      </c>
      <c r="J3" s="4" t="str">
        <f ca="1" t="shared" si="0"/>
        <v>p</v>
      </c>
      <c r="K3" s="19" t="s">
        <v>3</v>
      </c>
      <c r="L3" s="19"/>
    </row>
    <row r="4" spans="2:12">
      <c r="B4" s="5"/>
      <c r="C4" s="6">
        <v>1</v>
      </c>
      <c r="D4" s="6">
        <v>2</v>
      </c>
      <c r="E4" s="6">
        <v>4</v>
      </c>
      <c r="F4" s="6">
        <v>8</v>
      </c>
      <c r="G4" s="6">
        <v>16</v>
      </c>
      <c r="H4" s="6">
        <v>32</v>
      </c>
      <c r="I4" s="6">
        <v>64</v>
      </c>
      <c r="J4" s="6">
        <v>128</v>
      </c>
      <c r="K4" s="20" t="s">
        <v>4</v>
      </c>
      <c r="L4" s="21" t="s">
        <v>4</v>
      </c>
    </row>
    <row r="5" spans="2:17">
      <c r="B5" s="7" t="s">
        <v>5</v>
      </c>
      <c r="C5" s="8"/>
      <c r="D5" s="8"/>
      <c r="E5" s="8"/>
      <c r="F5" s="8"/>
      <c r="G5" s="8"/>
      <c r="H5" s="8"/>
      <c r="I5" s="8"/>
      <c r="J5" s="8"/>
      <c r="K5" s="22" t="s">
        <v>6</v>
      </c>
      <c r="L5" s="23" t="s">
        <v>7</v>
      </c>
      <c r="P5" s="24" t="s">
        <v>8</v>
      </c>
      <c r="Q5" s="24" t="s">
        <v>9</v>
      </c>
    </row>
    <row r="6" spans="2:17">
      <c r="B6" s="9">
        <v>0</v>
      </c>
      <c r="C6" s="10">
        <f ca="1" t="shared" ref="C6:J6" si="1">HLOOKUP(C$19,$T$7:$AC$17,$H6+2,0)</f>
        <v>1</v>
      </c>
      <c r="D6" s="11">
        <f ca="1" t="shared" si="1"/>
        <v>1</v>
      </c>
      <c r="E6" s="11">
        <f ca="1" t="shared" si="1"/>
        <v>1</v>
      </c>
      <c r="F6" s="11">
        <f ca="1" t="shared" si="1"/>
        <v>1</v>
      </c>
      <c r="G6" s="11">
        <f ca="1" t="shared" si="1"/>
        <v>1</v>
      </c>
      <c r="H6" s="11">
        <f ca="1" t="shared" si="1"/>
        <v>1</v>
      </c>
      <c r="I6" s="11">
        <f ca="1" t="shared" si="1"/>
        <v>0</v>
      </c>
      <c r="J6" s="11">
        <f ca="1" t="shared" si="1"/>
        <v>1</v>
      </c>
      <c r="K6" s="25">
        <f ca="1" t="shared" ref="K6:K15" si="2">SUMPRODUCT(C$20:J$20,C6:J6)</f>
        <v>191</v>
      </c>
      <c r="L6" s="26">
        <f ca="1" t="shared" ref="L6:L15" si="3">255-K6</f>
        <v>64</v>
      </c>
      <c r="N6" s="27">
        <v>191</v>
      </c>
      <c r="O6" s="27">
        <v>64</v>
      </c>
      <c r="P6" s="27" t="str">
        <f>DEC2HEX(N6)</f>
        <v>BF</v>
      </c>
      <c r="Q6" s="27" t="str">
        <f>DEC2HEX(O6)</f>
        <v>40</v>
      </c>
    </row>
    <row r="7" spans="2:17">
      <c r="B7" s="9">
        <v>1</v>
      </c>
      <c r="C7" s="10">
        <f ca="1" t="shared" ref="C7:J7" si="4">HLOOKUP(C$19,$T$7:$AC$17,$H7+2,0)</f>
        <v>0</v>
      </c>
      <c r="D7" s="11">
        <f ca="1" t="shared" si="4"/>
        <v>1</v>
      </c>
      <c r="E7" s="11">
        <f ca="1" t="shared" si="4"/>
        <v>1</v>
      </c>
      <c r="F7" s="11">
        <f ca="1" t="shared" si="4"/>
        <v>0</v>
      </c>
      <c r="G7" s="11">
        <f ca="1" t="shared" si="4"/>
        <v>0</v>
      </c>
      <c r="H7" s="11">
        <f ca="1" t="shared" si="4"/>
        <v>0</v>
      </c>
      <c r="I7" s="11">
        <f ca="1" t="shared" si="4"/>
        <v>0</v>
      </c>
      <c r="J7" s="11">
        <f ca="1" t="shared" si="4"/>
        <v>1</v>
      </c>
      <c r="K7" s="25">
        <f ca="1" t="shared" si="2"/>
        <v>134</v>
      </c>
      <c r="L7" s="26">
        <f ca="1" t="shared" si="3"/>
        <v>121</v>
      </c>
      <c r="N7" s="27">
        <v>134</v>
      </c>
      <c r="O7" s="27">
        <v>121</v>
      </c>
      <c r="P7" s="27" t="str">
        <f t="shared" ref="P7:P15" si="5">DEC2HEX(N7)</f>
        <v>86</v>
      </c>
      <c r="Q7" s="27" t="str">
        <f t="shared" ref="Q7:Q15" si="6">DEC2HEX(O7)</f>
        <v>79</v>
      </c>
    </row>
    <row r="8" spans="2:17">
      <c r="B8" s="9">
        <v>2</v>
      </c>
      <c r="C8" s="10">
        <f ca="1" t="shared" ref="C8:J8" si="7">HLOOKUP(C$19,$T$7:$AC$17,$H8+2,0)</f>
        <v>1</v>
      </c>
      <c r="D8" s="11">
        <f ca="1" t="shared" si="7"/>
        <v>1</v>
      </c>
      <c r="E8" s="11">
        <f ca="1" t="shared" si="7"/>
        <v>0</v>
      </c>
      <c r="F8" s="11">
        <f ca="1" t="shared" si="7"/>
        <v>1</v>
      </c>
      <c r="G8" s="11">
        <f ca="1" t="shared" si="7"/>
        <v>1</v>
      </c>
      <c r="H8" s="11">
        <f ca="1" t="shared" si="7"/>
        <v>0</v>
      </c>
      <c r="I8" s="11">
        <f ca="1" t="shared" si="7"/>
        <v>1</v>
      </c>
      <c r="J8" s="11">
        <f ca="1" t="shared" si="7"/>
        <v>1</v>
      </c>
      <c r="K8" s="25">
        <f ca="1" t="shared" si="2"/>
        <v>219</v>
      </c>
      <c r="L8" s="26">
        <f ca="1" t="shared" si="3"/>
        <v>36</v>
      </c>
      <c r="N8" s="27">
        <v>219</v>
      </c>
      <c r="O8" s="27">
        <v>36</v>
      </c>
      <c r="P8" s="27" t="str">
        <f t="shared" si="5"/>
        <v>DB</v>
      </c>
      <c r="Q8" s="27" t="str">
        <f t="shared" si="6"/>
        <v>24</v>
      </c>
    </row>
    <row r="9" spans="2:17">
      <c r="B9" s="9">
        <v>3</v>
      </c>
      <c r="C9" s="10">
        <f ca="1" t="shared" ref="C9:J9" si="8">HLOOKUP(C$19,$T$7:$AC$17,$H9+2,0)</f>
        <v>1</v>
      </c>
      <c r="D9" s="11">
        <f ca="1" t="shared" si="8"/>
        <v>1</v>
      </c>
      <c r="E9" s="11">
        <f ca="1" t="shared" si="8"/>
        <v>1</v>
      </c>
      <c r="F9" s="11">
        <f ca="1" t="shared" si="8"/>
        <v>1</v>
      </c>
      <c r="G9" s="11">
        <f ca="1" t="shared" si="8"/>
        <v>0</v>
      </c>
      <c r="H9" s="11">
        <f ca="1" t="shared" si="8"/>
        <v>0</v>
      </c>
      <c r="I9" s="11">
        <f ca="1" t="shared" si="8"/>
        <v>1</v>
      </c>
      <c r="J9" s="11">
        <f ca="1" t="shared" si="8"/>
        <v>1</v>
      </c>
      <c r="K9" s="25">
        <f ca="1" t="shared" si="2"/>
        <v>207</v>
      </c>
      <c r="L9" s="26">
        <f ca="1" t="shared" si="3"/>
        <v>48</v>
      </c>
      <c r="N9" s="27">
        <v>207</v>
      </c>
      <c r="O9" s="27">
        <v>48</v>
      </c>
      <c r="P9" s="27" t="str">
        <f t="shared" si="5"/>
        <v>CF</v>
      </c>
      <c r="Q9" s="27" t="str">
        <f t="shared" si="6"/>
        <v>30</v>
      </c>
    </row>
    <row r="10" spans="2:17">
      <c r="B10" s="9">
        <v>4</v>
      </c>
      <c r="C10" s="10">
        <f ca="1" t="shared" ref="C10:J10" si="9">HLOOKUP(C$19,$T$7:$AC$17,$H10+2,0)</f>
        <v>0</v>
      </c>
      <c r="D10" s="11">
        <f ca="1" t="shared" si="9"/>
        <v>1</v>
      </c>
      <c r="E10" s="11">
        <f ca="1" t="shared" si="9"/>
        <v>1</v>
      </c>
      <c r="F10" s="11">
        <f ca="1" t="shared" si="9"/>
        <v>0</v>
      </c>
      <c r="G10" s="11">
        <f ca="1" t="shared" si="9"/>
        <v>0</v>
      </c>
      <c r="H10" s="11">
        <f ca="1" t="shared" si="9"/>
        <v>1</v>
      </c>
      <c r="I10" s="11">
        <f ca="1" t="shared" si="9"/>
        <v>1</v>
      </c>
      <c r="J10" s="11">
        <f ca="1" t="shared" si="9"/>
        <v>1</v>
      </c>
      <c r="K10" s="25">
        <f ca="1" t="shared" si="2"/>
        <v>230</v>
      </c>
      <c r="L10" s="26">
        <f ca="1" t="shared" si="3"/>
        <v>25</v>
      </c>
      <c r="N10" s="27">
        <v>230</v>
      </c>
      <c r="O10" s="27">
        <v>25</v>
      </c>
      <c r="P10" s="27" t="str">
        <f t="shared" si="5"/>
        <v>E6</v>
      </c>
      <c r="Q10" s="27" t="str">
        <f t="shared" si="6"/>
        <v>19</v>
      </c>
    </row>
    <row r="11" spans="2:17">
      <c r="B11" s="9">
        <v>5</v>
      </c>
      <c r="C11" s="10">
        <f ca="1" t="shared" ref="C11:J11" si="10">HLOOKUP(C$19,$T$7:$AC$17,$H11+2,0)</f>
        <v>1</v>
      </c>
      <c r="D11" s="11">
        <f ca="1" t="shared" si="10"/>
        <v>0</v>
      </c>
      <c r="E11" s="11">
        <f ca="1" t="shared" si="10"/>
        <v>1</v>
      </c>
      <c r="F11" s="11">
        <f ca="1" t="shared" si="10"/>
        <v>1</v>
      </c>
      <c r="G11" s="11">
        <f ca="1" t="shared" si="10"/>
        <v>0</v>
      </c>
      <c r="H11" s="11">
        <f ca="1" t="shared" si="10"/>
        <v>1</v>
      </c>
      <c r="I11" s="11">
        <f ca="1" t="shared" si="10"/>
        <v>1</v>
      </c>
      <c r="J11" s="11">
        <f ca="1" t="shared" si="10"/>
        <v>1</v>
      </c>
      <c r="K11" s="25">
        <f ca="1" t="shared" si="2"/>
        <v>237</v>
      </c>
      <c r="L11" s="26">
        <f ca="1" t="shared" si="3"/>
        <v>18</v>
      </c>
      <c r="N11" s="27">
        <v>237</v>
      </c>
      <c r="O11" s="27">
        <v>18</v>
      </c>
      <c r="P11" s="27" t="str">
        <f t="shared" si="5"/>
        <v>ED</v>
      </c>
      <c r="Q11" s="27" t="str">
        <f t="shared" si="6"/>
        <v>12</v>
      </c>
    </row>
    <row r="12" spans="2:17">
      <c r="B12" s="9">
        <v>6</v>
      </c>
      <c r="C12" s="10">
        <f ca="1" t="shared" ref="C12:J12" si="11">HLOOKUP(C$19,$T$7:$AC$17,$H12+2,0)</f>
        <v>1</v>
      </c>
      <c r="D12" s="11">
        <f ca="1" t="shared" si="11"/>
        <v>0</v>
      </c>
      <c r="E12" s="11">
        <f ca="1" t="shared" si="11"/>
        <v>1</v>
      </c>
      <c r="F12" s="11">
        <f ca="1" t="shared" si="11"/>
        <v>1</v>
      </c>
      <c r="G12" s="11">
        <f ca="1" t="shared" si="11"/>
        <v>1</v>
      </c>
      <c r="H12" s="11">
        <f ca="1" t="shared" si="11"/>
        <v>1</v>
      </c>
      <c r="I12" s="11">
        <f ca="1" t="shared" si="11"/>
        <v>1</v>
      </c>
      <c r="J12" s="11">
        <f ca="1" t="shared" si="11"/>
        <v>1</v>
      </c>
      <c r="K12" s="25">
        <f ca="1" t="shared" si="2"/>
        <v>253</v>
      </c>
      <c r="L12" s="26">
        <f ca="1" t="shared" si="3"/>
        <v>2</v>
      </c>
      <c r="N12" s="27">
        <v>253</v>
      </c>
      <c r="O12" s="27">
        <v>2</v>
      </c>
      <c r="P12" s="27" t="str">
        <f t="shared" si="5"/>
        <v>FD</v>
      </c>
      <c r="Q12" s="27" t="str">
        <f t="shared" si="6"/>
        <v>2</v>
      </c>
    </row>
    <row r="13" spans="2:17">
      <c r="B13" s="9">
        <v>7</v>
      </c>
      <c r="C13" s="10">
        <f ca="1" t="shared" ref="C13:J13" si="12">HLOOKUP(C$19,$T$7:$AC$17,$H13+2,0)</f>
        <v>1</v>
      </c>
      <c r="D13" s="11">
        <f ca="1" t="shared" si="12"/>
        <v>1</v>
      </c>
      <c r="E13" s="11">
        <f ca="1" t="shared" si="12"/>
        <v>1</v>
      </c>
      <c r="F13" s="11">
        <f ca="1" t="shared" si="12"/>
        <v>0</v>
      </c>
      <c r="G13" s="11">
        <f ca="1" t="shared" si="12"/>
        <v>0</v>
      </c>
      <c r="H13" s="11">
        <f ca="1" t="shared" si="12"/>
        <v>0</v>
      </c>
      <c r="I13" s="11">
        <f ca="1" t="shared" si="12"/>
        <v>0</v>
      </c>
      <c r="J13" s="11">
        <f ca="1" t="shared" si="12"/>
        <v>1</v>
      </c>
      <c r="K13" s="25">
        <f ca="1" t="shared" si="2"/>
        <v>135</v>
      </c>
      <c r="L13" s="26">
        <f ca="1" t="shared" si="3"/>
        <v>120</v>
      </c>
      <c r="N13" s="27">
        <v>135</v>
      </c>
      <c r="O13" s="27">
        <v>120</v>
      </c>
      <c r="P13" s="27" t="str">
        <f t="shared" si="5"/>
        <v>87</v>
      </c>
      <c r="Q13" s="27" t="str">
        <f t="shared" si="6"/>
        <v>78</v>
      </c>
    </row>
    <row r="14" spans="2:17">
      <c r="B14" s="9">
        <v>8</v>
      </c>
      <c r="C14" s="10">
        <f ca="1" t="shared" ref="C14:J14" si="13">HLOOKUP(C$19,$T$7:$AC$17,$H14+2,0)</f>
        <v>1</v>
      </c>
      <c r="D14" s="11">
        <f ca="1" t="shared" si="13"/>
        <v>1</v>
      </c>
      <c r="E14" s="11">
        <f ca="1" t="shared" si="13"/>
        <v>1</v>
      </c>
      <c r="F14" s="11">
        <f ca="1" t="shared" si="13"/>
        <v>1</v>
      </c>
      <c r="G14" s="11">
        <f ca="1" t="shared" si="13"/>
        <v>1</v>
      </c>
      <c r="H14" s="11">
        <f ca="1" t="shared" si="13"/>
        <v>1</v>
      </c>
      <c r="I14" s="11">
        <f ca="1" t="shared" si="13"/>
        <v>1</v>
      </c>
      <c r="J14" s="11">
        <f ca="1" t="shared" si="13"/>
        <v>1</v>
      </c>
      <c r="K14" s="25">
        <f ca="1" t="shared" si="2"/>
        <v>255</v>
      </c>
      <c r="L14" s="26">
        <f ca="1" t="shared" si="3"/>
        <v>0</v>
      </c>
      <c r="N14" s="27">
        <v>255</v>
      </c>
      <c r="O14" s="27">
        <v>0</v>
      </c>
      <c r="P14" s="27" t="str">
        <f t="shared" si="5"/>
        <v>FF</v>
      </c>
      <c r="Q14" s="27" t="str">
        <f t="shared" si="6"/>
        <v>0</v>
      </c>
    </row>
    <row r="15" spans="2:17">
      <c r="B15" s="9">
        <v>9</v>
      </c>
      <c r="C15" s="10">
        <f ca="1" t="shared" ref="C15:J15" si="14">HLOOKUP(C$19,$T$7:$AC$17,$H15+2,0)</f>
        <v>1</v>
      </c>
      <c r="D15" s="11">
        <f ca="1" t="shared" si="14"/>
        <v>1</v>
      </c>
      <c r="E15" s="11">
        <f ca="1" t="shared" si="14"/>
        <v>1</v>
      </c>
      <c r="F15" s="11">
        <f ca="1" t="shared" si="14"/>
        <v>1</v>
      </c>
      <c r="G15" s="11">
        <f ca="1" t="shared" si="14"/>
        <v>0</v>
      </c>
      <c r="H15" s="11">
        <f ca="1" t="shared" si="14"/>
        <v>1</v>
      </c>
      <c r="I15" s="11">
        <f ca="1" t="shared" si="14"/>
        <v>1</v>
      </c>
      <c r="J15" s="11">
        <f ca="1" t="shared" si="14"/>
        <v>1</v>
      </c>
      <c r="K15" s="25">
        <f ca="1" t="shared" si="2"/>
        <v>239</v>
      </c>
      <c r="L15" s="26">
        <f ca="1" t="shared" si="3"/>
        <v>16</v>
      </c>
      <c r="N15" s="27">
        <v>239</v>
      </c>
      <c r="O15" s="27">
        <v>16</v>
      </c>
      <c r="P15" s="27" t="str">
        <f t="shared" si="5"/>
        <v>EF</v>
      </c>
      <c r="Q15" s="27" t="str">
        <f t="shared" si="6"/>
        <v>10</v>
      </c>
    </row>
    <row r="16" spans="2:1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>
      <c r="B17" s="13" t="s">
        <v>10</v>
      </c>
      <c r="C17" s="14"/>
      <c r="D17" s="15" t="str">
        <f ca="1">K6&amp;","&amp;K7&amp;","&amp;K8&amp;","&amp;K9&amp;","&amp;K10&amp;","&amp;K11&amp;","&amp;K12&amp;","&amp;K13&amp;","&amp;K14&amp;","&amp;K15</f>
        <v>191,134,219,207,230,237,253,135,255,239</v>
      </c>
      <c r="E17" s="16"/>
      <c r="F17" s="16"/>
      <c r="G17" s="16"/>
      <c r="H17" s="16"/>
      <c r="I17" s="16"/>
      <c r="J17" s="16"/>
      <c r="K17" s="28"/>
      <c r="L17" s="12"/>
    </row>
    <row r="18" spans="2:12">
      <c r="B18" s="17" t="s">
        <v>11</v>
      </c>
      <c r="C18" s="14"/>
      <c r="D18" s="15" t="str">
        <f ca="1">L6&amp;","&amp;L7&amp;","&amp;L8&amp;","&amp;L9&amp;","&amp;L10&amp;","&amp;L11&amp;","&amp;L12&amp;","&amp;L13&amp;","&amp;L14&amp;","&amp;L15</f>
        <v>64,121,36,48,25,18,2,120,0,16</v>
      </c>
      <c r="E18" s="16"/>
      <c r="F18" s="16"/>
      <c r="G18" s="16"/>
      <c r="H18" s="16"/>
      <c r="I18" s="16"/>
      <c r="J18" s="16"/>
      <c r="K18" s="28"/>
      <c r="L18" s="12"/>
    </row>
  </sheetData>
  <conditionalFormatting sqref="D18">
    <cfRule type="cellIs" dxfId="0" priority="1" stopIfTrue="1" operator="equal">
      <formula>1</formula>
    </cfRule>
  </conditionalFormatting>
  <conditionalFormatting sqref="C6:J15 D17">
    <cfRule type="cellIs" dxfId="0" priority="2" stopIfTrue="1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</dc:creator>
  <cp:lastModifiedBy>Chua</cp:lastModifiedBy>
  <dcterms:created xsi:type="dcterms:W3CDTF">2023-08-11T23:56:00Z</dcterms:created>
  <dcterms:modified xsi:type="dcterms:W3CDTF">2023-08-12T00:53:10Z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4D9892E5A18248AFB6F59F3FE7C1C3A5</vt:lpwstr>
  </property>
  <property fmtid="{D5CDD505-2E9C-101B-9397-08002B2CF9AE}" pid="3" name="KSOProductBuildVer">
    <vt:lpwstr>1033-11.2.0.11219</vt:lpwstr>
  </property>
</Properties>
</file>