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ocowu\Documents\Courses\MGT489\Summer17\"/>
    </mc:Choice>
  </mc:AlternateContent>
  <bookViews>
    <workbookView xWindow="0" yWindow="0" windowWidth="25200" windowHeight="11985" tabRatio="935" activeTab="7"/>
  </bookViews>
  <sheets>
    <sheet name="Rubric" sheetId="17" r:id="rId1"/>
    <sheet name="1. External Analysis - EFEs" sheetId="3" r:id="rId2"/>
    <sheet name="1. External Analysis - CPM" sheetId="4" r:id="rId3"/>
    <sheet name="2. Internal Analysis - IFEs" sheetId="6" r:id="rId4"/>
    <sheet name="3. Critical Problem" sheetId="1" r:id="rId5"/>
    <sheet name="4. SWOT" sheetId="7" r:id="rId6"/>
    <sheet name="4. SPACE" sheetId="8" r:id="rId7"/>
    <sheet name="4. BCG" sheetId="9" r:id="rId8"/>
    <sheet name="4. IE" sheetId="10" r:id="rId9"/>
    <sheet name="5. QSPM" sheetId="11" r:id="rId10"/>
    <sheet name="6. Implementation" sheetId="12" r:id="rId11"/>
    <sheet name="6. Implementation- EBIT-EPS" sheetId="13" r:id="rId12"/>
    <sheet name="7. Projected income statement" sheetId="14" r:id="rId13"/>
    <sheet name="7. Projected Balance Sheet" sheetId="15"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11" l="1"/>
  <c r="E7" i="11"/>
  <c r="E8" i="11"/>
  <c r="E9" i="11"/>
  <c r="E10" i="11"/>
  <c r="E11" i="11"/>
  <c r="E12" i="11"/>
  <c r="E13" i="11"/>
  <c r="E14" i="11"/>
  <c r="I29" i="11"/>
  <c r="I30" i="11"/>
  <c r="I31" i="11"/>
  <c r="I32" i="11"/>
  <c r="I33" i="11"/>
  <c r="I34" i="11"/>
  <c r="I35" i="11"/>
  <c r="I36" i="11"/>
  <c r="I37" i="11"/>
  <c r="G18" i="13" l="1"/>
  <c r="H18" i="13"/>
  <c r="C49" i="11" l="1"/>
  <c r="I48" i="11"/>
  <c r="G48" i="11"/>
  <c r="E48" i="11"/>
  <c r="I46" i="11"/>
  <c r="G46" i="11"/>
  <c r="E46" i="11"/>
  <c r="I45" i="11"/>
  <c r="G45" i="11"/>
  <c r="E45" i="11"/>
  <c r="I44" i="11"/>
  <c r="G44" i="11"/>
  <c r="E44" i="11"/>
  <c r="I43" i="11"/>
  <c r="G43" i="11"/>
  <c r="E43" i="11"/>
  <c r="I41" i="11"/>
  <c r="G41" i="11"/>
  <c r="E41" i="11"/>
  <c r="I40" i="11"/>
  <c r="G40" i="11"/>
  <c r="E40" i="11"/>
  <c r="I39" i="11"/>
  <c r="G39" i="11"/>
  <c r="E39" i="11"/>
  <c r="G37" i="11"/>
  <c r="E37" i="11"/>
  <c r="G35" i="11"/>
  <c r="E35" i="11"/>
  <c r="G34" i="11"/>
  <c r="E34" i="11"/>
  <c r="G33" i="11"/>
  <c r="E33" i="11"/>
  <c r="G32" i="11"/>
  <c r="E32" i="11"/>
  <c r="G30" i="11"/>
  <c r="E30" i="11"/>
  <c r="G29" i="11"/>
  <c r="E29" i="11"/>
  <c r="I28" i="11"/>
  <c r="G28" i="11"/>
  <c r="E28" i="11"/>
  <c r="C26" i="11"/>
  <c r="I25" i="11"/>
  <c r="G25" i="11"/>
  <c r="E25" i="11"/>
  <c r="I23" i="11"/>
  <c r="G23" i="11"/>
  <c r="E23" i="11"/>
  <c r="I22" i="11"/>
  <c r="G22" i="11"/>
  <c r="E22" i="11"/>
  <c r="I21" i="11"/>
  <c r="G21" i="11"/>
  <c r="E21" i="11"/>
  <c r="I20" i="11"/>
  <c r="G20" i="11"/>
  <c r="E20" i="11"/>
  <c r="I18" i="11"/>
  <c r="G18" i="11"/>
  <c r="E18" i="11"/>
  <c r="I17" i="11"/>
  <c r="G17" i="11"/>
  <c r="E17" i="11"/>
  <c r="I16" i="11"/>
  <c r="G16" i="11"/>
  <c r="E16" i="11"/>
  <c r="I14" i="11"/>
  <c r="G14" i="11"/>
  <c r="I12" i="11"/>
  <c r="G12" i="11"/>
  <c r="I11" i="11"/>
  <c r="G11" i="11"/>
  <c r="I10" i="11"/>
  <c r="G10" i="11"/>
  <c r="I9" i="11"/>
  <c r="G9" i="11"/>
  <c r="I7" i="11"/>
  <c r="G7" i="11"/>
  <c r="I6" i="11"/>
  <c r="G6" i="11"/>
  <c r="I5" i="11"/>
  <c r="I49" i="11" s="1"/>
  <c r="G5" i="11"/>
  <c r="G49" i="11" s="1"/>
  <c r="E5" i="11"/>
  <c r="E49" i="11" s="1"/>
  <c r="D4" i="10"/>
  <c r="B4" i="10"/>
  <c r="C3" i="10"/>
  <c r="C2" i="10"/>
  <c r="C4" i="10" s="1"/>
  <c r="D4" i="9"/>
  <c r="B4" i="9"/>
  <c r="C3" i="9" s="1"/>
  <c r="C2" i="9"/>
  <c r="E25" i="6"/>
  <c r="C25" i="6"/>
  <c r="E72" i="6"/>
  <c r="C72" i="6"/>
  <c r="E49" i="6"/>
  <c r="C49" i="6"/>
  <c r="E25" i="3"/>
  <c r="C25" i="3"/>
  <c r="E72" i="3"/>
  <c r="C72" i="3"/>
  <c r="E49" i="3"/>
  <c r="C49" i="3"/>
  <c r="C4" i="9" l="1"/>
  <c r="E2" i="10"/>
  <c r="E3" i="10"/>
  <c r="E2" i="9"/>
  <c r="E3" i="9"/>
  <c r="F20" i="17"/>
  <c r="D20" i="17"/>
  <c r="B20" i="17"/>
  <c r="E4" i="9" l="1"/>
  <c r="E4" i="10"/>
  <c r="F18" i="13"/>
  <c r="E18" i="13"/>
  <c r="D18" i="13"/>
  <c r="C18" i="13"/>
  <c r="E16" i="13"/>
  <c r="E15" i="13"/>
  <c r="E17" i="13" s="1"/>
  <c r="E19" i="13" s="1"/>
  <c r="G15" i="13"/>
  <c r="G16" i="13" s="1"/>
  <c r="F14" i="13"/>
  <c r="F15" i="13" s="1"/>
  <c r="E14" i="13"/>
  <c r="H14" i="13"/>
  <c r="H15" i="13" s="1"/>
  <c r="G14" i="13"/>
  <c r="D14" i="13"/>
  <c r="D15" i="13" s="1"/>
  <c r="C14" i="13"/>
  <c r="C15" i="13" s="1"/>
  <c r="H16" i="13" l="1"/>
  <c r="H17" i="13" s="1"/>
  <c r="H19" i="13" s="1"/>
  <c r="C16" i="13"/>
  <c r="C17" i="13" s="1"/>
  <c r="C19" i="13" s="1"/>
  <c r="D16" i="13"/>
  <c r="D17" i="13" s="1"/>
  <c r="D19" i="13" s="1"/>
  <c r="F16" i="13"/>
  <c r="F17" i="13"/>
  <c r="F19" i="13" s="1"/>
  <c r="G17" i="13"/>
  <c r="G19" i="13" s="1"/>
  <c r="B8" i="8"/>
  <c r="B19" i="8" s="1"/>
  <c r="E16" i="8"/>
  <c r="B16" i="8"/>
  <c r="B20" i="8" s="1"/>
  <c r="E8" i="8"/>
  <c r="D13" i="4" l="1"/>
  <c r="F13" i="4"/>
  <c r="H13" i="4"/>
  <c r="B13" i="4"/>
</calcChain>
</file>

<file path=xl/comments1.xml><?xml version="1.0" encoding="utf-8"?>
<comments xmlns="http://schemas.openxmlformats.org/spreadsheetml/2006/main">
  <authors>
    <author>Coco Wu</author>
  </authors>
  <commentList>
    <comment ref="A16" authorId="0" shapeId="0">
      <text>
        <r>
          <rPr>
            <b/>
            <sz val="9"/>
            <color indexed="81"/>
            <rFont val="Tahoma"/>
            <family val="2"/>
          </rPr>
          <t>Coco Wu:</t>
        </r>
        <r>
          <rPr>
            <sz val="9"/>
            <color indexed="81"/>
            <rFont val="Tahoma"/>
            <family val="2"/>
          </rPr>
          <t xml:space="preserve">
Note that a break-even analysis may be requried here, depending on the strategy your team chooses</t>
        </r>
      </text>
    </comment>
  </commentList>
</comments>
</file>

<file path=xl/comments2.xml><?xml version="1.0" encoding="utf-8"?>
<comments xmlns="http://schemas.openxmlformats.org/spreadsheetml/2006/main">
  <authors>
    <author>Keke Wu</author>
  </authors>
  <commentList>
    <comment ref="C26" authorId="0" shapeId="0">
      <text>
        <r>
          <rPr>
            <b/>
            <sz val="9"/>
            <color indexed="81"/>
            <rFont val="Tahoma"/>
            <family val="2"/>
          </rPr>
          <t>Keke Wu:</t>
        </r>
        <r>
          <rPr>
            <sz val="9"/>
            <color indexed="81"/>
            <rFont val="Tahoma"/>
            <family val="2"/>
          </rPr>
          <t xml:space="preserve">
must be 1</t>
        </r>
      </text>
    </comment>
    <comment ref="C49" authorId="0" shapeId="0">
      <text>
        <r>
          <rPr>
            <b/>
            <sz val="9"/>
            <color indexed="81"/>
            <rFont val="Tahoma"/>
            <family val="2"/>
          </rPr>
          <t>Keke Wu:</t>
        </r>
        <r>
          <rPr>
            <sz val="9"/>
            <color indexed="81"/>
            <rFont val="Tahoma"/>
            <family val="2"/>
          </rPr>
          <t xml:space="preserve">
must be 1</t>
        </r>
      </text>
    </comment>
  </commentList>
</comments>
</file>

<file path=xl/sharedStrings.xml><?xml version="1.0" encoding="utf-8"?>
<sst xmlns="http://schemas.openxmlformats.org/spreadsheetml/2006/main" count="239" uniqueCount="141">
  <si>
    <t xml:space="preserve"> </t>
  </si>
  <si>
    <t>Written Report</t>
  </si>
  <si>
    <t>4. SWOT</t>
  </si>
  <si>
    <t>4. SPACE</t>
  </si>
  <si>
    <t>4. BCG</t>
  </si>
  <si>
    <t>4. IE</t>
  </si>
  <si>
    <t>5. QSPM</t>
  </si>
  <si>
    <t>6. Implementation - EBIT/EPS</t>
  </si>
  <si>
    <t>7. Projected Income Statement</t>
  </si>
  <si>
    <t>7. Projected Balance Sheet</t>
  </si>
  <si>
    <t>6. Implementation</t>
  </si>
  <si>
    <t>Excellent</t>
  </si>
  <si>
    <t>built and interpreted correctly, consistent with company data</t>
  </si>
  <si>
    <t>Good</t>
  </si>
  <si>
    <t xml:space="preserve">built correctly, but not well interpreted </t>
  </si>
  <si>
    <t>missed 1 department</t>
  </si>
  <si>
    <t>unclear</t>
  </si>
  <si>
    <t>built correctly but inconsistent</t>
  </si>
  <si>
    <t>Caution</t>
  </si>
  <si>
    <t>built with minor flaws</t>
  </si>
  <si>
    <t>No Mark</t>
  </si>
  <si>
    <t>undefined</t>
  </si>
  <si>
    <t>built incorrectly</t>
  </si>
  <si>
    <t>built and interpreted correctly, consistent with the problem and the  input matrices</t>
  </si>
  <si>
    <t>built and interpreted correctly, consistent with the problem and the  input and matching matrices</t>
  </si>
  <si>
    <t>built and interpreted correctly, consistent with the problem and chosen strategy</t>
  </si>
  <si>
    <t>Total</t>
  </si>
  <si>
    <t>2. Internal Analysis - IFEs</t>
    <phoneticPr fontId="3" type="noConversion"/>
  </si>
  <si>
    <t>a somewhat defined problem</t>
    <phoneticPr fontId="3" type="noConversion"/>
  </si>
  <si>
    <t>Formulation Input Stage: External &amp; Internal Analyses</t>
  </si>
  <si>
    <t>Formulation Input Stage: Internal Analysis</t>
  </si>
  <si>
    <t>Formulation Matching + Decision stages</t>
  </si>
  <si>
    <t>EFE - Corporate</t>
  </si>
  <si>
    <t>IFE - Corporate</t>
  </si>
  <si>
    <t>Implementation</t>
  </si>
  <si>
    <t>Key External Factors</t>
  </si>
  <si>
    <t>Weight</t>
  </si>
  <si>
    <t>Rating</t>
  </si>
  <si>
    <t>Weighted Score</t>
  </si>
  <si>
    <t>Opportunities</t>
  </si>
  <si>
    <t>Threats</t>
  </si>
  <si>
    <t>Critical Success Factors</t>
  </si>
  <si>
    <t>Score</t>
  </si>
  <si>
    <t>[Your Firm]</t>
  </si>
  <si>
    <t>[Competitor #1]</t>
  </si>
  <si>
    <t>[Competitor #2]</t>
  </si>
  <si>
    <t>Strengths</t>
  </si>
  <si>
    <t>Weaknesses</t>
  </si>
  <si>
    <t xml:space="preserve">Opportunities </t>
  </si>
  <si>
    <t xml:space="preserve">SO Strategy </t>
  </si>
  <si>
    <t xml:space="preserve">WO Strategy </t>
  </si>
  <si>
    <t xml:space="preserve">ST Strategy </t>
  </si>
  <si>
    <t xml:space="preserve">WT Strategy </t>
  </si>
  <si>
    <t>Stability Position</t>
  </si>
  <si>
    <t>Y-Axis</t>
  </si>
  <si>
    <t>X-Axis</t>
  </si>
  <si>
    <t>Coordinate</t>
  </si>
  <si>
    <t>Internal Strategic Position</t>
  </si>
  <si>
    <t>External Strategic Position</t>
  </si>
  <si>
    <t>Financial Position (FP)</t>
  </si>
  <si>
    <t>Competitive Position (CP)</t>
  </si>
  <si>
    <t>Industry Position (IP)</t>
  </si>
  <si>
    <t>Divison</t>
  </si>
  <si>
    <t>Revenues(in millions)</t>
  </si>
  <si>
    <t>-</t>
  </si>
  <si>
    <t>% Revenues</t>
  </si>
  <si>
    <t>% Profits</t>
  </si>
  <si>
    <t>Relative Market Shares</t>
  </si>
  <si>
    <t>Industry Growth Rates</t>
  </si>
  <si>
    <t>Profits (in millions)</t>
  </si>
  <si>
    <t>Divisons</t>
  </si>
  <si>
    <t>$Revenue</t>
  </si>
  <si>
    <t>%Revenue</t>
  </si>
  <si>
    <t>$Profit</t>
  </si>
  <si>
    <t>%Profit</t>
  </si>
  <si>
    <t>EFE Scores</t>
  </si>
  <si>
    <t>IFE Scores</t>
  </si>
  <si>
    <t>Totals</t>
  </si>
  <si>
    <t>Graph</t>
  </si>
  <si>
    <t>Key Factors</t>
  </si>
  <si>
    <t>AS</t>
  </si>
  <si>
    <t>TAS</t>
  </si>
  <si>
    <t>Alternative1</t>
  </si>
  <si>
    <t>Alternative2</t>
  </si>
  <si>
    <t>Alternative3</t>
  </si>
  <si>
    <t>Input Data</t>
  </si>
  <si>
    <t>The Number</t>
  </si>
  <si>
    <t>How Determined</t>
  </si>
  <si>
    <t>Amount of Capital needed</t>
  </si>
  <si>
    <t>Determined from Company Analysis and prior years' capital needed.</t>
  </si>
  <si>
    <t>EBIT range</t>
  </si>
  <si>
    <t>Linear relationship with previous years' increasing EBIT</t>
  </si>
  <si>
    <t>Interest rate</t>
  </si>
  <si>
    <t>The Average Interest Rate Paid on Loans in previous year</t>
  </si>
  <si>
    <t>Tax rate</t>
  </si>
  <si>
    <t>From Income Statement, prior year's effective tax rate</t>
  </si>
  <si>
    <t>Stock price</t>
  </si>
  <si>
    <t>#Shares outstanding</t>
  </si>
  <si>
    <t>100% Debt</t>
  </si>
  <si>
    <t>100% Stock</t>
  </si>
  <si>
    <t>50/50 Debt/Stock Combo</t>
  </si>
  <si>
    <t>EBIT</t>
  </si>
  <si>
    <t>Interest</t>
  </si>
  <si>
    <t>EBT</t>
  </si>
  <si>
    <t>Taxes</t>
  </si>
  <si>
    <t>EAT</t>
  </si>
  <si>
    <t># Shares</t>
  </si>
  <si>
    <t>EPS</t>
  </si>
  <si>
    <t>$1 to $2 million</t>
  </si>
  <si>
    <t>Prior year's number</t>
  </si>
  <si>
    <t>Prior year's Stock Price</t>
  </si>
  <si>
    <t>1. External Analysis - EFEs</t>
    <phoneticPr fontId="3" type="noConversion"/>
  </si>
  <si>
    <t xml:space="preserve">built correctly, but not well interpreted </t>
    <phoneticPr fontId="3" type="noConversion"/>
  </si>
  <si>
    <t>built correctly but inconsistent</t>
    <phoneticPr fontId="3" type="noConversion"/>
  </si>
  <si>
    <t>built incorrectly</t>
    <phoneticPr fontId="3" type="noConversion"/>
  </si>
  <si>
    <t>1. External Analysis - CPM</t>
    <phoneticPr fontId="3" type="noConversion"/>
  </si>
  <si>
    <t xml:space="preserve">built correctly, but not well interpreted </t>
    <phoneticPr fontId="3" type="noConversion"/>
  </si>
  <si>
    <t>built correctly but inconsistent</t>
    <phoneticPr fontId="3" type="noConversion"/>
  </si>
  <si>
    <t>3. Critical Problem</t>
    <phoneticPr fontId="3" type="noConversion"/>
  </si>
  <si>
    <t>a clearly defined problem</t>
    <phoneticPr fontId="3" type="noConversion"/>
  </si>
  <si>
    <t>clear instructions for MGT/HR and for MKT</t>
  </si>
  <si>
    <t>unclear instructions</t>
  </si>
  <si>
    <t>built and interpreted correctly, consistent with Capstone Reports</t>
  </si>
  <si>
    <r>
      <t xml:space="preserve">R&amp;D </t>
    </r>
    <r>
      <rPr>
        <sz val="10"/>
        <color rgb="FFFF0000"/>
        <rFont val="Calibri"/>
        <family val="2"/>
      </rPr>
      <t>[List all decisions you make related to R&amp;D.]</t>
    </r>
  </si>
  <si>
    <r>
      <t xml:space="preserve">Management/HR/OP </t>
    </r>
    <r>
      <rPr>
        <sz val="10"/>
        <color rgb="FFFF0000"/>
        <rFont val="Calibri"/>
        <family val="2"/>
      </rPr>
      <t>[List all decisions you make related to MGT/HR/OP.]</t>
    </r>
  </si>
  <si>
    <t>[Copy and past the projected Round#7 income statement here.]</t>
  </si>
  <si>
    <t>[Copy and past the projected Round #7 balance sheet here.]</t>
  </si>
  <si>
    <t xml:space="preserve">NOTE: If your company has only 1 product, you only need the corporate EFE because your company does not have multiple divisions. If your company has more than 1 product, each tailored to each of the two segments, then you need 3 EFEs, one for each segment and one for the corporate. </t>
  </si>
  <si>
    <t>EFE - High Tech</t>
  </si>
  <si>
    <t>EFE - Low Tech</t>
  </si>
  <si>
    <t>IFE - High Tech</t>
  </si>
  <si>
    <t>IFE - Low Tech</t>
  </si>
  <si>
    <t>NOTE: If the problem is a corporate problem, use your corporate EFE and IFE for the next 5 matrices; if the problem is a divisional (say, High Tech)  problem, use the High Tech  EFE and IFE for the next 5 matrices.)</t>
  </si>
  <si>
    <t>NOTE: SPACE  factors should come from your EFE and IFE.</t>
  </si>
  <si>
    <t>High Tech</t>
  </si>
  <si>
    <t>Low Tech</t>
  </si>
  <si>
    <t>NOTE: The 3 alternatives that are being evaluated here should come from the overlapping alternatives generated by the SWOT, SPACE, BCG, and IE.</t>
  </si>
  <si>
    <r>
      <t xml:space="preserve">Marketing - Product Positioning - High Tech </t>
    </r>
    <r>
      <rPr>
        <sz val="10"/>
        <color rgb="FFFF0000"/>
        <rFont val="Calibri"/>
        <family val="2"/>
      </rPr>
      <t>[replace the example with your own graphs from Foundation]</t>
    </r>
  </si>
  <si>
    <r>
      <t xml:space="preserve">Marketing - Product Positioning - Low Tech </t>
    </r>
    <r>
      <rPr>
        <sz val="10"/>
        <color rgb="FFFF0000"/>
        <rFont val="Calibri"/>
        <family val="2"/>
      </rPr>
      <t>[replace the example with your own graphs from Foundation]</t>
    </r>
  </si>
  <si>
    <t>NOTE: If your strategy does not require extra capital from either the bank or the stock market, you do not need to perform this analysis. In this case, you should delete this table and state why you do not need the capital. Exercise caution when your strategy uses only cash and not any other form of capital. Why? Your strategy should NOT deplete your cash.</t>
  </si>
  <si>
    <t xml:space="preserve">NOTE: If your company has only 1 product, you only need the corporate IFE because your company does not have multiple divisions. If your company has more than 1 product, each tailored to each of the two segments, then you need 3 IFEs, one for each segment and one for the corporate.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</si>
</sst>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_-&quot;$&quot;* #,##0.00_-;\-&quot;$&quot;* #,##0.00_-;_-&quot;$&quot;* &quot;-&quot;??_-;_-@_-"/>
    <numFmt numFmtId="165" formatCode="_(&quot;$&quot;* #,##0_);_(&quot;$&quot;* \(#,##0\);_(&quot;$&quot;* &quot;-&quot;??_);_(@_)"/>
  </numFmts>
  <fonts count="22">
    <font>
      <sz val="11"/>
      <color theme="1"/>
      <name val="Calibri"/>
      <family val="2"/>
      <scheme val="minor"/>
    </font>
    <font>
      <sz val="9"/>
      <color indexed="81"/>
      <name val="Tahoma"/>
      <family val="2"/>
    </font>
    <font>
      <b/>
      <sz val="9"/>
      <color indexed="81"/>
      <name val="Tahoma"/>
      <family val="2"/>
    </font>
    <font>
      <sz val="9"/>
      <name val="Calibri"/>
      <family val="3"/>
      <charset val="134"/>
      <scheme val="minor"/>
    </font>
    <font>
      <sz val="10"/>
      <color theme="1"/>
      <name val="Calibri"/>
      <family val="2"/>
    </font>
    <font>
      <sz val="10"/>
      <name val="Calibri"/>
      <family val="2"/>
    </font>
    <font>
      <sz val="10"/>
      <color rgb="FFFF0000"/>
      <name val="Calibri"/>
      <family val="2"/>
    </font>
    <font>
      <sz val="11"/>
      <color rgb="FFFF0000"/>
      <name val="Calibri"/>
      <family val="2"/>
      <scheme val="minor"/>
    </font>
    <font>
      <sz val="11"/>
      <color theme="1"/>
      <name val="Calibri"/>
      <family val="2"/>
      <scheme val="minor"/>
    </font>
    <font>
      <b/>
      <sz val="11"/>
      <color theme="1"/>
      <name val="Calibri"/>
      <family val="2"/>
      <scheme val="minor"/>
    </font>
    <font>
      <sz val="11"/>
      <name val="Calibri"/>
      <family val="2"/>
    </font>
    <font>
      <b/>
      <sz val="10"/>
      <name val="Calibri"/>
      <family val="2"/>
    </font>
    <font>
      <sz val="10"/>
      <color theme="1"/>
      <name val="Calibri"/>
      <family val="2"/>
      <scheme val="minor"/>
    </font>
    <font>
      <sz val="12"/>
      <color theme="1"/>
      <name val="Calibri"/>
      <family val="2"/>
      <scheme val="minor"/>
    </font>
    <font>
      <sz val="11"/>
      <color rgb="FF000000"/>
      <name val="Calibri"/>
      <family val="2"/>
    </font>
    <font>
      <b/>
      <sz val="10"/>
      <color theme="1"/>
      <name val="Calibri"/>
      <family val="2"/>
    </font>
    <font>
      <b/>
      <sz val="10"/>
      <color theme="1"/>
      <name val="Calibri"/>
      <family val="2"/>
      <scheme val="minor"/>
    </font>
    <font>
      <i/>
      <sz val="10"/>
      <color theme="1"/>
      <name val="Calibri"/>
      <family val="2"/>
      <scheme val="minor"/>
    </font>
    <font>
      <sz val="10"/>
      <name val="Calibri"/>
      <family val="2"/>
      <scheme val="minor"/>
    </font>
    <font>
      <b/>
      <sz val="10"/>
      <color rgb="FF000000"/>
      <name val="Calibri"/>
      <family val="2"/>
    </font>
    <font>
      <sz val="10"/>
      <color rgb="FF000000"/>
      <name val="Calibri"/>
      <family val="2"/>
    </font>
    <font>
      <sz val="10"/>
      <color rgb="FFFF0000"/>
      <name val="Calibri"/>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59999389629810485"/>
        <bgColor indexed="64"/>
      </patternFill>
    </fill>
  </fills>
  <borders count="46">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bottom style="thin">
        <color auto="1"/>
      </bottom>
      <diagonal/>
    </border>
    <border>
      <left/>
      <right/>
      <top/>
      <bottom style="medium">
        <color indexed="64"/>
      </bottom>
      <diagonal/>
    </border>
    <border>
      <left style="medium">
        <color auto="1"/>
      </left>
      <right style="thin">
        <color indexed="64"/>
      </right>
      <top/>
      <bottom style="medium">
        <color auto="1"/>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auto="1"/>
      </bottom>
      <diagonal/>
    </border>
    <border>
      <left style="medium">
        <color indexed="64"/>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s>
  <cellStyleXfs count="9">
    <xf numFmtId="0" fontId="0" fillId="0" borderId="0"/>
    <xf numFmtId="43"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3" fillId="0" borderId="0"/>
    <xf numFmtId="0" fontId="14" fillId="0" borderId="0"/>
    <xf numFmtId="44" fontId="14" fillId="0" borderId="0" applyFont="0" applyFill="0" applyBorder="0" applyAlignment="0" applyProtection="0"/>
    <xf numFmtId="9" fontId="14" fillId="0" borderId="0" applyFont="0" applyFill="0" applyBorder="0" applyAlignment="0" applyProtection="0"/>
    <xf numFmtId="164" fontId="8" fillId="0" borderId="0" applyFont="0" applyFill="0" applyBorder="0" applyAlignment="0" applyProtection="0"/>
  </cellStyleXfs>
  <cellXfs count="217">
    <xf numFmtId="0" fontId="0" fillId="0" borderId="0" xfId="0"/>
    <xf numFmtId="0" fontId="4" fillId="0" borderId="0" xfId="0" applyFont="1" applyAlignment="1">
      <alignment horizontal="left" vertical="center"/>
    </xf>
    <xf numFmtId="0" fontId="4" fillId="6" borderId="1" xfId="0" applyFont="1" applyFill="1" applyBorder="1" applyAlignment="1">
      <alignment horizontal="left" vertical="center"/>
    </xf>
    <xf numFmtId="0" fontId="4" fillId="0" borderId="0" xfId="0" applyFont="1" applyFill="1" applyAlignment="1">
      <alignment horizontal="left" vertical="center"/>
    </xf>
    <xf numFmtId="0" fontId="5" fillId="0" borderId="2" xfId="0" applyFont="1" applyFill="1" applyBorder="1" applyAlignment="1">
      <alignment horizontal="left" vertical="center"/>
    </xf>
    <xf numFmtId="0" fontId="4" fillId="6" borderId="0" xfId="0" applyFont="1" applyFill="1" applyBorder="1" applyAlignment="1">
      <alignment horizontal="left" vertical="center" indent="1"/>
    </xf>
    <xf numFmtId="1" fontId="4" fillId="3" borderId="0" xfId="0" applyNumberFormat="1" applyFont="1" applyFill="1" applyBorder="1" applyAlignment="1">
      <alignment vertical="center"/>
    </xf>
    <xf numFmtId="0" fontId="4" fillId="3" borderId="0" xfId="0" applyFont="1" applyFill="1" applyBorder="1" applyAlignment="1">
      <alignment horizontal="left" vertical="center"/>
    </xf>
    <xf numFmtId="0" fontId="4" fillId="2" borderId="0" xfId="0" applyFont="1" applyFill="1" applyBorder="1" applyAlignment="1">
      <alignment horizontal="left" vertical="center"/>
    </xf>
    <xf numFmtId="0" fontId="5" fillId="4" borderId="0" xfId="0" applyFont="1" applyFill="1" applyBorder="1" applyAlignment="1">
      <alignment horizontal="left" vertical="center"/>
    </xf>
    <xf numFmtId="1" fontId="4" fillId="5" borderId="0" xfId="0" applyNumberFormat="1" applyFont="1" applyFill="1" applyBorder="1" applyAlignment="1">
      <alignment vertical="center"/>
    </xf>
    <xf numFmtId="0" fontId="4" fillId="5" borderId="0" xfId="0" applyFont="1" applyFill="1" applyBorder="1" applyAlignment="1">
      <alignment horizontal="left" vertical="center"/>
    </xf>
    <xf numFmtId="0" fontId="4" fillId="6" borderId="3" xfId="0" applyFont="1" applyFill="1" applyBorder="1" applyAlignment="1">
      <alignment horizontal="left" vertical="center" indent="1"/>
    </xf>
    <xf numFmtId="1" fontId="4" fillId="3" borderId="3" xfId="0" applyNumberFormat="1" applyFont="1" applyFill="1" applyBorder="1" applyAlignment="1">
      <alignment vertical="center"/>
    </xf>
    <xf numFmtId="0" fontId="4" fillId="3" borderId="3" xfId="0" applyFont="1" applyFill="1" applyBorder="1" applyAlignment="1">
      <alignment horizontal="left" vertical="center"/>
    </xf>
    <xf numFmtId="1" fontId="4" fillId="2" borderId="3" xfId="0" applyNumberFormat="1" applyFont="1" applyFill="1" applyBorder="1" applyAlignment="1">
      <alignment vertical="center"/>
    </xf>
    <xf numFmtId="0" fontId="4" fillId="2" borderId="3" xfId="0" applyFont="1" applyFill="1" applyBorder="1" applyAlignment="1">
      <alignment horizontal="left" vertical="center"/>
    </xf>
    <xf numFmtId="1" fontId="5" fillId="4" borderId="3" xfId="0" applyNumberFormat="1" applyFont="1" applyFill="1" applyBorder="1" applyAlignment="1">
      <alignment vertical="center"/>
    </xf>
    <xf numFmtId="0" fontId="5" fillId="4" borderId="3" xfId="0" applyFont="1" applyFill="1" applyBorder="1" applyAlignment="1">
      <alignment horizontal="left" vertical="center"/>
    </xf>
    <xf numFmtId="1" fontId="4" fillId="5" borderId="3" xfId="0" applyNumberFormat="1" applyFont="1" applyFill="1" applyBorder="1" applyAlignment="1">
      <alignment vertical="center"/>
    </xf>
    <xf numFmtId="0" fontId="4" fillId="5" borderId="3" xfId="0" applyFont="1" applyFill="1" applyBorder="1" applyAlignment="1">
      <alignment horizontal="left" vertical="center"/>
    </xf>
    <xf numFmtId="0" fontId="4" fillId="0" borderId="3" xfId="0" applyFont="1" applyBorder="1" applyAlignment="1">
      <alignment horizontal="left" vertical="center"/>
    </xf>
    <xf numFmtId="1" fontId="4" fillId="0" borderId="3" xfId="0" applyNumberFormat="1" applyFont="1" applyFill="1" applyBorder="1" applyAlignment="1">
      <alignment vertical="center"/>
    </xf>
    <xf numFmtId="1" fontId="5" fillId="0" borderId="3" xfId="0" applyNumberFormat="1" applyFont="1" applyFill="1" applyBorder="1" applyAlignment="1">
      <alignment vertical="center"/>
    </xf>
    <xf numFmtId="0" fontId="5" fillId="0" borderId="3" xfId="0" applyFont="1" applyFill="1" applyBorder="1" applyAlignment="1">
      <alignment horizontal="left" vertical="center"/>
    </xf>
    <xf numFmtId="0" fontId="4" fillId="0" borderId="0" xfId="0" applyFont="1" applyBorder="1" applyAlignment="1">
      <alignment horizontal="left" vertical="center"/>
    </xf>
    <xf numFmtId="0" fontId="4" fillId="0" borderId="1" xfId="0" applyFont="1" applyFill="1" applyBorder="1" applyAlignment="1">
      <alignment horizontal="left" vertical="center"/>
    </xf>
    <xf numFmtId="1" fontId="4" fillId="0" borderId="1" xfId="0" applyNumberFormat="1" applyFont="1" applyFill="1" applyBorder="1" applyAlignment="1">
      <alignment vertical="center"/>
    </xf>
    <xf numFmtId="1" fontId="5" fillId="0" borderId="1" xfId="0" applyNumberFormat="1" applyFont="1" applyFill="1" applyBorder="1" applyAlignment="1">
      <alignment vertical="center"/>
    </xf>
    <xf numFmtId="0" fontId="5" fillId="0" borderId="1" xfId="0" applyFont="1" applyFill="1" applyBorder="1" applyAlignment="1">
      <alignment horizontal="left" vertical="center"/>
    </xf>
    <xf numFmtId="0" fontId="7" fillId="0" borderId="0" xfId="0" applyFont="1"/>
    <xf numFmtId="1" fontId="4" fillId="3" borderId="2" xfId="0" applyNumberFormat="1" applyFont="1" applyFill="1" applyBorder="1" applyAlignment="1">
      <alignment vertical="center"/>
    </xf>
    <xf numFmtId="0" fontId="4" fillId="0" borderId="1" xfId="0" applyFont="1" applyBorder="1" applyAlignment="1">
      <alignment horizontal="left" vertical="center"/>
    </xf>
    <xf numFmtId="0" fontId="12" fillId="0" borderId="0" xfId="0" applyFont="1" applyFill="1" applyBorder="1"/>
    <xf numFmtId="0" fontId="5" fillId="0" borderId="0" xfId="0" applyFont="1" applyFill="1" applyBorder="1" applyAlignment="1">
      <alignment horizontal="center" vertical="center" wrapText="1"/>
    </xf>
    <xf numFmtId="0" fontId="5" fillId="0" borderId="1" xfId="0" applyFont="1" applyFill="1" applyBorder="1" applyAlignment="1">
      <alignment vertical="center"/>
    </xf>
    <xf numFmtId="0" fontId="12" fillId="0" borderId="1" xfId="0" applyFont="1" applyFill="1" applyBorder="1"/>
    <xf numFmtId="0" fontId="5" fillId="0" borderId="5"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17" xfId="0" applyFont="1" applyFill="1" applyBorder="1" applyAlignment="1">
      <alignment vertical="center"/>
    </xf>
    <xf numFmtId="0" fontId="5" fillId="0" borderId="18" xfId="0" applyFont="1" applyFill="1" applyBorder="1" applyAlignment="1">
      <alignment horizontal="center" vertical="center"/>
    </xf>
    <xf numFmtId="0" fontId="12" fillId="0" borderId="19" xfId="0" applyFont="1" applyFill="1" applyBorder="1"/>
    <xf numFmtId="0" fontId="5" fillId="0" borderId="20" xfId="0" applyFont="1" applyFill="1" applyBorder="1" applyAlignment="1">
      <alignment vertical="center"/>
    </xf>
    <xf numFmtId="0" fontId="5" fillId="0" borderId="21" xfId="0" applyFont="1" applyFill="1" applyBorder="1" applyAlignment="1">
      <alignment horizontal="center" vertical="center"/>
    </xf>
    <xf numFmtId="0" fontId="5" fillId="0" borderId="22" xfId="0" applyFont="1" applyFill="1" applyBorder="1" applyAlignment="1">
      <alignment vertical="center"/>
    </xf>
    <xf numFmtId="0" fontId="5" fillId="0" borderId="23" xfId="0" applyFont="1" applyFill="1" applyBorder="1" applyAlignment="1">
      <alignment horizontal="left" vertical="center"/>
    </xf>
    <xf numFmtId="0" fontId="12" fillId="0" borderId="24" xfId="0" applyFont="1" applyFill="1" applyBorder="1"/>
    <xf numFmtId="0" fontId="5" fillId="0" borderId="25" xfId="0" applyFont="1" applyFill="1" applyBorder="1" applyAlignment="1">
      <alignment horizontal="center" vertical="center"/>
    </xf>
    <xf numFmtId="0" fontId="5" fillId="0" borderId="26" xfId="0" applyFont="1" applyFill="1" applyBorder="1" applyAlignment="1">
      <alignment horizontal="center" vertical="center"/>
    </xf>
    <xf numFmtId="0" fontId="0" fillId="0" borderId="0" xfId="0"/>
    <xf numFmtId="0" fontId="10" fillId="0" borderId="6" xfId="0" applyFont="1" applyBorder="1" applyAlignment="1">
      <alignment horizontal="center" vertical="center"/>
    </xf>
    <xf numFmtId="0" fontId="10" fillId="0" borderId="1" xfId="0" applyFont="1" applyBorder="1" applyAlignment="1">
      <alignment horizontal="center" vertical="center"/>
    </xf>
    <xf numFmtId="0" fontId="10" fillId="0" borderId="7" xfId="0" applyFont="1" applyBorder="1" applyAlignment="1">
      <alignment horizontal="center" vertical="center"/>
    </xf>
    <xf numFmtId="0" fontId="10" fillId="0" borderId="4" xfId="0" applyFont="1" applyBorder="1" applyAlignment="1">
      <alignment vertical="center"/>
    </xf>
    <xf numFmtId="0" fontId="10" fillId="0" borderId="0" xfId="0" applyFont="1" applyBorder="1" applyAlignment="1">
      <alignment vertical="center"/>
    </xf>
    <xf numFmtId="0" fontId="10" fillId="0" borderId="11" xfId="0" applyFont="1" applyBorder="1" applyAlignment="1">
      <alignment vertical="center"/>
    </xf>
    <xf numFmtId="0" fontId="10" fillId="0" borderId="5" xfId="0" applyFont="1" applyBorder="1" applyAlignment="1">
      <alignment horizontal="center" vertical="center"/>
    </xf>
    <xf numFmtId="2" fontId="10" fillId="0" borderId="12" xfId="0" applyNumberFormat="1" applyFont="1" applyBorder="1" applyAlignment="1">
      <alignment vertical="center"/>
    </xf>
    <xf numFmtId="2" fontId="10" fillId="0" borderId="29" xfId="0" applyNumberFormat="1" applyFont="1" applyBorder="1" applyAlignment="1">
      <alignment vertical="center"/>
    </xf>
    <xf numFmtId="0" fontId="10" fillId="0" borderId="30" xfId="0" applyFont="1" applyBorder="1" applyAlignment="1">
      <alignment vertical="center"/>
    </xf>
    <xf numFmtId="0" fontId="10" fillId="0" borderId="13" xfId="0" applyFont="1" applyBorder="1" applyAlignment="1">
      <alignment vertical="center"/>
    </xf>
    <xf numFmtId="0" fontId="10" fillId="7" borderId="31" xfId="0" applyFont="1" applyFill="1" applyBorder="1" applyAlignment="1">
      <alignment vertical="center"/>
    </xf>
    <xf numFmtId="0" fontId="10" fillId="7" borderId="32" xfId="0" applyFont="1" applyFill="1" applyBorder="1" applyAlignment="1">
      <alignment vertical="center"/>
    </xf>
    <xf numFmtId="0" fontId="10" fillId="0" borderId="19" xfId="0" applyFont="1" applyBorder="1" applyAlignment="1">
      <alignment horizontal="center" vertical="center"/>
    </xf>
    <xf numFmtId="0" fontId="10" fillId="0" borderId="18" xfId="0" applyFont="1" applyBorder="1" applyAlignment="1">
      <alignment horizontal="center" vertical="center"/>
    </xf>
    <xf numFmtId="0" fontId="10" fillId="0" borderId="20" xfId="0" applyFont="1" applyBorder="1" applyAlignment="1">
      <alignment vertical="center"/>
    </xf>
    <xf numFmtId="0" fontId="10" fillId="0" borderId="21" xfId="0" applyFont="1" applyBorder="1" applyAlignment="1">
      <alignment vertical="center"/>
    </xf>
    <xf numFmtId="0" fontId="10" fillId="0" borderId="22" xfId="0" applyFont="1" applyBorder="1" applyAlignment="1">
      <alignment vertical="center"/>
    </xf>
    <xf numFmtId="0" fontId="10" fillId="7" borderId="33" xfId="0" applyFont="1" applyFill="1" applyBorder="1" applyAlignment="1">
      <alignment horizontal="right" vertical="center"/>
    </xf>
    <xf numFmtId="1" fontId="10" fillId="7" borderId="34" xfId="0" applyNumberFormat="1" applyFont="1" applyFill="1" applyBorder="1" applyAlignment="1">
      <alignment vertical="center"/>
    </xf>
    <xf numFmtId="0" fontId="10" fillId="7" borderId="24" xfId="0" applyFont="1" applyFill="1" applyBorder="1" applyAlignment="1">
      <alignment vertical="center"/>
    </xf>
    <xf numFmtId="0" fontId="10" fillId="7" borderId="34" xfId="0" applyFont="1" applyFill="1" applyBorder="1" applyAlignment="1">
      <alignment vertical="center"/>
    </xf>
    <xf numFmtId="0" fontId="10" fillId="7" borderId="26" xfId="0" applyFont="1" applyFill="1" applyBorder="1" applyAlignment="1">
      <alignment vertical="center"/>
    </xf>
    <xf numFmtId="0" fontId="12" fillId="0" borderId="2" xfId="0" applyFont="1" applyFill="1" applyBorder="1" applyAlignment="1">
      <alignment vertical="center"/>
    </xf>
    <xf numFmtId="0" fontId="12" fillId="0" borderId="2" xfId="0" applyFont="1" applyBorder="1" applyAlignment="1">
      <alignment vertical="center"/>
    </xf>
    <xf numFmtId="14" fontId="18" fillId="0" borderId="2" xfId="0" applyNumberFormat="1" applyFont="1" applyBorder="1" applyAlignment="1">
      <alignment vertical="center"/>
    </xf>
    <xf numFmtId="0" fontId="17" fillId="0" borderId="1" xfId="0" applyFont="1" applyFill="1" applyBorder="1" applyAlignment="1">
      <alignment vertical="center"/>
    </xf>
    <xf numFmtId="0" fontId="12" fillId="0" borderId="1" xfId="0" applyFont="1" applyBorder="1" applyAlignment="1">
      <alignment vertical="center"/>
    </xf>
    <xf numFmtId="0" fontId="17" fillId="0" borderId="1" xfId="0" applyFont="1" applyBorder="1" applyAlignment="1">
      <alignment vertical="center"/>
    </xf>
    <xf numFmtId="0" fontId="12" fillId="0" borderId="0" xfId="0" applyFont="1" applyBorder="1" applyAlignment="1">
      <alignment horizontal="center" vertical="center"/>
    </xf>
    <xf numFmtId="0" fontId="16" fillId="0" borderId="3" xfId="0" applyFont="1" applyBorder="1" applyAlignment="1">
      <alignment vertical="center"/>
    </xf>
    <xf numFmtId="2" fontId="12" fillId="0" borderId="0" xfId="0" applyNumberFormat="1" applyFont="1" applyBorder="1" applyAlignment="1">
      <alignment vertical="center"/>
    </xf>
    <xf numFmtId="0" fontId="12" fillId="0" borderId="3" xfId="0" applyFont="1" applyFill="1" applyBorder="1" applyAlignment="1">
      <alignment vertical="center"/>
    </xf>
    <xf numFmtId="0" fontId="12" fillId="0" borderId="0" xfId="0" applyFont="1" applyBorder="1" applyAlignment="1">
      <alignment horizontal="left" vertical="center"/>
    </xf>
    <xf numFmtId="0" fontId="12" fillId="0" borderId="0" xfId="0" applyFont="1" applyFill="1" applyBorder="1" applyAlignment="1">
      <alignment vertical="center"/>
    </xf>
    <xf numFmtId="0" fontId="12" fillId="0" borderId="0" xfId="0" applyFont="1" applyBorder="1" applyAlignment="1">
      <alignment vertical="center"/>
    </xf>
    <xf numFmtId="0" fontId="12" fillId="0" borderId="0" xfId="0" applyFont="1" applyAlignment="1">
      <alignment vertical="center"/>
    </xf>
    <xf numFmtId="0" fontId="12" fillId="0" borderId="3" xfId="0" applyFont="1" applyBorder="1" applyAlignment="1">
      <alignment vertical="center"/>
    </xf>
    <xf numFmtId="0" fontId="12" fillId="0" borderId="0" xfId="0" applyFont="1" applyBorder="1" applyAlignment="1"/>
    <xf numFmtId="0" fontId="12" fillId="0" borderId="0" xfId="0" applyFont="1" applyBorder="1"/>
    <xf numFmtId="0" fontId="12" fillId="0" borderId="0" xfId="0" applyFont="1"/>
    <xf numFmtId="0" fontId="9" fillId="8" borderId="41" xfId="0" applyFont="1" applyFill="1" applyBorder="1" applyAlignment="1">
      <alignment horizontal="center"/>
    </xf>
    <xf numFmtId="0" fontId="0" fillId="0" borderId="42" xfId="0" applyBorder="1"/>
    <xf numFmtId="0" fontId="4" fillId="0" borderId="12" xfId="0" applyFont="1" applyFill="1" applyBorder="1" applyAlignment="1">
      <alignment horizontal="left" vertical="center"/>
    </xf>
    <xf numFmtId="0" fontId="9" fillId="8" borderId="5" xfId="0" applyFont="1" applyFill="1" applyBorder="1" applyAlignment="1">
      <alignment horizontal="center"/>
    </xf>
    <xf numFmtId="0" fontId="0" fillId="0" borderId="12" xfId="0" applyBorder="1"/>
    <xf numFmtId="0" fontId="0" fillId="8" borderId="41" xfId="0" applyFill="1" applyBorder="1"/>
    <xf numFmtId="0" fontId="0" fillId="0" borderId="40" xfId="0" applyBorder="1"/>
    <xf numFmtId="0" fontId="0" fillId="0" borderId="20" xfId="0" applyBorder="1"/>
    <xf numFmtId="0" fontId="0" fillId="8" borderId="19" xfId="0" applyFill="1" applyBorder="1"/>
    <xf numFmtId="0" fontId="0" fillId="0" borderId="37" xfId="0" applyBorder="1"/>
    <xf numFmtId="0" fontId="0" fillId="0" borderId="39" xfId="0" applyBorder="1"/>
    <xf numFmtId="0" fontId="9" fillId="8" borderId="18" xfId="0" applyFont="1" applyFill="1" applyBorder="1" applyAlignment="1">
      <alignment horizontal="center"/>
    </xf>
    <xf numFmtId="0" fontId="0" fillId="0" borderId="21" xfId="0" applyBorder="1"/>
    <xf numFmtId="0" fontId="4" fillId="0" borderId="21" xfId="0" applyFont="1" applyFill="1" applyBorder="1" applyAlignment="1">
      <alignment horizontal="left" vertical="center"/>
    </xf>
    <xf numFmtId="0" fontId="0" fillId="0" borderId="35" xfId="0" applyBorder="1"/>
    <xf numFmtId="0" fontId="9" fillId="8" borderId="28" xfId="0" applyFont="1" applyFill="1" applyBorder="1" applyAlignment="1">
      <alignment horizontal="center"/>
    </xf>
    <xf numFmtId="0" fontId="9" fillId="8" borderId="9" xfId="0" applyFont="1" applyFill="1" applyBorder="1" applyAlignment="1">
      <alignment horizontal="center"/>
    </xf>
    <xf numFmtId="0" fontId="0" fillId="0" borderId="15" xfId="0" applyBorder="1"/>
    <xf numFmtId="0" fontId="0" fillId="0" borderId="14" xfId="0" applyBorder="1"/>
    <xf numFmtId="0" fontId="9" fillId="8" borderId="1" xfId="0" applyFont="1" applyFill="1" applyBorder="1" applyAlignment="1">
      <alignment horizontal="center"/>
    </xf>
    <xf numFmtId="0" fontId="4" fillId="0" borderId="2" xfId="0" applyFont="1" applyFill="1" applyBorder="1" applyAlignment="1">
      <alignment horizontal="left" vertical="center"/>
    </xf>
    <xf numFmtId="0" fontId="4" fillId="0" borderId="3" xfId="0" applyFont="1" applyFill="1" applyBorder="1" applyAlignment="1">
      <alignment horizontal="left" vertical="center"/>
    </xf>
    <xf numFmtId="0" fontId="4" fillId="0" borderId="0" xfId="0" applyFont="1" applyFill="1" applyBorder="1" applyAlignment="1">
      <alignment horizontal="left" vertical="center"/>
    </xf>
    <xf numFmtId="0" fontId="0" fillId="0" borderId="0" xfId="0" applyBorder="1"/>
    <xf numFmtId="0" fontId="20" fillId="8" borderId="1" xfId="0" applyFont="1" applyFill="1" applyBorder="1" applyAlignment="1">
      <alignment horizontal="center"/>
    </xf>
    <xf numFmtId="0" fontId="19" fillId="8" borderId="1" xfId="0" applyFont="1" applyFill="1" applyBorder="1" applyAlignment="1">
      <alignment horizontal="center"/>
    </xf>
    <xf numFmtId="165" fontId="19" fillId="8" borderId="1" xfId="8" applyNumberFormat="1" applyFont="1" applyFill="1" applyBorder="1" applyAlignment="1"/>
    <xf numFmtId="9" fontId="19" fillId="8" borderId="1" xfId="8" applyNumberFormat="1" applyFont="1" applyFill="1" applyBorder="1" applyAlignment="1"/>
    <xf numFmtId="0" fontId="19" fillId="8" borderId="1" xfId="0" applyFont="1" applyFill="1" applyBorder="1" applyAlignment="1"/>
    <xf numFmtId="10" fontId="12" fillId="10" borderId="0" xfId="0" applyNumberFormat="1" applyFont="1" applyFill="1" applyBorder="1" applyAlignment="1"/>
    <xf numFmtId="9" fontId="12" fillId="0" borderId="0" xfId="2" applyFont="1" applyBorder="1" applyAlignment="1"/>
    <xf numFmtId="165" fontId="12" fillId="10" borderId="0" xfId="8" applyNumberFormat="1" applyFont="1" applyFill="1" applyBorder="1" applyAlignment="1"/>
    <xf numFmtId="0" fontId="20" fillId="8" borderId="1" xfId="5" applyFont="1" applyFill="1" applyBorder="1" applyAlignment="1">
      <alignment horizontal="center" vertical="center"/>
    </xf>
    <xf numFmtId="165" fontId="19" fillId="8" borderId="1" xfId="5" applyNumberFormat="1" applyFont="1" applyFill="1" applyBorder="1" applyAlignment="1">
      <alignment horizontal="center" vertical="center"/>
    </xf>
    <xf numFmtId="9" fontId="12" fillId="8" borderId="1" xfId="2" applyFont="1" applyFill="1" applyBorder="1" applyAlignment="1">
      <alignment horizontal="center" vertical="center"/>
    </xf>
    <xf numFmtId="165" fontId="19" fillId="8" borderId="1" xfId="6" applyNumberFormat="1" applyFont="1" applyFill="1" applyBorder="1" applyAlignment="1">
      <alignment horizontal="center" vertical="center"/>
    </xf>
    <xf numFmtId="0" fontId="19" fillId="8" borderId="1" xfId="5" applyFont="1" applyFill="1" applyBorder="1" applyAlignment="1">
      <alignment horizontal="center" vertical="center"/>
    </xf>
    <xf numFmtId="0" fontId="19" fillId="8" borderId="1" xfId="5" applyFont="1" applyFill="1" applyBorder="1" applyAlignment="1">
      <alignment vertical="center"/>
    </xf>
    <xf numFmtId="9" fontId="12" fillId="0" borderId="0" xfId="2" applyNumberFormat="1" applyFont="1" applyBorder="1" applyAlignment="1">
      <alignment horizontal="center" vertical="center"/>
    </xf>
    <xf numFmtId="0" fontId="20" fillId="9" borderId="0" xfId="5" applyFont="1" applyFill="1" applyBorder="1" applyAlignment="1">
      <alignment horizontal="center" vertical="center"/>
    </xf>
    <xf numFmtId="0" fontId="20" fillId="10" borderId="0" xfId="5" applyFont="1" applyFill="1" applyBorder="1" applyAlignment="1">
      <alignment horizontal="center" vertical="center"/>
    </xf>
    <xf numFmtId="9" fontId="12" fillId="0" borderId="0" xfId="2" applyFont="1" applyBorder="1" applyAlignment="1">
      <alignment horizontal="center" vertical="center"/>
    </xf>
    <xf numFmtId="165" fontId="12" fillId="10" borderId="0" xfId="8" applyNumberFormat="1" applyFont="1" applyFill="1" applyBorder="1" applyAlignment="1">
      <alignment horizontal="center" vertical="center"/>
    </xf>
    <xf numFmtId="37" fontId="19" fillId="8" borderId="1" xfId="8" applyNumberFormat="1" applyFont="1" applyFill="1" applyBorder="1" applyAlignment="1">
      <alignment horizontal="center"/>
    </xf>
    <xf numFmtId="0" fontId="21" fillId="0" borderId="0" xfId="0" applyFont="1" applyAlignment="1">
      <alignment vertical="center"/>
    </xf>
    <xf numFmtId="0" fontId="0" fillId="0" borderId="0" xfId="0"/>
    <xf numFmtId="1" fontId="4" fillId="2" borderId="0" xfId="0" applyNumberFormat="1" applyFont="1" applyFill="1" applyBorder="1" applyAlignment="1">
      <alignment vertical="center"/>
    </xf>
    <xf numFmtId="1" fontId="5" fillId="4" borderId="0" xfId="0" applyNumberFormat="1" applyFont="1" applyFill="1" applyBorder="1" applyAlignment="1">
      <alignment vertical="center"/>
    </xf>
    <xf numFmtId="0" fontId="4" fillId="0" borderId="0" xfId="0" applyFont="1"/>
    <xf numFmtId="0" fontId="4" fillId="0" borderId="0" xfId="0" applyFont="1" applyFill="1" applyBorder="1" applyAlignment="1">
      <alignment horizontal="left" vertical="center"/>
    </xf>
    <xf numFmtId="0" fontId="12" fillId="10" borderId="1" xfId="0" applyFont="1" applyFill="1" applyBorder="1" applyAlignment="1">
      <alignment horizontal="center" vertical="center"/>
    </xf>
    <xf numFmtId="0" fontId="16" fillId="7" borderId="1" xfId="0" applyFont="1" applyFill="1" applyBorder="1" applyAlignment="1">
      <alignment vertical="center"/>
    </xf>
    <xf numFmtId="0" fontId="12" fillId="7" borderId="1" xfId="0" applyFont="1" applyFill="1" applyBorder="1" applyAlignment="1">
      <alignment vertical="center"/>
    </xf>
    <xf numFmtId="0" fontId="15" fillId="10" borderId="1" xfId="0" applyFont="1" applyFill="1" applyBorder="1" applyAlignment="1">
      <alignment horizontal="left" vertical="center"/>
    </xf>
    <xf numFmtId="0" fontId="16" fillId="0" borderId="1" xfId="0" applyFont="1" applyBorder="1" applyAlignment="1">
      <alignment vertical="center"/>
    </xf>
    <xf numFmtId="0" fontId="12" fillId="10" borderId="1" xfId="0" applyFont="1" applyFill="1" applyBorder="1" applyAlignment="1">
      <alignment vertical="center"/>
    </xf>
    <xf numFmtId="0" fontId="4" fillId="8" borderId="0" xfId="0" applyFont="1" applyFill="1" applyBorder="1" applyAlignment="1"/>
    <xf numFmtId="0" fontId="4" fillId="8" borderId="0" xfId="0" applyFont="1" applyFill="1" applyAlignment="1"/>
    <xf numFmtId="0" fontId="16" fillId="0" borderId="0" xfId="0" applyFont="1" applyFill="1" applyBorder="1" applyAlignment="1">
      <alignment horizontal="left" vertical="center"/>
    </xf>
    <xf numFmtId="0" fontId="12" fillId="0" borderId="0" xfId="0" applyNumberFormat="1" applyFont="1" applyFill="1" applyBorder="1" applyAlignment="1">
      <alignment horizontal="center" vertical="center"/>
    </xf>
    <xf numFmtId="10" fontId="12" fillId="0" borderId="0" xfId="0" applyNumberFormat="1" applyFont="1" applyFill="1" applyBorder="1" applyAlignment="1">
      <alignment vertical="center"/>
    </xf>
    <xf numFmtId="1" fontId="12" fillId="0" borderId="0" xfId="0" applyNumberFormat="1" applyFont="1" applyFill="1" applyBorder="1" applyAlignment="1">
      <alignment horizontal="right" vertical="center"/>
    </xf>
    <xf numFmtId="44" fontId="12" fillId="0" borderId="0" xfId="1" applyNumberFormat="1" applyFont="1" applyFill="1" applyBorder="1" applyAlignment="1">
      <alignment vertical="center"/>
    </xf>
    <xf numFmtId="44" fontId="12" fillId="0" borderId="2" xfId="1" applyNumberFormat="1" applyFont="1" applyFill="1" applyBorder="1" applyAlignment="1">
      <alignment vertical="center"/>
    </xf>
    <xf numFmtId="1" fontId="12" fillId="0" borderId="3" xfId="0" applyNumberFormat="1" applyFont="1" applyFill="1" applyBorder="1" applyAlignment="1">
      <alignment horizontal="right" vertical="center"/>
    </xf>
    <xf numFmtId="0" fontId="16" fillId="0" borderId="14" xfId="0" applyFont="1" applyFill="1" applyBorder="1" applyAlignment="1">
      <alignment vertical="center"/>
    </xf>
    <xf numFmtId="0" fontId="16" fillId="0" borderId="15" xfId="0" applyFont="1" applyFill="1" applyBorder="1" applyAlignment="1">
      <alignment vertical="center"/>
    </xf>
    <xf numFmtId="0" fontId="12" fillId="0" borderId="44" xfId="0" applyFont="1" applyFill="1" applyBorder="1" applyAlignment="1">
      <alignment vertical="center"/>
    </xf>
    <xf numFmtId="0" fontId="12" fillId="0" borderId="35" xfId="0" applyFont="1" applyFill="1" applyBorder="1" applyAlignment="1">
      <alignment vertical="center"/>
    </xf>
    <xf numFmtId="0" fontId="12" fillId="0" borderId="43" xfId="0" applyFont="1" applyFill="1" applyBorder="1" applyAlignment="1">
      <alignment vertical="center"/>
    </xf>
    <xf numFmtId="0" fontId="12" fillId="0" borderId="21" xfId="0" applyFont="1" applyFill="1" applyBorder="1" applyAlignment="1">
      <alignment vertical="center"/>
    </xf>
    <xf numFmtId="0" fontId="12" fillId="0" borderId="17" xfId="0" applyFont="1" applyFill="1" applyBorder="1" applyAlignment="1">
      <alignment vertical="center"/>
    </xf>
    <xf numFmtId="0" fontId="12" fillId="0" borderId="35" xfId="0" applyFont="1" applyFill="1" applyBorder="1" applyAlignment="1">
      <alignment horizontal="left" vertical="center"/>
    </xf>
    <xf numFmtId="44" fontId="12" fillId="0" borderId="21" xfId="1" applyNumberFormat="1" applyFont="1" applyFill="1" applyBorder="1" applyAlignment="1">
      <alignment vertical="center"/>
    </xf>
    <xf numFmtId="1" fontId="12" fillId="0" borderId="21" xfId="0" applyNumberFormat="1" applyFont="1" applyFill="1" applyBorder="1" applyAlignment="1">
      <alignment horizontal="right" vertical="center"/>
    </xf>
    <xf numFmtId="0" fontId="12" fillId="0" borderId="36" xfId="0" applyFont="1" applyFill="1" applyBorder="1" applyAlignment="1">
      <alignment horizontal="left" vertical="center"/>
    </xf>
    <xf numFmtId="44" fontId="12" fillId="0" borderId="39" xfId="1" applyNumberFormat="1" applyFont="1" applyFill="1" applyBorder="1" applyAlignment="1">
      <alignment vertical="center"/>
    </xf>
    <xf numFmtId="44" fontId="12" fillId="0" borderId="37" xfId="1" applyNumberFormat="1" applyFont="1" applyFill="1" applyBorder="1" applyAlignment="1">
      <alignment vertical="center"/>
    </xf>
    <xf numFmtId="0" fontId="4" fillId="11" borderId="0" xfId="0" applyFont="1" applyFill="1" applyBorder="1" applyAlignment="1"/>
    <xf numFmtId="0" fontId="4" fillId="11" borderId="0" xfId="0" applyFont="1" applyFill="1" applyAlignment="1"/>
    <xf numFmtId="0" fontId="12" fillId="0" borderId="0" xfId="0" applyFont="1" applyFill="1"/>
    <xf numFmtId="0" fontId="4" fillId="0" borderId="0" xfId="0" applyFont="1" applyFill="1"/>
    <xf numFmtId="0" fontId="12" fillId="0" borderId="0" xfId="0" applyFont="1" applyFill="1" applyBorder="1" applyAlignment="1">
      <alignment vertical="center"/>
    </xf>
    <xf numFmtId="0" fontId="5" fillId="0" borderId="0" xfId="0" applyFont="1" applyFill="1" applyBorder="1" applyAlignment="1">
      <alignment horizontal="left" vertical="center"/>
    </xf>
    <xf numFmtId="0" fontId="5" fillId="0" borderId="0" xfId="0" applyFont="1" applyFill="1" applyBorder="1" applyAlignment="1">
      <alignment horizontal="center" vertical="center"/>
    </xf>
    <xf numFmtId="0" fontId="21" fillId="0" borderId="0" xfId="0" applyFont="1" applyFill="1" applyBorder="1"/>
    <xf numFmtId="0" fontId="6" fillId="0" borderId="0" xfId="0" applyFont="1" applyFill="1" applyBorder="1" applyAlignment="1">
      <alignment horizontal="center" vertical="center"/>
    </xf>
    <xf numFmtId="0" fontId="21" fillId="0" borderId="0" xfId="0" applyFont="1" applyBorder="1" applyAlignment="1">
      <alignment vertical="center"/>
    </xf>
    <xf numFmtId="0" fontId="4" fillId="3" borderId="1" xfId="0" applyFont="1" applyFill="1" applyBorder="1" applyAlignment="1">
      <alignment horizontal="left" vertical="center"/>
    </xf>
    <xf numFmtId="0" fontId="4" fillId="5" borderId="1" xfId="0" applyFont="1" applyFill="1" applyBorder="1" applyAlignment="1">
      <alignment horizontal="left" vertical="center"/>
    </xf>
    <xf numFmtId="0" fontId="4" fillId="2" borderId="1" xfId="0" applyFont="1" applyFill="1" applyBorder="1" applyAlignment="1">
      <alignment horizontal="left" vertical="center"/>
    </xf>
    <xf numFmtId="0" fontId="4" fillId="0" borderId="1" xfId="0" applyFont="1" applyBorder="1" applyAlignment="1">
      <alignment horizontal="left" vertical="center"/>
    </xf>
    <xf numFmtId="0" fontId="5" fillId="4" borderId="1" xfId="0" applyFont="1" applyFill="1" applyBorder="1" applyAlignment="1">
      <alignment horizontal="left" vertical="center"/>
    </xf>
    <xf numFmtId="0" fontId="11" fillId="8" borderId="27" xfId="0" applyFont="1" applyFill="1" applyBorder="1" applyAlignment="1">
      <alignment horizontal="center" vertical="center"/>
    </xf>
    <xf numFmtId="0" fontId="11" fillId="8" borderId="9" xfId="0" applyFont="1" applyFill="1" applyBorder="1" applyAlignment="1">
      <alignment horizontal="center" vertical="center"/>
    </xf>
    <xf numFmtId="0" fontId="11" fillId="8" borderId="28" xfId="0" applyFont="1" applyFill="1" applyBorder="1" applyAlignment="1">
      <alignment horizontal="center" vertical="center"/>
    </xf>
    <xf numFmtId="0" fontId="11" fillId="8" borderId="14" xfId="0" applyFont="1" applyFill="1" applyBorder="1" applyAlignment="1">
      <alignment horizontal="center" vertical="center"/>
    </xf>
    <xf numFmtId="0" fontId="11" fillId="8" borderId="15" xfId="0" applyFont="1" applyFill="1" applyBorder="1" applyAlignment="1">
      <alignment horizontal="center" vertical="center"/>
    </xf>
    <xf numFmtId="0" fontId="11" fillId="8" borderId="16" xfId="0" applyFont="1" applyFill="1" applyBorder="1" applyAlignment="1">
      <alignment horizontal="center" vertical="center"/>
    </xf>
    <xf numFmtId="0" fontId="10" fillId="7" borderId="9" xfId="0" applyFont="1" applyFill="1" applyBorder="1" applyAlignment="1">
      <alignment horizontal="center" vertical="center"/>
    </xf>
    <xf numFmtId="0" fontId="10" fillId="7" borderId="10" xfId="0" applyFont="1" applyFill="1" applyBorder="1" applyAlignment="1">
      <alignment horizontal="center" vertical="center"/>
    </xf>
    <xf numFmtId="0" fontId="10" fillId="7" borderId="28" xfId="0" applyFont="1" applyFill="1" applyBorder="1" applyAlignment="1">
      <alignment horizontal="center" vertical="center"/>
    </xf>
    <xf numFmtId="0" fontId="10" fillId="7" borderId="8" xfId="0" applyFont="1" applyFill="1" applyBorder="1" applyAlignment="1">
      <alignment horizontal="center" vertical="center"/>
    </xf>
    <xf numFmtId="0" fontId="16" fillId="0" borderId="3" xfId="0" applyFont="1" applyBorder="1" applyAlignment="1">
      <alignment horizontal="center" vertical="center"/>
    </xf>
    <xf numFmtId="0" fontId="16" fillId="10" borderId="1" xfId="0" applyFont="1" applyFill="1" applyBorder="1" applyAlignment="1">
      <alignment horizontal="center" vertical="center"/>
    </xf>
    <xf numFmtId="0" fontId="9" fillId="0" borderId="1" xfId="0" applyFont="1" applyBorder="1" applyAlignment="1">
      <alignment horizontal="center" vertical="center"/>
    </xf>
    <xf numFmtId="0" fontId="12" fillId="7" borderId="2" xfId="0" applyFont="1" applyFill="1" applyBorder="1" applyAlignment="1">
      <alignment horizontal="center" vertical="center"/>
    </xf>
    <xf numFmtId="0" fontId="12" fillId="7" borderId="0" xfId="0" applyFont="1" applyFill="1" applyBorder="1" applyAlignment="1">
      <alignment horizontal="center" vertical="center" wrapText="1"/>
    </xf>
    <xf numFmtId="0" fontId="12" fillId="0" borderId="0" xfId="0" applyFont="1" applyAlignment="1">
      <alignment horizontal="center" wrapText="1"/>
    </xf>
    <xf numFmtId="0" fontId="12" fillId="0" borderId="0" xfId="0" applyFont="1" applyFill="1" applyBorder="1" applyAlignment="1">
      <alignment vertical="center"/>
    </xf>
    <xf numFmtId="0" fontId="0" fillId="0" borderId="0" xfId="0" applyBorder="1" applyAlignment="1">
      <alignment vertical="center"/>
    </xf>
    <xf numFmtId="0" fontId="0" fillId="0" borderId="21" xfId="0" applyBorder="1" applyAlignment="1">
      <alignment vertical="center"/>
    </xf>
    <xf numFmtId="0" fontId="16" fillId="0" borderId="15" xfId="0" applyFont="1" applyFill="1" applyBorder="1" applyAlignment="1">
      <alignment horizontal="left" vertical="center"/>
    </xf>
    <xf numFmtId="0" fontId="0" fillId="0" borderId="15" xfId="0" applyBorder="1" applyAlignment="1">
      <alignment vertical="center"/>
    </xf>
    <xf numFmtId="0" fontId="0" fillId="0" borderId="16" xfId="0" applyBorder="1" applyAlignment="1">
      <alignment vertical="center"/>
    </xf>
    <xf numFmtId="0" fontId="12" fillId="0" borderId="2" xfId="0" applyFont="1" applyFill="1" applyBorder="1" applyAlignment="1">
      <alignment vertical="center"/>
    </xf>
    <xf numFmtId="0" fontId="0" fillId="0" borderId="2" xfId="0" applyBorder="1" applyAlignment="1">
      <alignment vertical="center"/>
    </xf>
    <xf numFmtId="0" fontId="0" fillId="0" borderId="45" xfId="0" applyBorder="1" applyAlignment="1">
      <alignment vertical="center"/>
    </xf>
    <xf numFmtId="0" fontId="12" fillId="0" borderId="3" xfId="0" applyFont="1" applyFill="1" applyBorder="1" applyAlignment="1">
      <alignment vertical="center"/>
    </xf>
    <xf numFmtId="0" fontId="0" fillId="0" borderId="3" xfId="0" applyBorder="1" applyAlignment="1">
      <alignment vertical="center"/>
    </xf>
    <xf numFmtId="0" fontId="0" fillId="0" borderId="38" xfId="0" applyBorder="1" applyAlignment="1">
      <alignment vertical="center"/>
    </xf>
    <xf numFmtId="0" fontId="21" fillId="0" borderId="0" xfId="0" applyFont="1" applyFill="1" applyBorder="1" applyAlignment="1">
      <alignment vertical="center" wrapText="1"/>
    </xf>
    <xf numFmtId="0" fontId="7" fillId="0" borderId="0" xfId="0" applyFont="1" applyAlignment="1">
      <alignment vertical="center" wrapText="1"/>
    </xf>
    <xf numFmtId="0" fontId="12" fillId="0" borderId="1" xfId="0" applyFont="1" applyFill="1" applyBorder="1" applyAlignment="1">
      <alignment horizontal="center" vertical="center"/>
    </xf>
    <xf numFmtId="0" fontId="0" fillId="0" borderId="1" xfId="0" applyBorder="1" applyAlignment="1">
      <alignment vertical="center"/>
    </xf>
    <xf numFmtId="0" fontId="12" fillId="0" borderId="18" xfId="0" applyFont="1" applyFill="1" applyBorder="1" applyAlignment="1">
      <alignment horizontal="center" vertical="center"/>
    </xf>
  </cellXfs>
  <cellStyles count="9">
    <cellStyle name="Comma" xfId="1" builtinId="3"/>
    <cellStyle name="Currency 2" xfId="6"/>
    <cellStyle name="Currency 3" xfId="8"/>
    <cellStyle name="Normal" xfId="0" builtinId="0"/>
    <cellStyle name="Normal 2" xfId="4"/>
    <cellStyle name="Normal 3" xfId="5"/>
    <cellStyle name="Percent" xfId="2" builtinId="5"/>
    <cellStyle name="Percent 2" xfId="7"/>
    <cellStyle name="百分比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0</xdr:colOff>
      <xdr:row>28</xdr:row>
      <xdr:rowOff>0</xdr:rowOff>
    </xdr:from>
    <xdr:to>
      <xdr:col>12</xdr:col>
      <xdr:colOff>578644</xdr:colOff>
      <xdr:row>42</xdr:row>
      <xdr:rowOff>133350</xdr:rowOff>
    </xdr:to>
    <xdr:sp macro="" textlink="">
      <xdr:nvSpPr>
        <xdr:cNvPr id="2" name="TextBox 1"/>
        <xdr:cNvSpPr txBox="1"/>
      </xdr:nvSpPr>
      <xdr:spPr>
        <a:xfrm>
          <a:off x="6981825" y="0"/>
          <a:ext cx="4236244" cy="24003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dk1"/>
              </a:solidFill>
              <a:effectLst/>
              <a:latin typeface="+mn-lt"/>
              <a:ea typeface="+mn-ea"/>
              <a:cs typeface="+mn-cs"/>
            </a:rPr>
            <a:t>INTERPRETATION</a:t>
          </a:r>
        </a:p>
        <a:p>
          <a:endParaRPr lang="en-US" sz="1000">
            <a:effectLst/>
          </a:endParaRPr>
        </a:p>
      </xdr:txBody>
    </xdr:sp>
    <xdr:clientData/>
  </xdr:twoCellAnchor>
  <xdr:twoCellAnchor>
    <xdr:from>
      <xdr:col>6</xdr:col>
      <xdr:colOff>0</xdr:colOff>
      <xdr:row>28</xdr:row>
      <xdr:rowOff>0</xdr:rowOff>
    </xdr:from>
    <xdr:to>
      <xdr:col>12</xdr:col>
      <xdr:colOff>578644</xdr:colOff>
      <xdr:row>40</xdr:row>
      <xdr:rowOff>133350</xdr:rowOff>
    </xdr:to>
    <xdr:sp macro="" textlink="">
      <xdr:nvSpPr>
        <xdr:cNvPr id="6" name="TextBox 5"/>
        <xdr:cNvSpPr txBox="1"/>
      </xdr:nvSpPr>
      <xdr:spPr>
        <a:xfrm>
          <a:off x="6981825" y="0"/>
          <a:ext cx="4236244" cy="20764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dk1"/>
              </a:solidFill>
              <a:effectLst/>
              <a:latin typeface="+mn-lt"/>
              <a:ea typeface="+mn-ea"/>
              <a:cs typeface="+mn-cs"/>
            </a:rPr>
            <a:t>INTERPRETATION</a:t>
          </a:r>
        </a:p>
        <a:p>
          <a:endParaRPr lang="en-US" sz="1000">
            <a:effectLst/>
          </a:endParaRPr>
        </a:p>
      </xdr:txBody>
    </xdr:sp>
    <xdr:clientData/>
  </xdr:twoCellAnchor>
  <xdr:twoCellAnchor>
    <xdr:from>
      <xdr:col>6</xdr:col>
      <xdr:colOff>0</xdr:colOff>
      <xdr:row>51</xdr:row>
      <xdr:rowOff>0</xdr:rowOff>
    </xdr:from>
    <xdr:to>
      <xdr:col>12</xdr:col>
      <xdr:colOff>578644</xdr:colOff>
      <xdr:row>63</xdr:row>
      <xdr:rowOff>133350</xdr:rowOff>
    </xdr:to>
    <xdr:sp macro="" textlink="">
      <xdr:nvSpPr>
        <xdr:cNvPr id="7" name="TextBox 6"/>
        <xdr:cNvSpPr txBox="1"/>
      </xdr:nvSpPr>
      <xdr:spPr>
        <a:xfrm>
          <a:off x="6981825" y="3743325"/>
          <a:ext cx="4236244" cy="20764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dk1"/>
              </a:solidFill>
              <a:effectLst/>
              <a:latin typeface="+mn-lt"/>
              <a:ea typeface="+mn-ea"/>
              <a:cs typeface="+mn-cs"/>
            </a:rPr>
            <a:t>INTERPRETATION</a:t>
          </a:r>
        </a:p>
        <a:p>
          <a:endParaRPr lang="en-US" sz="1000">
            <a:effectLst/>
          </a:endParaRPr>
        </a:p>
      </xdr:txBody>
    </xdr:sp>
    <xdr:clientData/>
  </xdr:twoCellAnchor>
  <xdr:twoCellAnchor>
    <xdr:from>
      <xdr:col>6</xdr:col>
      <xdr:colOff>0</xdr:colOff>
      <xdr:row>0</xdr:row>
      <xdr:rowOff>0</xdr:rowOff>
    </xdr:from>
    <xdr:to>
      <xdr:col>12</xdr:col>
      <xdr:colOff>578644</xdr:colOff>
      <xdr:row>14</xdr:row>
      <xdr:rowOff>133350</xdr:rowOff>
    </xdr:to>
    <xdr:sp macro="" textlink="">
      <xdr:nvSpPr>
        <xdr:cNvPr id="9" name="TextBox 8"/>
        <xdr:cNvSpPr txBox="1"/>
      </xdr:nvSpPr>
      <xdr:spPr>
        <a:xfrm>
          <a:off x="6981825" y="18716625"/>
          <a:ext cx="4236244" cy="24003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dk1"/>
              </a:solidFill>
              <a:effectLst/>
              <a:latin typeface="+mn-lt"/>
              <a:ea typeface="+mn-ea"/>
              <a:cs typeface="+mn-cs"/>
            </a:rPr>
            <a:t>INTERPRETATION</a:t>
          </a:r>
        </a:p>
        <a:p>
          <a:endParaRPr lang="en-US" sz="1000">
            <a:effectLst/>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95249</xdr:colOff>
      <xdr:row>20</xdr:row>
      <xdr:rowOff>0</xdr:rowOff>
    </xdr:from>
    <xdr:to>
      <xdr:col>7</xdr:col>
      <xdr:colOff>1047749</xdr:colOff>
      <xdr:row>29</xdr:row>
      <xdr:rowOff>19050</xdr:rowOff>
    </xdr:to>
    <xdr:sp macro="" textlink="">
      <xdr:nvSpPr>
        <xdr:cNvPr id="2" name="TextBox 1"/>
        <xdr:cNvSpPr txBox="1"/>
      </xdr:nvSpPr>
      <xdr:spPr>
        <a:xfrm>
          <a:off x="95249" y="3467100"/>
          <a:ext cx="7934325" cy="147637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dk1"/>
              </a:solidFill>
              <a:effectLst/>
              <a:latin typeface="+mn-lt"/>
              <a:ea typeface="+mn-ea"/>
              <a:cs typeface="+mn-cs"/>
            </a:rPr>
            <a:t>INTERPRETATION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12</xdr:col>
      <xdr:colOff>600075</xdr:colOff>
      <xdr:row>12</xdr:row>
      <xdr:rowOff>171450</xdr:rowOff>
    </xdr:to>
    <xdr:sp macro="" textlink="">
      <xdr:nvSpPr>
        <xdr:cNvPr id="2" name="TextBox 1"/>
        <xdr:cNvSpPr txBox="1"/>
      </xdr:nvSpPr>
      <xdr:spPr>
        <a:xfrm>
          <a:off x="4267200" y="0"/>
          <a:ext cx="3648075" cy="24574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dk1"/>
              </a:solidFill>
              <a:effectLst/>
              <a:latin typeface="+mn-lt"/>
              <a:ea typeface="+mn-ea"/>
              <a:cs typeface="+mn-cs"/>
            </a:rPr>
            <a:t>INTERPRETATION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12</xdr:col>
      <xdr:colOff>600075</xdr:colOff>
      <xdr:row>12</xdr:row>
      <xdr:rowOff>171450</xdr:rowOff>
    </xdr:to>
    <xdr:sp macro="" textlink="">
      <xdr:nvSpPr>
        <xdr:cNvPr id="2" name="TextBox 1"/>
        <xdr:cNvSpPr txBox="1"/>
      </xdr:nvSpPr>
      <xdr:spPr>
        <a:xfrm>
          <a:off x="4267200" y="0"/>
          <a:ext cx="3648075" cy="24574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dk1"/>
              </a:solidFill>
              <a:effectLst/>
              <a:latin typeface="+mn-lt"/>
              <a:ea typeface="+mn-ea"/>
              <a:cs typeface="+mn-cs"/>
            </a:rPr>
            <a:t>INTERPRETATION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600075</xdr:colOff>
      <xdr:row>0</xdr:row>
      <xdr:rowOff>66675</xdr:rowOff>
    </xdr:from>
    <xdr:to>
      <xdr:col>15</xdr:col>
      <xdr:colOff>569119</xdr:colOff>
      <xdr:row>12</xdr:row>
      <xdr:rowOff>180975</xdr:rowOff>
    </xdr:to>
    <xdr:sp macro="" textlink="">
      <xdr:nvSpPr>
        <xdr:cNvPr id="2" name="TextBox 1"/>
        <xdr:cNvSpPr txBox="1"/>
      </xdr:nvSpPr>
      <xdr:spPr>
        <a:xfrm>
          <a:off x="6448425" y="66675"/>
          <a:ext cx="4236244" cy="24003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dk1"/>
              </a:solidFill>
              <a:effectLst/>
              <a:latin typeface="+mn-lt"/>
              <a:ea typeface="+mn-ea"/>
              <a:cs typeface="+mn-cs"/>
            </a:rPr>
            <a:t>INTERPRETATION</a:t>
          </a:r>
        </a:p>
        <a:p>
          <a:endParaRPr lang="en-US" sz="1000">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28</xdr:row>
      <xdr:rowOff>0</xdr:rowOff>
    </xdr:from>
    <xdr:to>
      <xdr:col>12</xdr:col>
      <xdr:colOff>578644</xdr:colOff>
      <xdr:row>40</xdr:row>
      <xdr:rowOff>133350</xdr:rowOff>
    </xdr:to>
    <xdr:sp macro="" textlink="">
      <xdr:nvSpPr>
        <xdr:cNvPr id="11" name="TextBox 10"/>
        <xdr:cNvSpPr txBox="1"/>
      </xdr:nvSpPr>
      <xdr:spPr>
        <a:xfrm>
          <a:off x="6981825" y="3743325"/>
          <a:ext cx="4236244" cy="20764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dk1"/>
              </a:solidFill>
              <a:effectLst/>
              <a:latin typeface="+mn-lt"/>
              <a:ea typeface="+mn-ea"/>
              <a:cs typeface="+mn-cs"/>
            </a:rPr>
            <a:t>INTERPRETATION</a:t>
          </a:r>
        </a:p>
        <a:p>
          <a:endParaRPr lang="en-US" sz="1000">
            <a:effectLst/>
          </a:endParaRPr>
        </a:p>
      </xdr:txBody>
    </xdr:sp>
    <xdr:clientData/>
  </xdr:twoCellAnchor>
  <xdr:twoCellAnchor>
    <xdr:from>
      <xdr:col>6</xdr:col>
      <xdr:colOff>0</xdr:colOff>
      <xdr:row>0</xdr:row>
      <xdr:rowOff>0</xdr:rowOff>
    </xdr:from>
    <xdr:to>
      <xdr:col>12</xdr:col>
      <xdr:colOff>578644</xdr:colOff>
      <xdr:row>14</xdr:row>
      <xdr:rowOff>133350</xdr:rowOff>
    </xdr:to>
    <xdr:sp macro="" textlink="">
      <xdr:nvSpPr>
        <xdr:cNvPr id="13" name="TextBox 12"/>
        <xdr:cNvSpPr txBox="1"/>
      </xdr:nvSpPr>
      <xdr:spPr>
        <a:xfrm>
          <a:off x="6981825" y="18716625"/>
          <a:ext cx="4236244" cy="24003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dk1"/>
              </a:solidFill>
              <a:effectLst/>
              <a:latin typeface="+mn-lt"/>
              <a:ea typeface="+mn-ea"/>
              <a:cs typeface="+mn-cs"/>
            </a:rPr>
            <a:t>INTERPRETATION</a:t>
          </a:r>
        </a:p>
        <a:p>
          <a:endParaRPr lang="en-US" sz="1000">
            <a:effectLst/>
          </a:endParaRPr>
        </a:p>
      </xdr:txBody>
    </xdr:sp>
    <xdr:clientData/>
  </xdr:twoCellAnchor>
  <xdr:twoCellAnchor>
    <xdr:from>
      <xdr:col>6</xdr:col>
      <xdr:colOff>0</xdr:colOff>
      <xdr:row>51</xdr:row>
      <xdr:rowOff>0</xdr:rowOff>
    </xdr:from>
    <xdr:to>
      <xdr:col>12</xdr:col>
      <xdr:colOff>578644</xdr:colOff>
      <xdr:row>63</xdr:row>
      <xdr:rowOff>133350</xdr:rowOff>
    </xdr:to>
    <xdr:sp macro="" textlink="">
      <xdr:nvSpPr>
        <xdr:cNvPr id="14" name="TextBox 13"/>
        <xdr:cNvSpPr txBox="1"/>
      </xdr:nvSpPr>
      <xdr:spPr>
        <a:xfrm>
          <a:off x="6981825" y="7486650"/>
          <a:ext cx="4236244" cy="20764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dk1"/>
              </a:solidFill>
              <a:effectLst/>
              <a:latin typeface="+mn-lt"/>
              <a:ea typeface="+mn-ea"/>
              <a:cs typeface="+mn-cs"/>
            </a:rPr>
            <a:t>INTERPRETATION</a:t>
          </a:r>
        </a:p>
        <a:p>
          <a:endParaRPr lang="en-US" sz="1000">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13</xdr:col>
      <xdr:colOff>47624</xdr:colOff>
      <xdr:row>10</xdr:row>
      <xdr:rowOff>57150</xdr:rowOff>
    </xdr:to>
    <xdr:sp macro="" textlink="">
      <xdr:nvSpPr>
        <xdr:cNvPr id="2" name="TextBox 1"/>
        <xdr:cNvSpPr txBox="1"/>
      </xdr:nvSpPr>
      <xdr:spPr>
        <a:xfrm>
          <a:off x="0" y="190500"/>
          <a:ext cx="7972424" cy="17716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dk1"/>
              </a:solidFill>
              <a:effectLst/>
              <a:latin typeface="+mn-lt"/>
              <a:ea typeface="+mn-ea"/>
              <a:cs typeface="+mn-cs"/>
            </a:rPr>
            <a:t>[Define the problem(s) that the Strategy</a:t>
          </a:r>
          <a:r>
            <a:rPr lang="en-US" sz="1000" b="1" baseline="0">
              <a:solidFill>
                <a:schemeClr val="dk1"/>
              </a:solidFill>
              <a:effectLst/>
              <a:latin typeface="+mn-lt"/>
              <a:ea typeface="+mn-ea"/>
              <a:cs typeface="+mn-cs"/>
            </a:rPr>
            <a:t> Proposal </a:t>
          </a:r>
          <a:r>
            <a:rPr lang="en-US" sz="1000" b="1">
              <a:solidFill>
                <a:schemeClr val="dk1"/>
              </a:solidFill>
              <a:effectLst/>
              <a:latin typeface="+mn-lt"/>
              <a:ea typeface="+mn-ea"/>
              <a:cs typeface="+mn-cs"/>
            </a:rPr>
            <a:t>is designed to solve.]</a:t>
          </a:r>
        </a:p>
        <a:p>
          <a:endParaRPr lang="en-US" sz="1000">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21</xdr:row>
      <xdr:rowOff>0</xdr:rowOff>
    </xdr:from>
    <xdr:to>
      <xdr:col>4</xdr:col>
      <xdr:colOff>438149</xdr:colOff>
      <xdr:row>31</xdr:row>
      <xdr:rowOff>152400</xdr:rowOff>
    </xdr:to>
    <xdr:sp macro="" textlink="">
      <xdr:nvSpPr>
        <xdr:cNvPr id="4" name="TextBox 3"/>
        <xdr:cNvSpPr txBox="1"/>
      </xdr:nvSpPr>
      <xdr:spPr>
        <a:xfrm>
          <a:off x="0" y="3467100"/>
          <a:ext cx="9705974" cy="17716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dk1"/>
              </a:solidFill>
              <a:effectLst/>
              <a:latin typeface="+mn-lt"/>
              <a:ea typeface="+mn-ea"/>
              <a:cs typeface="+mn-cs"/>
            </a:rPr>
            <a:t>INTERPRETATION</a:t>
          </a:r>
        </a:p>
        <a:p>
          <a:endParaRPr lang="en-US" sz="1000">
            <a:effectLst/>
          </a:endParaRPr>
        </a:p>
      </xdr:txBody>
    </xdr:sp>
    <xdr:clientData/>
  </xdr:twoCellAnchor>
  <xdr:twoCellAnchor editAs="oneCell">
    <xdr:from>
      <xdr:col>5</xdr:col>
      <xdr:colOff>323850</xdr:colOff>
      <xdr:row>1</xdr:row>
      <xdr:rowOff>38100</xdr:rowOff>
    </xdr:from>
    <xdr:to>
      <xdr:col>14</xdr:col>
      <xdr:colOff>276225</xdr:colOff>
      <xdr:row>22</xdr:row>
      <xdr:rowOff>57150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9825" y="200025"/>
          <a:ext cx="5438775" cy="348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5</xdr:row>
      <xdr:rowOff>142875</xdr:rowOff>
    </xdr:from>
    <xdr:to>
      <xdr:col>6</xdr:col>
      <xdr:colOff>1552574</xdr:colOff>
      <xdr:row>16</xdr:row>
      <xdr:rowOff>133350</xdr:rowOff>
    </xdr:to>
    <xdr:sp macro="" textlink="">
      <xdr:nvSpPr>
        <xdr:cNvPr id="2" name="TextBox 1"/>
        <xdr:cNvSpPr txBox="1"/>
      </xdr:nvSpPr>
      <xdr:spPr>
        <a:xfrm>
          <a:off x="0" y="1438275"/>
          <a:ext cx="7972424" cy="17716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dk1"/>
              </a:solidFill>
              <a:effectLst/>
              <a:latin typeface="+mn-lt"/>
              <a:ea typeface="+mn-ea"/>
              <a:cs typeface="+mn-cs"/>
            </a:rPr>
            <a:t>INTERPRETATION</a:t>
          </a:r>
        </a:p>
        <a:p>
          <a:r>
            <a:rPr lang="en-US" sz="1000">
              <a:effectLst/>
            </a:rPr>
            <a:t>RMS = your market share / the</a:t>
          </a:r>
          <a:r>
            <a:rPr lang="en-US" sz="1000" baseline="0">
              <a:effectLst/>
            </a:rPr>
            <a:t> top company's market share</a:t>
          </a:r>
        </a:p>
        <a:p>
          <a:r>
            <a:rPr lang="en-US" sz="1000" baseline="0">
              <a:effectLst/>
            </a:rPr>
            <a:t>IGR = industry segment growth rate</a:t>
          </a:r>
          <a:endParaRPr lang="en-US" sz="1000">
            <a:effectLst/>
          </a:endParaRPr>
        </a:p>
      </xdr:txBody>
    </xdr:sp>
    <xdr:clientData/>
  </xdr:twoCellAnchor>
  <xdr:twoCellAnchor editAs="oneCell">
    <xdr:from>
      <xdr:col>8</xdr:col>
      <xdr:colOff>0</xdr:colOff>
      <xdr:row>1</xdr:row>
      <xdr:rowOff>0</xdr:rowOff>
    </xdr:from>
    <xdr:to>
      <xdr:col>16</xdr:col>
      <xdr:colOff>551762</xdr:colOff>
      <xdr:row>20</xdr:row>
      <xdr:rowOff>85330</xdr:rowOff>
    </xdr:to>
    <xdr:pic>
      <xdr:nvPicPr>
        <xdr:cNvPr id="3" name="Picture 2"/>
        <xdr:cNvPicPr>
          <a:picLocks noChangeAspect="1"/>
        </xdr:cNvPicPr>
      </xdr:nvPicPr>
      <xdr:blipFill>
        <a:blip xmlns:r="http://schemas.openxmlformats.org/officeDocument/2006/relationships" r:embed="rId1"/>
        <a:stretch>
          <a:fillRect/>
        </a:stretch>
      </xdr:blipFill>
      <xdr:spPr>
        <a:xfrm>
          <a:off x="8591550" y="161925"/>
          <a:ext cx="5504762" cy="31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6</xdr:row>
      <xdr:rowOff>19050</xdr:rowOff>
    </xdr:from>
    <xdr:to>
      <xdr:col>6</xdr:col>
      <xdr:colOff>647699</xdr:colOff>
      <xdr:row>20</xdr:row>
      <xdr:rowOff>152400</xdr:rowOff>
    </xdr:to>
    <xdr:sp macro="" textlink="">
      <xdr:nvSpPr>
        <xdr:cNvPr id="2" name="TextBox 1"/>
        <xdr:cNvSpPr txBox="1"/>
      </xdr:nvSpPr>
      <xdr:spPr>
        <a:xfrm>
          <a:off x="0" y="1476375"/>
          <a:ext cx="4543424" cy="24003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dk1"/>
              </a:solidFill>
              <a:effectLst/>
              <a:latin typeface="+mn-lt"/>
              <a:ea typeface="+mn-ea"/>
              <a:cs typeface="+mn-cs"/>
            </a:rPr>
            <a:t>INTERPRETATION</a:t>
          </a:r>
        </a:p>
        <a:p>
          <a:endParaRPr lang="en-US" sz="1000">
            <a:effectLst/>
          </a:endParaRPr>
        </a:p>
      </xdr:txBody>
    </xdr:sp>
    <xdr:clientData/>
  </xdr:twoCellAnchor>
  <xdr:twoCellAnchor editAs="oneCell">
    <xdr:from>
      <xdr:col>8</xdr:col>
      <xdr:colOff>0</xdr:colOff>
      <xdr:row>1</xdr:row>
      <xdr:rowOff>0</xdr:rowOff>
    </xdr:from>
    <xdr:to>
      <xdr:col>16</xdr:col>
      <xdr:colOff>399390</xdr:colOff>
      <xdr:row>22</xdr:row>
      <xdr:rowOff>47194</xdr:rowOff>
    </xdr:to>
    <xdr:pic>
      <xdr:nvPicPr>
        <xdr:cNvPr id="3" name="Picture 2"/>
        <xdr:cNvPicPr>
          <a:picLocks noChangeAspect="1"/>
        </xdr:cNvPicPr>
      </xdr:nvPicPr>
      <xdr:blipFill>
        <a:blip xmlns:r="http://schemas.openxmlformats.org/officeDocument/2006/relationships" r:embed="rId1"/>
        <a:stretch>
          <a:fillRect/>
        </a:stretch>
      </xdr:blipFill>
      <xdr:spPr>
        <a:xfrm>
          <a:off x="5153025" y="161925"/>
          <a:ext cx="5276190" cy="34476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10</xdr:col>
      <xdr:colOff>0</xdr:colOff>
      <xdr:row>0</xdr:row>
      <xdr:rowOff>0</xdr:rowOff>
    </xdr:from>
    <xdr:to>
      <xdr:col>16</xdr:col>
      <xdr:colOff>578644</xdr:colOff>
      <xdr:row>10</xdr:row>
      <xdr:rowOff>76200</xdr:rowOff>
    </xdr:to>
    <xdr:sp macro="" textlink="">
      <xdr:nvSpPr>
        <xdr:cNvPr id="2" name="TextBox 1"/>
        <xdr:cNvSpPr txBox="1"/>
      </xdr:nvSpPr>
      <xdr:spPr>
        <a:xfrm>
          <a:off x="11058525" y="0"/>
          <a:ext cx="4236244" cy="24003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dk1"/>
              </a:solidFill>
              <a:effectLst/>
              <a:latin typeface="+mn-lt"/>
              <a:ea typeface="+mn-ea"/>
              <a:cs typeface="+mn-cs"/>
            </a:rPr>
            <a:t>INTERPRETATION</a:t>
          </a:r>
        </a:p>
        <a:p>
          <a:endParaRPr lang="en-US" sz="1000">
            <a:effectLst/>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9526</xdr:colOff>
      <xdr:row>26</xdr:row>
      <xdr:rowOff>9525</xdr:rowOff>
    </xdr:from>
    <xdr:to>
      <xdr:col>10</xdr:col>
      <xdr:colOff>590550</xdr:colOff>
      <xdr:row>42</xdr:row>
      <xdr:rowOff>28575</xdr:rowOff>
    </xdr:to>
    <xdr:sp macro="" textlink="">
      <xdr:nvSpPr>
        <xdr:cNvPr id="11" name="TextBox 10"/>
        <xdr:cNvSpPr txBox="1"/>
      </xdr:nvSpPr>
      <xdr:spPr>
        <a:xfrm>
          <a:off x="2657476" y="4219575"/>
          <a:ext cx="5381624" cy="26098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mn-lt"/>
              <a:ea typeface="+mn-ea"/>
              <a:cs typeface="+mn-cs"/>
            </a:rPr>
            <a:t>INTERPRETATION</a:t>
          </a:r>
          <a:r>
            <a:rPr lang="en-US" sz="1100" b="1">
              <a:solidFill>
                <a:schemeClr val="dk1"/>
              </a:solidFill>
              <a:effectLst/>
              <a:latin typeface="+mn-lt"/>
              <a:ea typeface="+mn-ea"/>
              <a:cs typeface="+mn-cs"/>
            </a:rPr>
            <a:t>:</a:t>
          </a:r>
          <a:endParaRPr lang="en-US" sz="1000">
            <a:effectLst/>
          </a:endParaRPr>
        </a:p>
        <a:p>
          <a:endParaRPr lang="en-US" sz="1000">
            <a:effectLst/>
          </a:endParaRPr>
        </a:p>
      </xdr:txBody>
    </xdr:sp>
    <xdr:clientData/>
  </xdr:twoCellAnchor>
  <xdr:twoCellAnchor>
    <xdr:from>
      <xdr:col>2</xdr:col>
      <xdr:colOff>9525</xdr:colOff>
      <xdr:row>45</xdr:row>
      <xdr:rowOff>0</xdr:rowOff>
    </xdr:from>
    <xdr:to>
      <xdr:col>11</xdr:col>
      <xdr:colOff>0</xdr:colOff>
      <xdr:row>60</xdr:row>
      <xdr:rowOff>152400</xdr:rowOff>
    </xdr:to>
    <xdr:sp macro="" textlink="">
      <xdr:nvSpPr>
        <xdr:cNvPr id="6" name="TextBox 5"/>
        <xdr:cNvSpPr txBox="1"/>
      </xdr:nvSpPr>
      <xdr:spPr>
        <a:xfrm>
          <a:off x="2657475" y="7286625"/>
          <a:ext cx="5391150" cy="258127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mn-lt"/>
              <a:ea typeface="+mn-ea"/>
              <a:cs typeface="+mn-cs"/>
            </a:rPr>
            <a:t>INTERPRETATION</a:t>
          </a:r>
          <a:r>
            <a:rPr lang="en-US" sz="1100" b="1">
              <a:solidFill>
                <a:schemeClr val="dk1"/>
              </a:solidFill>
              <a:effectLst/>
              <a:latin typeface="+mn-lt"/>
              <a:ea typeface="+mn-ea"/>
              <a:cs typeface="+mn-cs"/>
            </a:rPr>
            <a:t>:</a:t>
          </a:r>
          <a:endParaRPr lang="en-US" sz="1000">
            <a:effectLst/>
          </a:endParaRPr>
        </a:p>
      </xdr:txBody>
    </xdr:sp>
    <xdr:clientData/>
  </xdr:twoCellAnchor>
  <xdr:twoCellAnchor editAs="oneCell">
    <xdr:from>
      <xdr:col>0</xdr:col>
      <xdr:colOff>19050</xdr:colOff>
      <xdr:row>26</xdr:row>
      <xdr:rowOff>0</xdr:rowOff>
    </xdr:from>
    <xdr:to>
      <xdr:col>1</xdr:col>
      <xdr:colOff>2130666</xdr:colOff>
      <xdr:row>41</xdr:row>
      <xdr:rowOff>133350</xdr:rowOff>
    </xdr:to>
    <xdr:pic>
      <xdr:nvPicPr>
        <xdr:cNvPr id="2" name="Picture 1"/>
        <xdr:cNvPicPr>
          <a:picLocks noChangeAspect="1"/>
        </xdr:cNvPicPr>
      </xdr:nvPicPr>
      <xdr:blipFill>
        <a:blip xmlns:r="http://schemas.openxmlformats.org/officeDocument/2006/relationships" r:embed="rId1"/>
        <a:stretch>
          <a:fillRect/>
        </a:stretch>
      </xdr:blipFill>
      <xdr:spPr>
        <a:xfrm>
          <a:off x="19050" y="4210050"/>
          <a:ext cx="2311641" cy="2562225"/>
        </a:xfrm>
        <a:prstGeom prst="rect">
          <a:avLst/>
        </a:prstGeom>
      </xdr:spPr>
    </xdr:pic>
    <xdr:clientData/>
  </xdr:twoCellAnchor>
  <xdr:twoCellAnchor editAs="oneCell">
    <xdr:from>
      <xdr:col>0</xdr:col>
      <xdr:colOff>0</xdr:colOff>
      <xdr:row>44</xdr:row>
      <xdr:rowOff>161924</xdr:rowOff>
    </xdr:from>
    <xdr:to>
      <xdr:col>1</xdr:col>
      <xdr:colOff>2124075</xdr:colOff>
      <xdr:row>60</xdr:row>
      <xdr:rowOff>161197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7286624"/>
          <a:ext cx="2324100" cy="25900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
  <sheetViews>
    <sheetView workbookViewId="0"/>
  </sheetViews>
  <sheetFormatPr defaultColWidth="9.140625" defaultRowHeight="12.75"/>
  <cols>
    <col min="1" max="1" width="44.42578125" style="1" bestFit="1" customWidth="1"/>
    <col min="2" max="2" width="4.140625" style="1" bestFit="1" customWidth="1"/>
    <col min="3" max="3" width="79.5703125" style="1" bestFit="1" customWidth="1"/>
    <col min="4" max="4" width="4.140625" style="1" bestFit="1" customWidth="1"/>
    <col min="5" max="5" width="32.5703125" style="1" bestFit="1" customWidth="1"/>
    <col min="6" max="6" width="3.28515625" style="1" bestFit="1" customWidth="1"/>
    <col min="7" max="7" width="25.85546875" style="1" bestFit="1" customWidth="1"/>
    <col min="8" max="8" width="2.42578125" style="1" bestFit="1" customWidth="1"/>
    <col min="9" max="9" width="18.140625" style="1" bestFit="1" customWidth="1"/>
    <col min="10" max="16384" width="9.140625" style="1"/>
  </cols>
  <sheetData>
    <row r="1" spans="1:9">
      <c r="A1" s="32"/>
    </row>
    <row r="2" spans="1:9">
      <c r="A2" s="2" t="s">
        <v>1</v>
      </c>
      <c r="B2" s="179" t="s">
        <v>11</v>
      </c>
      <c r="C2" s="179"/>
      <c r="D2" s="181" t="s">
        <v>13</v>
      </c>
      <c r="E2" s="182"/>
      <c r="F2" s="183" t="s">
        <v>18</v>
      </c>
      <c r="G2" s="182"/>
      <c r="H2" s="180" t="s">
        <v>20</v>
      </c>
      <c r="I2" s="180"/>
    </row>
    <row r="3" spans="1:9" s="3" customFormat="1">
      <c r="A3" s="3" t="s">
        <v>29</v>
      </c>
      <c r="B3" s="111"/>
      <c r="C3" s="111"/>
      <c r="D3" s="111"/>
      <c r="E3" s="111"/>
      <c r="F3" s="4"/>
      <c r="G3" s="111"/>
      <c r="H3" s="111"/>
      <c r="I3" s="111"/>
    </row>
    <row r="4" spans="1:9">
      <c r="A4" s="5" t="s">
        <v>111</v>
      </c>
      <c r="B4" s="6">
        <v>15</v>
      </c>
      <c r="C4" s="7" t="s">
        <v>122</v>
      </c>
      <c r="D4" s="137">
        <v>11</v>
      </c>
      <c r="E4" s="8" t="s">
        <v>112</v>
      </c>
      <c r="F4" s="138">
        <v>5</v>
      </c>
      <c r="G4" s="9" t="s">
        <v>113</v>
      </c>
      <c r="H4" s="10">
        <v>0</v>
      </c>
      <c r="I4" s="11" t="s">
        <v>114</v>
      </c>
    </row>
    <row r="5" spans="1:9" s="21" customFormat="1">
      <c r="A5" s="12" t="s">
        <v>115</v>
      </c>
      <c r="B5" s="13">
        <v>3</v>
      </c>
      <c r="C5" s="14" t="s">
        <v>122</v>
      </c>
      <c r="D5" s="15">
        <v>2</v>
      </c>
      <c r="E5" s="16" t="s">
        <v>112</v>
      </c>
      <c r="F5" s="17">
        <v>1</v>
      </c>
      <c r="G5" s="18" t="s">
        <v>113</v>
      </c>
      <c r="H5" s="19">
        <v>0</v>
      </c>
      <c r="I5" s="20" t="s">
        <v>114</v>
      </c>
    </row>
    <row r="6" spans="1:9" s="112" customFormat="1">
      <c r="A6" s="112" t="s">
        <v>30</v>
      </c>
      <c r="B6" s="22"/>
      <c r="D6" s="22"/>
      <c r="F6" s="23"/>
      <c r="G6" s="24"/>
      <c r="H6" s="22"/>
    </row>
    <row r="7" spans="1:9" s="25" customFormat="1">
      <c r="A7" s="5" t="s">
        <v>27</v>
      </c>
      <c r="B7" s="6">
        <v>15</v>
      </c>
      <c r="C7" s="7" t="s">
        <v>122</v>
      </c>
      <c r="D7" s="137">
        <v>11</v>
      </c>
      <c r="E7" s="8" t="s">
        <v>116</v>
      </c>
      <c r="F7" s="138">
        <v>5</v>
      </c>
      <c r="G7" s="9" t="s">
        <v>117</v>
      </c>
      <c r="H7" s="10">
        <v>0</v>
      </c>
      <c r="I7" s="11" t="s">
        <v>114</v>
      </c>
    </row>
    <row r="8" spans="1:9" s="25" customFormat="1">
      <c r="A8" s="5" t="s">
        <v>118</v>
      </c>
      <c r="B8" s="6">
        <v>3</v>
      </c>
      <c r="C8" s="7" t="s">
        <v>119</v>
      </c>
      <c r="D8" s="137">
        <v>2</v>
      </c>
      <c r="E8" s="8" t="s">
        <v>28</v>
      </c>
      <c r="F8" s="138">
        <v>0</v>
      </c>
      <c r="G8" s="9" t="s">
        <v>16</v>
      </c>
      <c r="H8" s="10">
        <v>0</v>
      </c>
      <c r="I8" s="11" t="s">
        <v>21</v>
      </c>
    </row>
    <row r="9" spans="1:9" s="112" customFormat="1">
      <c r="A9" s="112" t="s">
        <v>31</v>
      </c>
      <c r="B9" s="22"/>
      <c r="D9" s="22"/>
      <c r="F9" s="23"/>
      <c r="G9" s="24"/>
      <c r="H9" s="22"/>
    </row>
    <row r="10" spans="1:9">
      <c r="A10" s="5" t="s">
        <v>2</v>
      </c>
      <c r="B10" s="31">
        <v>8</v>
      </c>
      <c r="C10" s="7" t="s">
        <v>23</v>
      </c>
      <c r="D10" s="137">
        <v>6</v>
      </c>
      <c r="E10" s="8" t="s">
        <v>14</v>
      </c>
      <c r="F10" s="138">
        <v>3</v>
      </c>
      <c r="G10" s="9" t="s">
        <v>17</v>
      </c>
      <c r="H10" s="10">
        <v>0</v>
      </c>
      <c r="I10" s="11" t="s">
        <v>22</v>
      </c>
    </row>
    <row r="11" spans="1:9">
      <c r="A11" s="5" t="s">
        <v>3</v>
      </c>
      <c r="B11" s="6">
        <v>10</v>
      </c>
      <c r="C11" s="7" t="s">
        <v>23</v>
      </c>
      <c r="D11" s="137">
        <v>7</v>
      </c>
      <c r="E11" s="8" t="s">
        <v>14</v>
      </c>
      <c r="F11" s="138">
        <v>3</v>
      </c>
      <c r="G11" s="9" t="s">
        <v>17</v>
      </c>
      <c r="H11" s="10">
        <v>0</v>
      </c>
      <c r="I11" s="11" t="s">
        <v>22</v>
      </c>
    </row>
    <row r="12" spans="1:9">
      <c r="A12" s="5" t="s">
        <v>4</v>
      </c>
      <c r="B12" s="6">
        <v>10</v>
      </c>
      <c r="C12" s="7" t="s">
        <v>23</v>
      </c>
      <c r="D12" s="137">
        <v>7</v>
      </c>
      <c r="E12" s="8" t="s">
        <v>14</v>
      </c>
      <c r="F12" s="138">
        <v>3</v>
      </c>
      <c r="G12" s="9" t="s">
        <v>17</v>
      </c>
      <c r="H12" s="10">
        <v>0</v>
      </c>
      <c r="I12" s="11" t="s">
        <v>22</v>
      </c>
    </row>
    <row r="13" spans="1:9">
      <c r="A13" s="5" t="s">
        <v>5</v>
      </c>
      <c r="B13" s="6">
        <v>10</v>
      </c>
      <c r="C13" s="7" t="s">
        <v>23</v>
      </c>
      <c r="D13" s="137">
        <v>7</v>
      </c>
      <c r="E13" s="8" t="s">
        <v>14</v>
      </c>
      <c r="F13" s="138">
        <v>3</v>
      </c>
      <c r="G13" s="9" t="s">
        <v>17</v>
      </c>
      <c r="H13" s="10">
        <v>0</v>
      </c>
      <c r="I13" s="11" t="s">
        <v>22</v>
      </c>
    </row>
    <row r="14" spans="1:9" s="21" customFormat="1">
      <c r="A14" s="12" t="s">
        <v>6</v>
      </c>
      <c r="B14" s="13">
        <v>10</v>
      </c>
      <c r="C14" s="14" t="s">
        <v>24</v>
      </c>
      <c r="D14" s="15">
        <v>7</v>
      </c>
      <c r="E14" s="16" t="s">
        <v>14</v>
      </c>
      <c r="F14" s="138">
        <v>3</v>
      </c>
      <c r="G14" s="18" t="s">
        <v>17</v>
      </c>
      <c r="H14" s="19">
        <v>0</v>
      </c>
      <c r="I14" s="20" t="s">
        <v>22</v>
      </c>
    </row>
    <row r="15" spans="1:9" s="112" customFormat="1">
      <c r="A15" s="112" t="s">
        <v>34</v>
      </c>
      <c r="B15" s="22"/>
      <c r="D15" s="22"/>
      <c r="F15" s="28"/>
      <c r="G15" s="24"/>
      <c r="H15" s="22"/>
    </row>
    <row r="16" spans="1:9">
      <c r="A16" s="5" t="s">
        <v>10</v>
      </c>
      <c r="B16" s="6">
        <v>7</v>
      </c>
      <c r="C16" s="7" t="s">
        <v>120</v>
      </c>
      <c r="D16" s="137">
        <v>4</v>
      </c>
      <c r="E16" s="8" t="s">
        <v>121</v>
      </c>
      <c r="F16" s="138">
        <v>1</v>
      </c>
      <c r="G16" s="9" t="s">
        <v>15</v>
      </c>
      <c r="H16" s="10">
        <v>0</v>
      </c>
      <c r="I16" s="11" t="s">
        <v>22</v>
      </c>
    </row>
    <row r="17" spans="1:9">
      <c r="A17" s="5" t="s">
        <v>7</v>
      </c>
      <c r="B17" s="6">
        <v>3</v>
      </c>
      <c r="C17" s="7" t="s">
        <v>25</v>
      </c>
      <c r="D17" s="137">
        <v>2</v>
      </c>
      <c r="E17" s="8" t="s">
        <v>14</v>
      </c>
      <c r="F17" s="138">
        <v>1</v>
      </c>
      <c r="G17" s="9" t="s">
        <v>19</v>
      </c>
      <c r="H17" s="10">
        <v>0</v>
      </c>
      <c r="I17" s="11" t="s">
        <v>22</v>
      </c>
    </row>
    <row r="18" spans="1:9">
      <c r="A18" s="5" t="s">
        <v>8</v>
      </c>
      <c r="B18" s="6">
        <v>3</v>
      </c>
      <c r="C18" s="7" t="s">
        <v>12</v>
      </c>
      <c r="D18" s="137">
        <v>2</v>
      </c>
      <c r="E18" s="8" t="s">
        <v>14</v>
      </c>
      <c r="F18" s="138">
        <v>1</v>
      </c>
      <c r="G18" s="9" t="s">
        <v>19</v>
      </c>
      <c r="H18" s="10">
        <v>0</v>
      </c>
      <c r="I18" s="11" t="s">
        <v>22</v>
      </c>
    </row>
    <row r="19" spans="1:9">
      <c r="A19" s="5" t="s">
        <v>9</v>
      </c>
      <c r="B19" s="6">
        <v>3</v>
      </c>
      <c r="C19" s="7" t="s">
        <v>12</v>
      </c>
      <c r="D19" s="137">
        <v>2</v>
      </c>
      <c r="E19" s="8" t="s">
        <v>14</v>
      </c>
      <c r="F19" s="138">
        <v>1</v>
      </c>
      <c r="G19" s="9" t="s">
        <v>19</v>
      </c>
      <c r="H19" s="10">
        <v>0</v>
      </c>
      <c r="I19" s="11" t="s">
        <v>22</v>
      </c>
    </row>
    <row r="20" spans="1:9" s="3" customFormat="1">
      <c r="A20" s="26" t="s">
        <v>26</v>
      </c>
      <c r="B20" s="27">
        <f>SUM(B4:B19)</f>
        <v>100</v>
      </c>
      <c r="C20" s="26"/>
      <c r="D20" s="27">
        <f>SUM(D4:D19)</f>
        <v>70</v>
      </c>
      <c r="E20" s="26"/>
      <c r="F20" s="28">
        <f>SUM(F4:F19)</f>
        <v>30</v>
      </c>
      <c r="G20" s="29"/>
      <c r="H20" s="27">
        <v>0</v>
      </c>
      <c r="I20" s="26"/>
    </row>
  </sheetData>
  <mergeCells count="4">
    <mergeCell ref="B2:C2"/>
    <mergeCell ref="H2:I2"/>
    <mergeCell ref="D2:E2"/>
    <mergeCell ref="F2:G2"/>
  </mergeCells>
  <phoneticPr fontId="3" type="noConversion"/>
  <pageMargins left="0.7" right="0.7" top="0.75" bottom="0.75" header="0.3" footer="0.3"/>
  <pageSetup orientation="portrait" verticalDpi="209"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1"/>
  <sheetViews>
    <sheetView workbookViewId="0">
      <selection activeCell="A51" sqref="A51"/>
    </sheetView>
  </sheetViews>
  <sheetFormatPr defaultRowHeight="12.75"/>
  <cols>
    <col min="1" max="1" width="3.7109375" style="85" customWidth="1"/>
    <col min="2" max="2" width="82.140625" style="85" bestFit="1" customWidth="1"/>
    <col min="3" max="3" width="6.5703125" style="85" bestFit="1" customWidth="1"/>
    <col min="4" max="9" width="10.7109375" style="85" customWidth="1"/>
    <col min="10" max="16384" width="9.140625" style="85"/>
  </cols>
  <sheetData>
    <row r="1" spans="1:9">
      <c r="D1" s="197" t="s">
        <v>82</v>
      </c>
      <c r="E1" s="197"/>
      <c r="F1" s="197" t="s">
        <v>83</v>
      </c>
      <c r="G1" s="197"/>
      <c r="H1" s="197" t="s">
        <v>84</v>
      </c>
      <c r="I1" s="197"/>
    </row>
    <row r="2" spans="1:9" ht="66" customHeight="1">
      <c r="D2" s="198"/>
      <c r="E2" s="198"/>
      <c r="F2" s="198"/>
      <c r="G2" s="198"/>
      <c r="H2" s="198"/>
      <c r="I2" s="198"/>
    </row>
    <row r="3" spans="1:9" ht="15">
      <c r="A3" s="195" t="s">
        <v>79</v>
      </c>
      <c r="B3" s="196"/>
      <c r="C3" s="141" t="s">
        <v>36</v>
      </c>
      <c r="D3" s="141" t="s">
        <v>80</v>
      </c>
      <c r="E3" s="141" t="s">
        <v>81</v>
      </c>
      <c r="F3" s="141" t="s">
        <v>80</v>
      </c>
      <c r="G3" s="141" t="s">
        <v>81</v>
      </c>
      <c r="H3" s="141" t="s">
        <v>80</v>
      </c>
      <c r="I3" s="141" t="s">
        <v>81</v>
      </c>
    </row>
    <row r="4" spans="1:9">
      <c r="A4" s="142" t="s">
        <v>39</v>
      </c>
      <c r="B4" s="142"/>
      <c r="C4" s="143"/>
      <c r="D4" s="143"/>
      <c r="E4" s="143"/>
      <c r="F4" s="143"/>
      <c r="G4" s="143"/>
      <c r="H4" s="143"/>
      <c r="I4" s="143"/>
    </row>
    <row r="5" spans="1:9">
      <c r="A5" s="85">
        <v>1</v>
      </c>
      <c r="B5" s="140"/>
      <c r="C5" s="85">
        <v>0</v>
      </c>
      <c r="D5" s="85">
        <v>1</v>
      </c>
      <c r="E5" s="85">
        <f>C5*D5</f>
        <v>0</v>
      </c>
      <c r="F5" s="85">
        <v>1</v>
      </c>
      <c r="G5" s="85">
        <f>F5*C5</f>
        <v>0</v>
      </c>
      <c r="H5" s="85">
        <v>1</v>
      </c>
      <c r="I5" s="85">
        <f>H5*C5</f>
        <v>0</v>
      </c>
    </row>
    <row r="6" spans="1:9">
      <c r="A6" s="85">
        <v>2</v>
      </c>
      <c r="B6" s="140"/>
      <c r="C6" s="85">
        <v>0</v>
      </c>
      <c r="D6" s="85">
        <v>1</v>
      </c>
      <c r="E6" s="85">
        <f t="shared" ref="E6:E14" si="0">C6*D6</f>
        <v>0</v>
      </c>
      <c r="F6" s="85">
        <v>1</v>
      </c>
      <c r="G6" s="85">
        <f t="shared" ref="G6:G9" si="1">F6*C6</f>
        <v>0</v>
      </c>
      <c r="H6" s="85">
        <v>1</v>
      </c>
      <c r="I6" s="85">
        <f t="shared" ref="I6:I9" si="2">H6*C6</f>
        <v>0</v>
      </c>
    </row>
    <row r="7" spans="1:9">
      <c r="A7" s="85">
        <v>3</v>
      </c>
      <c r="B7" s="140"/>
      <c r="C7" s="85">
        <v>0</v>
      </c>
      <c r="D7" s="85">
        <v>1</v>
      </c>
      <c r="E7" s="85">
        <f t="shared" si="0"/>
        <v>0</v>
      </c>
      <c r="F7" s="85">
        <v>1</v>
      </c>
      <c r="G7" s="85">
        <f t="shared" si="1"/>
        <v>0</v>
      </c>
      <c r="H7" s="85">
        <v>1</v>
      </c>
      <c r="I7" s="85">
        <f t="shared" si="2"/>
        <v>0</v>
      </c>
    </row>
    <row r="8" spans="1:9">
      <c r="A8" s="85">
        <v>4</v>
      </c>
      <c r="B8" s="140"/>
      <c r="C8" s="85">
        <v>0</v>
      </c>
      <c r="D8" s="85">
        <v>1</v>
      </c>
      <c r="E8" s="85">
        <f t="shared" si="0"/>
        <v>0</v>
      </c>
      <c r="F8" s="85">
        <v>1</v>
      </c>
      <c r="G8" s="85">
        <v>0</v>
      </c>
      <c r="H8" s="85">
        <v>1</v>
      </c>
      <c r="I8" s="85">
        <v>0</v>
      </c>
    </row>
    <row r="9" spans="1:9">
      <c r="A9" s="85">
        <v>5</v>
      </c>
      <c r="B9" s="140"/>
      <c r="C9" s="85">
        <v>0</v>
      </c>
      <c r="D9" s="85">
        <v>1</v>
      </c>
      <c r="E9" s="85">
        <f t="shared" si="0"/>
        <v>0</v>
      </c>
      <c r="F9" s="85">
        <v>1</v>
      </c>
      <c r="G9" s="85">
        <f t="shared" si="1"/>
        <v>0</v>
      </c>
      <c r="H9" s="85">
        <v>1</v>
      </c>
      <c r="I9" s="85">
        <f t="shared" si="2"/>
        <v>0</v>
      </c>
    </row>
    <row r="10" spans="1:9">
      <c r="A10" s="85">
        <v>6</v>
      </c>
      <c r="B10" s="140"/>
      <c r="C10" s="85">
        <v>0</v>
      </c>
      <c r="D10" s="85">
        <v>1</v>
      </c>
      <c r="E10" s="85">
        <f t="shared" si="0"/>
        <v>0</v>
      </c>
      <c r="F10" s="85">
        <v>1</v>
      </c>
      <c r="G10" s="85">
        <f>F10*C10</f>
        <v>0</v>
      </c>
      <c r="H10" s="85">
        <v>1</v>
      </c>
      <c r="I10" s="85">
        <f>H10*C10</f>
        <v>0</v>
      </c>
    </row>
    <row r="11" spans="1:9">
      <c r="A11" s="85">
        <v>7</v>
      </c>
      <c r="B11" s="140"/>
      <c r="C11" s="85">
        <v>0</v>
      </c>
      <c r="D11" s="85">
        <v>1</v>
      </c>
      <c r="E11" s="85">
        <f t="shared" si="0"/>
        <v>0</v>
      </c>
      <c r="F11" s="85">
        <v>1</v>
      </c>
      <c r="G11" s="85">
        <f t="shared" ref="G11:G12" si="3">F11*C11</f>
        <v>0</v>
      </c>
      <c r="H11" s="85">
        <v>1</v>
      </c>
      <c r="I11" s="85">
        <f t="shared" ref="I11:I12" si="4">H11*C11</f>
        <v>0</v>
      </c>
    </row>
    <row r="12" spans="1:9">
      <c r="A12" s="85">
        <v>8</v>
      </c>
      <c r="B12" s="140"/>
      <c r="C12" s="85">
        <v>0</v>
      </c>
      <c r="D12" s="85">
        <v>1</v>
      </c>
      <c r="E12" s="85">
        <f t="shared" si="0"/>
        <v>0</v>
      </c>
      <c r="F12" s="85">
        <v>1</v>
      </c>
      <c r="G12" s="85">
        <f t="shared" si="3"/>
        <v>0</v>
      </c>
      <c r="H12" s="85">
        <v>1</v>
      </c>
      <c r="I12" s="85">
        <f t="shared" si="4"/>
        <v>0</v>
      </c>
    </row>
    <row r="13" spans="1:9">
      <c r="A13" s="85">
        <v>9</v>
      </c>
      <c r="B13" s="140"/>
      <c r="C13" s="85">
        <v>0</v>
      </c>
      <c r="D13" s="85">
        <v>1</v>
      </c>
      <c r="E13" s="85">
        <f t="shared" si="0"/>
        <v>0</v>
      </c>
      <c r="F13" s="85">
        <v>1</v>
      </c>
      <c r="G13" s="85">
        <v>0</v>
      </c>
      <c r="H13" s="85">
        <v>1</v>
      </c>
      <c r="I13" s="85">
        <v>0</v>
      </c>
    </row>
    <row r="14" spans="1:9">
      <c r="A14" s="85">
        <v>10</v>
      </c>
      <c r="B14" s="140"/>
      <c r="C14" s="85">
        <v>0</v>
      </c>
      <c r="D14" s="85">
        <v>1</v>
      </c>
      <c r="E14" s="85">
        <f t="shared" si="0"/>
        <v>0</v>
      </c>
      <c r="F14" s="85">
        <v>1</v>
      </c>
      <c r="G14" s="85">
        <f t="shared" ref="G14" si="5">F14*C14</f>
        <v>0</v>
      </c>
      <c r="H14" s="85">
        <v>1</v>
      </c>
      <c r="I14" s="85">
        <f t="shared" ref="I14" si="6">H14*C14</f>
        <v>0</v>
      </c>
    </row>
    <row r="15" spans="1:9">
      <c r="A15" s="142" t="s">
        <v>40</v>
      </c>
      <c r="B15" s="142"/>
      <c r="C15" s="143"/>
      <c r="D15" s="143"/>
      <c r="E15" s="143"/>
      <c r="F15" s="143"/>
      <c r="G15" s="143"/>
      <c r="H15" s="143"/>
      <c r="I15" s="143"/>
    </row>
    <row r="16" spans="1:9">
      <c r="A16" s="85">
        <v>1</v>
      </c>
      <c r="B16" s="140"/>
      <c r="C16" s="85">
        <v>0</v>
      </c>
      <c r="D16" s="85">
        <v>1</v>
      </c>
      <c r="E16" s="85">
        <f>C16*D16</f>
        <v>0</v>
      </c>
      <c r="F16" s="85">
        <v>1</v>
      </c>
      <c r="G16" s="85">
        <f>F16*C16</f>
        <v>0</v>
      </c>
      <c r="H16" s="85">
        <v>1</v>
      </c>
      <c r="I16" s="85">
        <f>H16*C16</f>
        <v>0</v>
      </c>
    </row>
    <row r="17" spans="1:9">
      <c r="A17" s="85">
        <v>2</v>
      </c>
      <c r="B17" s="140"/>
      <c r="C17" s="85">
        <v>0</v>
      </c>
      <c r="D17" s="85">
        <v>1</v>
      </c>
      <c r="E17" s="85">
        <f t="shared" ref="E17:E18" si="7">C17*D17</f>
        <v>0</v>
      </c>
      <c r="F17" s="85">
        <v>1</v>
      </c>
      <c r="G17" s="85">
        <f t="shared" ref="G17:G18" si="8">F17*C17</f>
        <v>0</v>
      </c>
      <c r="H17" s="85">
        <v>1</v>
      </c>
      <c r="I17" s="85">
        <f t="shared" ref="I17:I18" si="9">H17*C17</f>
        <v>0</v>
      </c>
    </row>
    <row r="18" spans="1:9">
      <c r="A18" s="85">
        <v>3</v>
      </c>
      <c r="B18" s="140"/>
      <c r="C18" s="85">
        <v>0</v>
      </c>
      <c r="D18" s="85">
        <v>1</v>
      </c>
      <c r="E18" s="85">
        <f t="shared" si="7"/>
        <v>0</v>
      </c>
      <c r="F18" s="85">
        <v>1</v>
      </c>
      <c r="G18" s="85">
        <f t="shared" si="8"/>
        <v>0</v>
      </c>
      <c r="H18" s="85">
        <v>1</v>
      </c>
      <c r="I18" s="85">
        <f t="shared" si="9"/>
        <v>0</v>
      </c>
    </row>
    <row r="19" spans="1:9">
      <c r="A19" s="85">
        <v>4</v>
      </c>
      <c r="B19" s="140"/>
      <c r="C19" s="85">
        <v>0</v>
      </c>
      <c r="D19" s="85">
        <v>1</v>
      </c>
      <c r="E19" s="85">
        <v>0</v>
      </c>
      <c r="F19" s="85">
        <v>1</v>
      </c>
      <c r="G19" s="85">
        <v>0</v>
      </c>
      <c r="H19" s="85">
        <v>1</v>
      </c>
      <c r="I19" s="85">
        <v>0</v>
      </c>
    </row>
    <row r="20" spans="1:9">
      <c r="A20" s="85">
        <v>5</v>
      </c>
      <c r="B20" s="140"/>
      <c r="C20" s="85">
        <v>0</v>
      </c>
      <c r="D20" s="85">
        <v>1</v>
      </c>
      <c r="E20" s="85">
        <f t="shared" ref="E20" si="10">C20*D20</f>
        <v>0</v>
      </c>
      <c r="F20" s="85">
        <v>1</v>
      </c>
      <c r="G20" s="85">
        <f t="shared" ref="G20" si="11">F20*C20</f>
        <v>0</v>
      </c>
      <c r="H20" s="85">
        <v>1</v>
      </c>
      <c r="I20" s="85">
        <f t="shared" ref="I20" si="12">H20*C20</f>
        <v>0</v>
      </c>
    </row>
    <row r="21" spans="1:9">
      <c r="A21" s="85">
        <v>6</v>
      </c>
      <c r="B21" s="140"/>
      <c r="C21" s="85">
        <v>0</v>
      </c>
      <c r="D21" s="85">
        <v>1</v>
      </c>
      <c r="E21" s="85">
        <f>C21*D21</f>
        <v>0</v>
      </c>
      <c r="F21" s="85">
        <v>1</v>
      </c>
      <c r="G21" s="85">
        <f>F21*C21</f>
        <v>0</v>
      </c>
      <c r="H21" s="85">
        <v>1</v>
      </c>
      <c r="I21" s="85">
        <f>H21*C21</f>
        <v>0</v>
      </c>
    </row>
    <row r="22" spans="1:9">
      <c r="A22" s="85">
        <v>7</v>
      </c>
      <c r="B22" s="140"/>
      <c r="C22" s="85">
        <v>0</v>
      </c>
      <c r="D22" s="85">
        <v>1</v>
      </c>
      <c r="E22" s="85">
        <f t="shared" ref="E22:E23" si="13">C22*D22</f>
        <v>0</v>
      </c>
      <c r="F22" s="85">
        <v>1</v>
      </c>
      <c r="G22" s="85">
        <f t="shared" ref="G22:G23" si="14">F22*C22</f>
        <v>0</v>
      </c>
      <c r="H22" s="85">
        <v>1</v>
      </c>
      <c r="I22" s="85">
        <f t="shared" ref="I22:I23" si="15">H22*C22</f>
        <v>0</v>
      </c>
    </row>
    <row r="23" spans="1:9">
      <c r="A23" s="85">
        <v>8</v>
      </c>
      <c r="B23" s="140"/>
      <c r="C23" s="85">
        <v>0</v>
      </c>
      <c r="D23" s="85">
        <v>1</v>
      </c>
      <c r="E23" s="85">
        <f t="shared" si="13"/>
        <v>0</v>
      </c>
      <c r="F23" s="85">
        <v>1</v>
      </c>
      <c r="G23" s="85">
        <f t="shared" si="14"/>
        <v>0</v>
      </c>
      <c r="H23" s="85">
        <v>1</v>
      </c>
      <c r="I23" s="85">
        <f t="shared" si="15"/>
        <v>0</v>
      </c>
    </row>
    <row r="24" spans="1:9">
      <c r="A24" s="85">
        <v>9</v>
      </c>
      <c r="B24" s="140"/>
      <c r="C24" s="85">
        <v>0</v>
      </c>
      <c r="D24" s="85">
        <v>1</v>
      </c>
      <c r="E24" s="85">
        <v>0</v>
      </c>
      <c r="F24" s="85">
        <v>1</v>
      </c>
      <c r="G24" s="85">
        <v>0</v>
      </c>
      <c r="H24" s="85">
        <v>1</v>
      </c>
      <c r="I24" s="85">
        <v>0</v>
      </c>
    </row>
    <row r="25" spans="1:9">
      <c r="A25" s="85">
        <v>10</v>
      </c>
      <c r="B25" s="140"/>
      <c r="C25" s="85">
        <v>0</v>
      </c>
      <c r="D25" s="85">
        <v>1</v>
      </c>
      <c r="E25" s="85">
        <f t="shared" ref="E25" si="16">C25*D25</f>
        <v>0</v>
      </c>
      <c r="F25" s="85">
        <v>1</v>
      </c>
      <c r="G25" s="85">
        <f t="shared" ref="G25" si="17">F25*C25</f>
        <v>0</v>
      </c>
      <c r="H25" s="85">
        <v>1</v>
      </c>
      <c r="I25" s="85">
        <f t="shared" ref="I25" si="18">H25*C25</f>
        <v>0</v>
      </c>
    </row>
    <row r="26" spans="1:9">
      <c r="A26" s="144"/>
      <c r="B26" s="145" t="s">
        <v>26</v>
      </c>
      <c r="C26" s="146">
        <f>SUM(C5:C25)</f>
        <v>0</v>
      </c>
      <c r="D26" s="146"/>
      <c r="E26" s="146"/>
      <c r="F26" s="146"/>
      <c r="G26" s="146"/>
      <c r="H26" s="146"/>
      <c r="I26" s="146"/>
    </row>
    <row r="27" spans="1:9">
      <c r="A27" s="142" t="s">
        <v>46</v>
      </c>
      <c r="B27" s="142"/>
      <c r="C27" s="143"/>
      <c r="D27" s="143"/>
      <c r="E27" s="143"/>
      <c r="F27" s="143"/>
      <c r="G27" s="143"/>
      <c r="H27" s="143"/>
      <c r="I27" s="143"/>
    </row>
    <row r="28" spans="1:9">
      <c r="A28" s="85">
        <v>1</v>
      </c>
      <c r="B28" s="140"/>
      <c r="C28" s="85">
        <v>0</v>
      </c>
      <c r="D28" s="85">
        <v>1</v>
      </c>
      <c r="E28" s="85">
        <f>C28*D28</f>
        <v>0</v>
      </c>
      <c r="F28" s="85">
        <v>1</v>
      </c>
      <c r="G28" s="85">
        <f>F28*C28</f>
        <v>0</v>
      </c>
      <c r="H28" s="85">
        <v>1</v>
      </c>
      <c r="I28" s="85">
        <f>H28*C28</f>
        <v>0</v>
      </c>
    </row>
    <row r="29" spans="1:9">
      <c r="A29" s="85">
        <v>2</v>
      </c>
      <c r="B29" s="140"/>
      <c r="C29" s="85">
        <v>0</v>
      </c>
      <c r="D29" s="85">
        <v>1</v>
      </c>
      <c r="E29" s="85">
        <f t="shared" ref="E29:E30" si="19">C29*D29</f>
        <v>0</v>
      </c>
      <c r="F29" s="85">
        <v>1</v>
      </c>
      <c r="G29" s="85">
        <f t="shared" ref="G29:G30" si="20">F29*C29</f>
        <v>0</v>
      </c>
      <c r="H29" s="85">
        <v>1</v>
      </c>
      <c r="I29" s="85">
        <f t="shared" ref="I29:I37" si="21">H29*C29</f>
        <v>0</v>
      </c>
    </row>
    <row r="30" spans="1:9">
      <c r="A30" s="85">
        <v>3</v>
      </c>
      <c r="B30" s="140"/>
      <c r="C30" s="85">
        <v>0</v>
      </c>
      <c r="D30" s="85">
        <v>1</v>
      </c>
      <c r="E30" s="85">
        <f t="shared" si="19"/>
        <v>0</v>
      </c>
      <c r="F30" s="85">
        <v>1</v>
      </c>
      <c r="G30" s="85">
        <f t="shared" si="20"/>
        <v>0</v>
      </c>
      <c r="H30" s="85">
        <v>1</v>
      </c>
      <c r="I30" s="85">
        <f t="shared" si="21"/>
        <v>0</v>
      </c>
    </row>
    <row r="31" spans="1:9">
      <c r="A31" s="85">
        <v>4</v>
      </c>
      <c r="B31" s="140"/>
      <c r="C31" s="85">
        <v>0</v>
      </c>
      <c r="D31" s="85">
        <v>1</v>
      </c>
      <c r="E31" s="85">
        <v>0</v>
      </c>
      <c r="F31" s="85">
        <v>1</v>
      </c>
      <c r="G31" s="85">
        <v>0</v>
      </c>
      <c r="H31" s="85">
        <v>1</v>
      </c>
      <c r="I31" s="85">
        <f t="shared" si="21"/>
        <v>0</v>
      </c>
    </row>
    <row r="32" spans="1:9">
      <c r="A32" s="85">
        <v>5</v>
      </c>
      <c r="B32" s="140"/>
      <c r="C32" s="85">
        <v>0</v>
      </c>
      <c r="D32" s="85">
        <v>1</v>
      </c>
      <c r="E32" s="85">
        <f t="shared" ref="E32" si="22">C32*D32</f>
        <v>0</v>
      </c>
      <c r="F32" s="85">
        <v>1</v>
      </c>
      <c r="G32" s="85">
        <f t="shared" ref="G32" si="23">F32*C32</f>
        <v>0</v>
      </c>
      <c r="H32" s="85">
        <v>1</v>
      </c>
      <c r="I32" s="85">
        <f t="shared" si="21"/>
        <v>0</v>
      </c>
    </row>
    <row r="33" spans="1:9">
      <c r="A33" s="85">
        <v>6</v>
      </c>
      <c r="B33" s="140"/>
      <c r="C33" s="85">
        <v>0</v>
      </c>
      <c r="D33" s="85">
        <v>1</v>
      </c>
      <c r="E33" s="85">
        <f>C33*D33</f>
        <v>0</v>
      </c>
      <c r="F33" s="85">
        <v>1</v>
      </c>
      <c r="G33" s="85">
        <f>F33*C33</f>
        <v>0</v>
      </c>
      <c r="H33" s="85">
        <v>1</v>
      </c>
      <c r="I33" s="85">
        <f t="shared" si="21"/>
        <v>0</v>
      </c>
    </row>
    <row r="34" spans="1:9">
      <c r="A34" s="85">
        <v>7</v>
      </c>
      <c r="B34" s="140"/>
      <c r="C34" s="85">
        <v>0</v>
      </c>
      <c r="D34" s="85">
        <v>1</v>
      </c>
      <c r="E34" s="85">
        <f t="shared" ref="E34:E35" si="24">C34*D34</f>
        <v>0</v>
      </c>
      <c r="F34" s="85">
        <v>1</v>
      </c>
      <c r="G34" s="85">
        <f t="shared" ref="G34:G35" si="25">F34*C34</f>
        <v>0</v>
      </c>
      <c r="H34" s="85">
        <v>1</v>
      </c>
      <c r="I34" s="85">
        <f t="shared" si="21"/>
        <v>0</v>
      </c>
    </row>
    <row r="35" spans="1:9">
      <c r="A35" s="85">
        <v>8</v>
      </c>
      <c r="B35" s="140"/>
      <c r="C35" s="85">
        <v>0</v>
      </c>
      <c r="D35" s="85">
        <v>1</v>
      </c>
      <c r="E35" s="85">
        <f t="shared" si="24"/>
        <v>0</v>
      </c>
      <c r="F35" s="85">
        <v>1</v>
      </c>
      <c r="G35" s="85">
        <f t="shared" si="25"/>
        <v>0</v>
      </c>
      <c r="H35" s="85">
        <v>1</v>
      </c>
      <c r="I35" s="85">
        <f t="shared" si="21"/>
        <v>0</v>
      </c>
    </row>
    <row r="36" spans="1:9">
      <c r="A36" s="85">
        <v>9</v>
      </c>
      <c r="B36" s="140"/>
      <c r="C36" s="85">
        <v>0</v>
      </c>
      <c r="D36" s="85">
        <v>1</v>
      </c>
      <c r="E36" s="85">
        <v>0</v>
      </c>
      <c r="F36" s="85">
        <v>1</v>
      </c>
      <c r="G36" s="85">
        <v>0</v>
      </c>
      <c r="H36" s="85">
        <v>1</v>
      </c>
      <c r="I36" s="85">
        <f t="shared" si="21"/>
        <v>0</v>
      </c>
    </row>
    <row r="37" spans="1:9">
      <c r="A37" s="85">
        <v>10</v>
      </c>
      <c r="B37" s="140"/>
      <c r="C37" s="85">
        <v>0</v>
      </c>
      <c r="D37" s="85">
        <v>1</v>
      </c>
      <c r="E37" s="85">
        <f t="shared" ref="E37" si="26">C37*D37</f>
        <v>0</v>
      </c>
      <c r="F37" s="85">
        <v>1</v>
      </c>
      <c r="G37" s="85">
        <f t="shared" ref="G37" si="27">F37*C37</f>
        <v>0</v>
      </c>
      <c r="H37" s="85">
        <v>1</v>
      </c>
      <c r="I37" s="85">
        <f t="shared" si="21"/>
        <v>0</v>
      </c>
    </row>
    <row r="38" spans="1:9">
      <c r="A38" s="142" t="s">
        <v>47</v>
      </c>
      <c r="B38" s="142"/>
      <c r="C38" s="143"/>
      <c r="D38" s="143"/>
      <c r="E38" s="143"/>
      <c r="F38" s="143"/>
      <c r="G38" s="143"/>
      <c r="H38" s="143"/>
      <c r="I38" s="143"/>
    </row>
    <row r="39" spans="1:9">
      <c r="A39" s="85">
        <v>1</v>
      </c>
      <c r="B39" s="140"/>
      <c r="C39" s="85">
        <v>0</v>
      </c>
      <c r="D39" s="85">
        <v>1</v>
      </c>
      <c r="E39" s="85">
        <f>C39*D39</f>
        <v>0</v>
      </c>
      <c r="F39" s="85">
        <v>1</v>
      </c>
      <c r="G39" s="85">
        <f>F39*C39</f>
        <v>0</v>
      </c>
      <c r="H39" s="85">
        <v>1</v>
      </c>
      <c r="I39" s="85">
        <f>H39*C39</f>
        <v>0</v>
      </c>
    </row>
    <row r="40" spans="1:9">
      <c r="A40" s="85">
        <v>2</v>
      </c>
      <c r="B40" s="140"/>
      <c r="C40" s="85">
        <v>0</v>
      </c>
      <c r="D40" s="85">
        <v>1</v>
      </c>
      <c r="E40" s="85">
        <f t="shared" ref="E40:E41" si="28">C40*D40</f>
        <v>0</v>
      </c>
      <c r="F40" s="85">
        <v>1</v>
      </c>
      <c r="G40" s="85">
        <f t="shared" ref="G40:G41" si="29">F40*C40</f>
        <v>0</v>
      </c>
      <c r="H40" s="85">
        <v>1</v>
      </c>
      <c r="I40" s="85">
        <f t="shared" ref="I40:I41" si="30">H40*C40</f>
        <v>0</v>
      </c>
    </row>
    <row r="41" spans="1:9">
      <c r="A41" s="85">
        <v>3</v>
      </c>
      <c r="B41" s="140"/>
      <c r="C41" s="85">
        <v>0</v>
      </c>
      <c r="D41" s="85">
        <v>1</v>
      </c>
      <c r="E41" s="85">
        <f t="shared" si="28"/>
        <v>0</v>
      </c>
      <c r="F41" s="85">
        <v>1</v>
      </c>
      <c r="G41" s="85">
        <f t="shared" si="29"/>
        <v>0</v>
      </c>
      <c r="H41" s="85">
        <v>1</v>
      </c>
      <c r="I41" s="85">
        <f t="shared" si="30"/>
        <v>0</v>
      </c>
    </row>
    <row r="42" spans="1:9">
      <c r="A42" s="85">
        <v>4</v>
      </c>
      <c r="B42" s="140"/>
      <c r="C42" s="85">
        <v>0</v>
      </c>
      <c r="D42" s="85">
        <v>1</v>
      </c>
      <c r="E42" s="85">
        <v>0</v>
      </c>
      <c r="F42" s="85">
        <v>1</v>
      </c>
      <c r="G42" s="85">
        <v>0</v>
      </c>
      <c r="H42" s="85">
        <v>1</v>
      </c>
      <c r="I42" s="85">
        <v>0</v>
      </c>
    </row>
    <row r="43" spans="1:9">
      <c r="A43" s="85">
        <v>5</v>
      </c>
      <c r="B43" s="140"/>
      <c r="C43" s="85">
        <v>0</v>
      </c>
      <c r="D43" s="85">
        <v>1</v>
      </c>
      <c r="E43" s="85">
        <f t="shared" ref="E43" si="31">C43*D43</f>
        <v>0</v>
      </c>
      <c r="F43" s="85">
        <v>1</v>
      </c>
      <c r="G43" s="85">
        <f t="shared" ref="G43" si="32">F43*C43</f>
        <v>0</v>
      </c>
      <c r="H43" s="85">
        <v>1</v>
      </c>
      <c r="I43" s="85">
        <f t="shared" ref="I43" si="33">H43*C43</f>
        <v>0</v>
      </c>
    </row>
    <row r="44" spans="1:9">
      <c r="A44" s="85">
        <v>6</v>
      </c>
      <c r="B44" s="140"/>
      <c r="C44" s="85">
        <v>0</v>
      </c>
      <c r="D44" s="85">
        <v>1</v>
      </c>
      <c r="E44" s="85">
        <f>C44*D44</f>
        <v>0</v>
      </c>
      <c r="F44" s="85">
        <v>1</v>
      </c>
      <c r="G44" s="85">
        <f>F44*C44</f>
        <v>0</v>
      </c>
      <c r="H44" s="85">
        <v>1</v>
      </c>
      <c r="I44" s="85">
        <f>H44*C44</f>
        <v>0</v>
      </c>
    </row>
    <row r="45" spans="1:9">
      <c r="A45" s="85">
        <v>7</v>
      </c>
      <c r="C45" s="85">
        <v>0</v>
      </c>
      <c r="D45" s="85">
        <v>1</v>
      </c>
      <c r="E45" s="85">
        <f t="shared" ref="E45:E46" si="34">C45*D45</f>
        <v>0</v>
      </c>
      <c r="F45" s="85">
        <v>1</v>
      </c>
      <c r="G45" s="85">
        <f t="shared" ref="G45:G46" si="35">F45*C45</f>
        <v>0</v>
      </c>
      <c r="H45" s="85">
        <v>1</v>
      </c>
      <c r="I45" s="85">
        <f t="shared" ref="I45:I46" si="36">H45*C45</f>
        <v>0</v>
      </c>
    </row>
    <row r="46" spans="1:9">
      <c r="A46" s="85">
        <v>8</v>
      </c>
      <c r="C46" s="85">
        <v>0</v>
      </c>
      <c r="D46" s="85">
        <v>1</v>
      </c>
      <c r="E46" s="85">
        <f t="shared" si="34"/>
        <v>0</v>
      </c>
      <c r="F46" s="85">
        <v>1</v>
      </c>
      <c r="G46" s="85">
        <f t="shared" si="35"/>
        <v>0</v>
      </c>
      <c r="H46" s="85">
        <v>1</v>
      </c>
      <c r="I46" s="85">
        <f t="shared" si="36"/>
        <v>0</v>
      </c>
    </row>
    <row r="47" spans="1:9">
      <c r="A47" s="85">
        <v>9</v>
      </c>
      <c r="C47" s="85">
        <v>0</v>
      </c>
      <c r="D47" s="85">
        <v>1</v>
      </c>
      <c r="E47" s="85">
        <v>0</v>
      </c>
      <c r="F47" s="85">
        <v>1</v>
      </c>
      <c r="G47" s="85">
        <v>0</v>
      </c>
      <c r="H47" s="85">
        <v>1</v>
      </c>
      <c r="I47" s="85">
        <v>0</v>
      </c>
    </row>
    <row r="48" spans="1:9">
      <c r="A48" s="85">
        <v>10</v>
      </c>
      <c r="C48" s="85">
        <v>0</v>
      </c>
      <c r="D48" s="85">
        <v>1</v>
      </c>
      <c r="E48" s="85">
        <f t="shared" ref="E48" si="37">C48*D48</f>
        <v>0</v>
      </c>
      <c r="F48" s="85">
        <v>1</v>
      </c>
      <c r="G48" s="85">
        <f t="shared" ref="G48" si="38">F48*C48</f>
        <v>0</v>
      </c>
      <c r="H48" s="85">
        <v>1</v>
      </c>
      <c r="I48" s="85">
        <f t="shared" ref="I48" si="39">H48*C48</f>
        <v>0</v>
      </c>
    </row>
    <row r="49" spans="1:9">
      <c r="A49" s="77"/>
      <c r="B49" s="145" t="s">
        <v>26</v>
      </c>
      <c r="C49" s="77">
        <f>SUM(C28:C48)</f>
        <v>0</v>
      </c>
      <c r="D49" s="77"/>
      <c r="E49" s="77">
        <f>SUM(E5:E48)</f>
        <v>0</v>
      </c>
      <c r="F49" s="77"/>
      <c r="G49" s="77">
        <f t="shared" ref="G49:I49" si="40">SUM(G5:G48)</f>
        <v>0</v>
      </c>
      <c r="H49" s="77"/>
      <c r="I49" s="77">
        <f t="shared" si="40"/>
        <v>0</v>
      </c>
    </row>
    <row r="51" spans="1:9">
      <c r="A51" s="178" t="s">
        <v>136</v>
      </c>
    </row>
  </sheetData>
  <mergeCells count="7">
    <mergeCell ref="A3:B3"/>
    <mergeCell ref="D1:E1"/>
    <mergeCell ref="F1:G1"/>
    <mergeCell ref="H1:I1"/>
    <mergeCell ref="D2:E2"/>
    <mergeCell ref="F2:G2"/>
    <mergeCell ref="H2:I2"/>
  </mergeCells>
  <phoneticPr fontId="3" type="noConversion"/>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topLeftCell="A13" workbookViewId="0">
      <selection activeCell="F74" sqref="F74"/>
    </sheetView>
  </sheetViews>
  <sheetFormatPr defaultColWidth="9" defaultRowHeight="12.75"/>
  <cols>
    <col min="1" max="1" width="3" style="139" bestFit="1" customWidth="1"/>
    <col min="2" max="2" width="36.7109375" style="139" customWidth="1"/>
    <col min="3" max="16384" width="9" style="139"/>
  </cols>
  <sheetData>
    <row r="1" spans="1:7">
      <c r="A1" s="169" t="s">
        <v>124</v>
      </c>
      <c r="B1" s="170"/>
      <c r="C1" s="170"/>
      <c r="D1" s="170"/>
      <c r="E1" s="170"/>
      <c r="F1" s="170"/>
      <c r="G1" s="170"/>
    </row>
    <row r="2" spans="1:7">
      <c r="A2" s="139">
        <v>1</v>
      </c>
    </row>
    <row r="3" spans="1:7">
      <c r="A3" s="139">
        <v>2</v>
      </c>
    </row>
    <row r="4" spans="1:7">
      <c r="A4" s="139">
        <v>3</v>
      </c>
    </row>
    <row r="5" spans="1:7">
      <c r="A5" s="139">
        <v>4</v>
      </c>
    </row>
    <row r="6" spans="1:7">
      <c r="A6" s="139">
        <v>5</v>
      </c>
    </row>
    <row r="7" spans="1:7">
      <c r="A7" s="139">
        <v>6</v>
      </c>
    </row>
    <row r="8" spans="1:7">
      <c r="A8" s="139">
        <v>7</v>
      </c>
    </row>
    <row r="9" spans="1:7">
      <c r="A9" s="139">
        <v>8</v>
      </c>
    </row>
    <row r="10" spans="1:7">
      <c r="A10" s="139">
        <v>9</v>
      </c>
    </row>
    <row r="11" spans="1:7">
      <c r="A11" s="139">
        <v>10</v>
      </c>
    </row>
    <row r="13" spans="1:7">
      <c r="A13" s="170" t="s">
        <v>123</v>
      </c>
      <c r="B13" s="170"/>
      <c r="C13" s="170"/>
      <c r="D13" s="170"/>
      <c r="E13" s="170"/>
      <c r="F13" s="170"/>
      <c r="G13" s="170"/>
    </row>
    <row r="14" spans="1:7" s="172" customFormat="1">
      <c r="A14" s="139">
        <v>1</v>
      </c>
    </row>
    <row r="15" spans="1:7" s="172" customFormat="1">
      <c r="A15" s="139">
        <v>2</v>
      </c>
    </row>
    <row r="16" spans="1:7" s="172" customFormat="1">
      <c r="A16" s="139">
        <v>3</v>
      </c>
    </row>
    <row r="17" spans="1:12" s="172" customFormat="1">
      <c r="A17" s="139">
        <v>4</v>
      </c>
    </row>
    <row r="18" spans="1:12" s="172" customFormat="1">
      <c r="A18" s="139">
        <v>5</v>
      </c>
    </row>
    <row r="19" spans="1:12" s="172" customFormat="1">
      <c r="A19" s="139">
        <v>6</v>
      </c>
    </row>
    <row r="20" spans="1:12" s="172" customFormat="1">
      <c r="A20" s="139">
        <v>7</v>
      </c>
    </row>
    <row r="21" spans="1:12" s="172" customFormat="1">
      <c r="A21" s="139">
        <v>8</v>
      </c>
    </row>
    <row r="22" spans="1:12" s="172" customFormat="1">
      <c r="A22" s="139">
        <v>9</v>
      </c>
    </row>
    <row r="23" spans="1:12" s="172" customFormat="1">
      <c r="A23" s="139">
        <v>10</v>
      </c>
    </row>
    <row r="24" spans="1:12" s="172" customFormat="1">
      <c r="A24" s="139"/>
    </row>
    <row r="25" spans="1:12">
      <c r="A25" s="147" t="s">
        <v>137</v>
      </c>
      <c r="B25" s="148"/>
      <c r="C25" s="148"/>
      <c r="D25" s="148"/>
      <c r="E25" s="148"/>
      <c r="F25" s="148"/>
      <c r="G25" s="148"/>
    </row>
    <row r="26" spans="1:12">
      <c r="A26" s="90"/>
      <c r="D26" s="90"/>
      <c r="E26" s="90"/>
      <c r="F26" s="199"/>
      <c r="G26" s="199"/>
      <c r="J26" s="90"/>
      <c r="K26" s="90"/>
      <c r="L26" s="90"/>
    </row>
    <row r="27" spans="1:12">
      <c r="A27" s="171"/>
      <c r="B27" s="172"/>
      <c r="C27" s="171"/>
      <c r="D27" s="171"/>
      <c r="E27" s="171"/>
      <c r="F27" s="171"/>
      <c r="G27" s="171"/>
      <c r="H27" s="90"/>
      <c r="I27" s="90"/>
      <c r="J27" s="90"/>
      <c r="K27" s="90"/>
      <c r="L27" s="90"/>
    </row>
    <row r="28" spans="1:12">
      <c r="A28" s="90"/>
      <c r="B28" s="90"/>
      <c r="C28" s="171"/>
      <c r="D28" s="171"/>
      <c r="E28" s="171"/>
      <c r="F28" s="171"/>
      <c r="G28" s="171"/>
      <c r="H28" s="90"/>
      <c r="I28" s="90"/>
      <c r="J28" s="90"/>
      <c r="K28" s="90"/>
      <c r="L28" s="90"/>
    </row>
    <row r="29" spans="1:12">
      <c r="A29" s="90"/>
      <c r="B29" s="90"/>
      <c r="C29" s="171"/>
      <c r="D29" s="171"/>
      <c r="E29" s="171"/>
      <c r="F29" s="171"/>
      <c r="G29" s="171"/>
      <c r="H29" s="90"/>
      <c r="I29" s="90"/>
      <c r="J29" s="90"/>
      <c r="K29" s="90"/>
      <c r="L29" s="90"/>
    </row>
    <row r="30" spans="1:12">
      <c r="A30" s="90"/>
      <c r="B30" s="90"/>
      <c r="C30" s="171"/>
      <c r="D30" s="171"/>
      <c r="E30" s="171"/>
      <c r="F30" s="171"/>
      <c r="G30" s="171"/>
      <c r="H30" s="90"/>
      <c r="I30" s="90"/>
      <c r="J30" s="90"/>
      <c r="K30" s="90"/>
      <c r="L30" s="90"/>
    </row>
    <row r="31" spans="1:12">
      <c r="A31" s="90"/>
      <c r="B31" s="90"/>
      <c r="C31" s="171"/>
      <c r="D31" s="171"/>
      <c r="E31" s="171"/>
      <c r="F31" s="171"/>
      <c r="G31" s="171"/>
      <c r="H31" s="90"/>
      <c r="I31" s="90"/>
      <c r="J31" s="90"/>
      <c r="K31" s="90"/>
      <c r="L31" s="90"/>
    </row>
    <row r="32" spans="1:12">
      <c r="A32" s="90"/>
      <c r="B32" s="90"/>
      <c r="C32" s="171"/>
      <c r="D32" s="171"/>
      <c r="E32" s="171"/>
      <c r="F32" s="171"/>
      <c r="G32" s="171"/>
      <c r="H32" s="90"/>
      <c r="I32" s="90"/>
      <c r="J32" s="90"/>
      <c r="K32" s="90"/>
      <c r="L32" s="90"/>
    </row>
    <row r="33" spans="1:12">
      <c r="A33" s="90"/>
      <c r="B33" s="90"/>
      <c r="C33" s="171"/>
      <c r="D33" s="171"/>
      <c r="E33" s="171"/>
      <c r="F33" s="171"/>
      <c r="G33" s="171"/>
      <c r="H33" s="90"/>
      <c r="I33" s="90"/>
      <c r="J33" s="90"/>
      <c r="K33" s="90"/>
      <c r="L33" s="90"/>
    </row>
    <row r="34" spans="1:12">
      <c r="A34" s="90"/>
      <c r="B34" s="90"/>
      <c r="C34" s="171"/>
      <c r="D34" s="171"/>
      <c r="E34" s="171"/>
      <c r="F34" s="171"/>
      <c r="G34" s="171"/>
      <c r="H34" s="90"/>
      <c r="I34" s="90"/>
      <c r="J34" s="90"/>
      <c r="K34" s="90"/>
      <c r="L34" s="90"/>
    </row>
    <row r="35" spans="1:12">
      <c r="A35" s="90"/>
      <c r="B35" s="90"/>
      <c r="C35" s="171"/>
      <c r="D35" s="171"/>
      <c r="E35" s="171"/>
      <c r="F35" s="171"/>
      <c r="G35" s="171"/>
      <c r="H35" s="90"/>
      <c r="I35" s="90"/>
      <c r="J35" s="90"/>
      <c r="K35" s="90"/>
      <c r="L35" s="90"/>
    </row>
    <row r="36" spans="1:12">
      <c r="A36" s="90"/>
      <c r="B36" s="90"/>
      <c r="C36" s="171"/>
      <c r="D36" s="171"/>
      <c r="E36" s="171"/>
      <c r="F36" s="171"/>
      <c r="G36" s="171"/>
      <c r="H36" s="90"/>
      <c r="I36" s="90"/>
      <c r="J36" s="90"/>
      <c r="K36" s="90"/>
      <c r="L36" s="90"/>
    </row>
    <row r="37" spans="1:12">
      <c r="A37" s="90"/>
      <c r="B37" s="90"/>
      <c r="C37" s="171"/>
      <c r="D37" s="171"/>
      <c r="E37" s="171"/>
      <c r="F37" s="171"/>
      <c r="G37" s="171"/>
      <c r="H37" s="90"/>
      <c r="I37" s="90"/>
      <c r="J37" s="90"/>
      <c r="K37" s="90"/>
      <c r="L37" s="90"/>
    </row>
    <row r="38" spans="1:12">
      <c r="A38" s="90"/>
      <c r="B38" s="90"/>
      <c r="C38" s="171"/>
      <c r="D38" s="171"/>
      <c r="E38" s="171"/>
      <c r="F38" s="171"/>
      <c r="G38" s="171"/>
      <c r="H38" s="90"/>
      <c r="I38" s="90"/>
      <c r="J38" s="90"/>
      <c r="K38" s="90"/>
      <c r="L38" s="90"/>
    </row>
    <row r="39" spans="1:12">
      <c r="A39" s="90"/>
      <c r="B39" s="90"/>
      <c r="C39" s="171"/>
      <c r="D39" s="171"/>
      <c r="E39" s="171"/>
      <c r="F39" s="171"/>
      <c r="G39" s="171"/>
      <c r="H39" s="90"/>
      <c r="I39" s="90"/>
      <c r="J39" s="90"/>
      <c r="K39" s="90"/>
      <c r="L39" s="90"/>
    </row>
    <row r="40" spans="1:12">
      <c r="A40" s="90"/>
      <c r="B40" s="90"/>
      <c r="C40" s="171"/>
      <c r="D40" s="171"/>
      <c r="E40" s="171"/>
      <c r="F40" s="171"/>
      <c r="G40" s="171"/>
      <c r="H40" s="90"/>
      <c r="I40" s="90"/>
      <c r="J40" s="90"/>
      <c r="K40" s="90"/>
      <c r="L40" s="90"/>
    </row>
    <row r="41" spans="1:12">
      <c r="A41" s="90"/>
      <c r="B41" s="90"/>
      <c r="C41" s="171"/>
      <c r="D41" s="171"/>
      <c r="E41" s="171"/>
      <c r="F41" s="171"/>
      <c r="G41" s="171"/>
      <c r="H41" s="90"/>
      <c r="I41" s="90"/>
      <c r="J41" s="90"/>
      <c r="K41" s="90"/>
      <c r="L41" s="90"/>
    </row>
    <row r="42" spans="1:12">
      <c r="A42" s="90"/>
      <c r="B42" s="90"/>
      <c r="C42" s="171"/>
      <c r="D42" s="171"/>
      <c r="E42" s="171"/>
      <c r="F42" s="171"/>
      <c r="G42" s="171"/>
      <c r="H42" s="90"/>
      <c r="I42" s="90"/>
      <c r="J42" s="90"/>
      <c r="K42" s="90"/>
      <c r="L42" s="90"/>
    </row>
    <row r="43" spans="1:12">
      <c r="A43" s="90"/>
      <c r="B43" s="90"/>
      <c r="C43" s="171"/>
      <c r="D43" s="171"/>
      <c r="E43" s="171"/>
      <c r="F43" s="171"/>
      <c r="G43" s="171"/>
      <c r="H43" s="90"/>
      <c r="I43" s="90"/>
      <c r="J43" s="90"/>
      <c r="K43" s="90"/>
      <c r="L43" s="90"/>
    </row>
    <row r="44" spans="1:12">
      <c r="A44" s="147" t="s">
        <v>138</v>
      </c>
      <c r="B44" s="148"/>
      <c r="C44" s="148"/>
      <c r="D44" s="148"/>
      <c r="E44" s="148"/>
      <c r="F44" s="148"/>
      <c r="G44" s="148"/>
      <c r="H44" s="90"/>
      <c r="I44" s="90"/>
      <c r="J44" s="90"/>
      <c r="K44" s="90"/>
      <c r="L44" s="90"/>
    </row>
    <row r="45" spans="1:12">
      <c r="A45" s="90"/>
      <c r="B45" s="90"/>
      <c r="C45" s="171"/>
      <c r="D45" s="171"/>
      <c r="E45" s="171"/>
      <c r="F45" s="171"/>
      <c r="G45" s="171"/>
      <c r="H45" s="90"/>
      <c r="I45" s="90"/>
      <c r="J45" s="90"/>
      <c r="K45" s="90"/>
      <c r="L45" s="90"/>
    </row>
    <row r="46" spans="1:12">
      <c r="A46" s="90"/>
      <c r="B46" s="90"/>
      <c r="C46" s="171"/>
      <c r="D46" s="171"/>
      <c r="E46" s="171"/>
      <c r="F46" s="171"/>
      <c r="G46" s="171"/>
      <c r="H46" s="90"/>
      <c r="I46" s="90"/>
      <c r="J46" s="90"/>
      <c r="K46" s="90"/>
      <c r="L46" s="90"/>
    </row>
    <row r="47" spans="1:12">
      <c r="A47" s="90"/>
      <c r="B47" s="90"/>
      <c r="C47" s="171"/>
      <c r="D47" s="171"/>
      <c r="E47" s="171"/>
      <c r="F47" s="171"/>
      <c r="G47" s="171"/>
      <c r="H47" s="90"/>
      <c r="I47" s="90"/>
      <c r="J47" s="90"/>
      <c r="K47" s="90"/>
      <c r="L47" s="90"/>
    </row>
    <row r="48" spans="1:12">
      <c r="A48" s="90"/>
      <c r="B48" s="90"/>
      <c r="C48" s="171"/>
      <c r="D48" s="171"/>
      <c r="E48" s="171"/>
      <c r="F48" s="171"/>
      <c r="G48" s="171"/>
      <c r="H48" s="90"/>
      <c r="I48" s="90"/>
      <c r="J48" s="90"/>
      <c r="K48" s="90"/>
      <c r="L48" s="90"/>
    </row>
    <row r="49" spans="1:12">
      <c r="A49" s="90"/>
      <c r="B49" s="90"/>
      <c r="C49" s="171"/>
      <c r="D49" s="171"/>
      <c r="E49" s="171"/>
      <c r="F49" s="171"/>
      <c r="G49" s="171"/>
      <c r="H49" s="90"/>
      <c r="I49" s="90"/>
      <c r="J49" s="90"/>
      <c r="K49" s="90"/>
      <c r="L49" s="90"/>
    </row>
    <row r="50" spans="1:12">
      <c r="A50" s="90"/>
      <c r="B50" s="90"/>
      <c r="C50" s="171"/>
      <c r="D50" s="171"/>
      <c r="E50" s="171"/>
      <c r="F50" s="171"/>
      <c r="G50" s="171"/>
      <c r="H50" s="90"/>
      <c r="I50" s="90"/>
      <c r="J50" s="90"/>
      <c r="K50" s="90"/>
      <c r="L50" s="90"/>
    </row>
    <row r="51" spans="1:12">
      <c r="A51" s="90"/>
      <c r="B51" s="90"/>
      <c r="C51" s="171"/>
      <c r="D51" s="171"/>
      <c r="E51" s="171"/>
      <c r="F51" s="171"/>
      <c r="G51" s="171"/>
      <c r="H51" s="90"/>
      <c r="I51" s="90"/>
      <c r="J51" s="90"/>
      <c r="K51" s="90"/>
      <c r="L51" s="90"/>
    </row>
    <row r="52" spans="1:12">
      <c r="A52" s="90"/>
      <c r="B52" s="90"/>
      <c r="C52" s="171"/>
      <c r="D52" s="171"/>
      <c r="E52" s="171"/>
      <c r="F52" s="171"/>
      <c r="G52" s="171"/>
      <c r="H52" s="90"/>
      <c r="I52" s="90"/>
      <c r="J52" s="90"/>
      <c r="K52" s="90"/>
      <c r="L52" s="90"/>
    </row>
    <row r="53" spans="1:12">
      <c r="A53" s="90"/>
      <c r="B53" s="90"/>
      <c r="C53" s="171"/>
      <c r="D53" s="171"/>
      <c r="E53" s="171"/>
      <c r="F53" s="171"/>
      <c r="G53" s="171"/>
      <c r="H53" s="90"/>
      <c r="I53" s="90"/>
      <c r="J53" s="90"/>
      <c r="K53" s="90"/>
      <c r="L53" s="90"/>
    </row>
    <row r="54" spans="1:12">
      <c r="A54" s="90"/>
      <c r="B54" s="90"/>
      <c r="C54" s="171"/>
      <c r="D54" s="171"/>
      <c r="E54" s="171"/>
      <c r="F54" s="171"/>
      <c r="G54" s="171"/>
      <c r="H54" s="90"/>
      <c r="I54" s="90"/>
      <c r="J54" s="90"/>
      <c r="K54" s="90"/>
      <c r="L54" s="90"/>
    </row>
    <row r="55" spans="1:12">
      <c r="A55" s="90"/>
      <c r="C55" s="171"/>
      <c r="D55" s="171"/>
      <c r="E55" s="171"/>
      <c r="F55" s="171"/>
      <c r="G55" s="171"/>
      <c r="H55" s="90"/>
      <c r="I55" s="90"/>
      <c r="J55" s="90"/>
      <c r="K55" s="90"/>
      <c r="L55" s="90"/>
    </row>
    <row r="56" spans="1:12">
      <c r="A56" s="90"/>
      <c r="B56" s="90"/>
      <c r="C56" s="171"/>
      <c r="D56" s="171"/>
      <c r="E56" s="171"/>
      <c r="F56" s="171"/>
      <c r="G56" s="171"/>
      <c r="H56" s="90"/>
      <c r="I56" s="90"/>
      <c r="J56" s="90"/>
      <c r="K56" s="90"/>
      <c r="L56" s="90"/>
    </row>
    <row r="57" spans="1:12">
      <c r="A57" s="90"/>
      <c r="B57" s="90"/>
      <c r="C57" s="171"/>
      <c r="D57" s="171"/>
      <c r="E57" s="171"/>
      <c r="F57" s="171"/>
      <c r="G57" s="171"/>
      <c r="H57" s="90"/>
      <c r="I57" s="90"/>
      <c r="J57" s="90"/>
      <c r="K57" s="90"/>
      <c r="L57" s="90"/>
    </row>
    <row r="58" spans="1:12">
      <c r="A58" s="90"/>
      <c r="B58" s="90"/>
      <c r="C58" s="171"/>
      <c r="D58" s="171"/>
      <c r="E58" s="171"/>
      <c r="F58" s="171"/>
      <c r="G58" s="171"/>
      <c r="H58" s="90"/>
      <c r="I58" s="90"/>
      <c r="J58" s="90"/>
      <c r="K58" s="90"/>
      <c r="L58" s="90"/>
    </row>
    <row r="59" spans="1:12">
      <c r="A59" s="90"/>
      <c r="B59" s="90"/>
      <c r="C59" s="171"/>
      <c r="D59" s="171"/>
      <c r="E59" s="171"/>
      <c r="F59" s="171"/>
      <c r="G59" s="171"/>
      <c r="H59" s="90"/>
      <c r="I59" s="90"/>
      <c r="J59" s="90"/>
      <c r="K59" s="90"/>
      <c r="L59" s="90"/>
    </row>
    <row r="60" spans="1:12">
      <c r="A60" s="90"/>
      <c r="B60" s="90"/>
      <c r="C60" s="171"/>
      <c r="D60" s="171"/>
      <c r="E60" s="171"/>
      <c r="F60" s="171"/>
      <c r="G60" s="171"/>
      <c r="H60" s="90"/>
      <c r="I60" s="90"/>
      <c r="J60" s="90"/>
      <c r="K60" s="90"/>
      <c r="L60" s="90"/>
    </row>
    <row r="61" spans="1:12">
      <c r="A61" s="90"/>
      <c r="B61" s="90"/>
      <c r="C61" s="171"/>
      <c r="D61" s="171"/>
      <c r="E61" s="171"/>
      <c r="F61" s="171"/>
      <c r="G61" s="171"/>
      <c r="H61" s="90"/>
      <c r="I61" s="90"/>
      <c r="J61" s="90"/>
      <c r="K61" s="90"/>
      <c r="L61" s="90"/>
    </row>
    <row r="62" spans="1:12">
      <c r="A62" s="90"/>
      <c r="B62" s="90"/>
      <c r="C62" s="171"/>
      <c r="D62" s="171"/>
      <c r="E62" s="171"/>
      <c r="F62" s="171"/>
      <c r="G62" s="171"/>
      <c r="H62" s="90"/>
      <c r="I62" s="90"/>
      <c r="J62" s="90"/>
      <c r="K62" s="90"/>
      <c r="L62" s="90"/>
    </row>
    <row r="63" spans="1:12">
      <c r="C63" s="172"/>
      <c r="D63" s="172"/>
      <c r="E63" s="172"/>
      <c r="F63" s="172"/>
      <c r="G63" s="172"/>
    </row>
    <row r="64" spans="1:12">
      <c r="C64" s="172"/>
      <c r="D64" s="172"/>
      <c r="E64" s="172"/>
      <c r="F64" s="172"/>
      <c r="G64" s="172"/>
    </row>
    <row r="65" spans="3:7">
      <c r="C65" s="172"/>
      <c r="D65" s="172"/>
      <c r="E65" s="172"/>
      <c r="F65" s="172"/>
      <c r="G65" s="172"/>
    </row>
    <row r="66" spans="3:7">
      <c r="C66" s="172"/>
      <c r="D66" s="172"/>
      <c r="E66" s="172"/>
      <c r="F66" s="172"/>
      <c r="G66" s="172"/>
    </row>
    <row r="67" spans="3:7">
      <c r="C67" s="172"/>
      <c r="D67" s="172"/>
      <c r="E67" s="172"/>
      <c r="F67" s="172"/>
      <c r="G67" s="172"/>
    </row>
    <row r="68" spans="3:7">
      <c r="C68" s="172"/>
      <c r="D68" s="172"/>
      <c r="E68" s="172"/>
      <c r="F68" s="172"/>
      <c r="G68" s="172"/>
    </row>
    <row r="69" spans="3:7">
      <c r="C69" s="172"/>
      <c r="D69" s="172"/>
      <c r="E69" s="172"/>
      <c r="F69" s="172"/>
      <c r="G69" s="172"/>
    </row>
    <row r="70" spans="3:7">
      <c r="C70" s="172"/>
      <c r="D70" s="172"/>
      <c r="E70" s="172"/>
      <c r="F70" s="172"/>
      <c r="G70" s="172"/>
    </row>
    <row r="71" spans="3:7">
      <c r="C71" s="172"/>
      <c r="D71" s="172"/>
      <c r="E71" s="172"/>
      <c r="F71" s="172"/>
      <c r="G71" s="172"/>
    </row>
    <row r="72" spans="3:7">
      <c r="C72" s="172"/>
      <c r="D72" s="172"/>
      <c r="E72" s="172"/>
      <c r="F72" s="172"/>
      <c r="G72" s="172"/>
    </row>
    <row r="73" spans="3:7">
      <c r="C73" s="172"/>
      <c r="D73" s="172"/>
      <c r="E73" s="172"/>
      <c r="F73" s="172"/>
      <c r="G73" s="172"/>
    </row>
    <row r="74" spans="3:7">
      <c r="C74" s="172"/>
      <c r="D74" s="172"/>
      <c r="E74" s="172"/>
      <c r="F74" s="172"/>
      <c r="G74" s="172"/>
    </row>
    <row r="75" spans="3:7">
      <c r="C75" s="172"/>
      <c r="D75" s="172"/>
      <c r="E75" s="172"/>
      <c r="F75" s="172"/>
      <c r="G75" s="172"/>
    </row>
    <row r="76" spans="3:7">
      <c r="C76" s="172"/>
      <c r="D76" s="172"/>
      <c r="E76" s="172"/>
      <c r="F76" s="172"/>
      <c r="G76" s="172"/>
    </row>
    <row r="77" spans="3:7">
      <c r="C77" s="172"/>
      <c r="D77" s="172"/>
      <c r="E77" s="172"/>
      <c r="F77" s="172"/>
      <c r="G77" s="172"/>
    </row>
    <row r="78" spans="3:7">
      <c r="C78" s="172"/>
      <c r="D78" s="172"/>
      <c r="E78" s="172"/>
      <c r="F78" s="172"/>
      <c r="G78" s="172"/>
    </row>
    <row r="79" spans="3:7">
      <c r="C79" s="172"/>
      <c r="D79" s="172"/>
      <c r="E79" s="172"/>
      <c r="F79" s="172"/>
      <c r="G79" s="172"/>
    </row>
    <row r="80" spans="3:7">
      <c r="C80" s="172"/>
      <c r="D80" s="172"/>
      <c r="E80" s="172"/>
      <c r="F80" s="172"/>
      <c r="G80" s="172"/>
    </row>
    <row r="81" spans="3:7">
      <c r="C81" s="172"/>
      <c r="D81" s="172"/>
      <c r="E81" s="172"/>
      <c r="F81" s="172"/>
      <c r="G81" s="172"/>
    </row>
    <row r="82" spans="3:7">
      <c r="C82" s="172"/>
      <c r="D82" s="172"/>
      <c r="E82" s="172"/>
      <c r="F82" s="172"/>
      <c r="G82" s="172"/>
    </row>
    <row r="83" spans="3:7">
      <c r="C83" s="172"/>
      <c r="D83" s="172"/>
      <c r="E83" s="172"/>
      <c r="F83" s="172"/>
      <c r="G83" s="172"/>
    </row>
    <row r="84" spans="3:7">
      <c r="C84" s="172"/>
      <c r="D84" s="172"/>
      <c r="E84" s="172"/>
      <c r="F84" s="172"/>
      <c r="G84" s="172"/>
    </row>
    <row r="85" spans="3:7">
      <c r="C85" s="172"/>
      <c r="D85" s="172"/>
      <c r="E85" s="172"/>
      <c r="F85" s="172"/>
      <c r="G85" s="172"/>
    </row>
    <row r="86" spans="3:7">
      <c r="C86" s="172"/>
      <c r="D86" s="172"/>
      <c r="E86" s="172"/>
      <c r="F86" s="172"/>
      <c r="G86" s="172"/>
    </row>
    <row r="87" spans="3:7">
      <c r="C87" s="172"/>
      <c r="D87" s="172"/>
      <c r="E87" s="172"/>
      <c r="F87" s="172"/>
      <c r="G87" s="172"/>
    </row>
    <row r="88" spans="3:7">
      <c r="C88" s="172"/>
      <c r="D88" s="172"/>
      <c r="E88" s="172"/>
      <c r="F88" s="172"/>
      <c r="G88" s="172"/>
    </row>
    <row r="89" spans="3:7">
      <c r="C89" s="172"/>
      <c r="D89" s="172"/>
      <c r="E89" s="172"/>
      <c r="F89" s="172"/>
      <c r="G89" s="172"/>
    </row>
    <row r="90" spans="3:7">
      <c r="C90" s="172"/>
      <c r="D90" s="172"/>
      <c r="E90" s="172"/>
      <c r="F90" s="172"/>
      <c r="G90" s="172"/>
    </row>
    <row r="91" spans="3:7">
      <c r="C91" s="172"/>
      <c r="D91" s="172"/>
      <c r="E91" s="172"/>
      <c r="F91" s="172"/>
      <c r="G91" s="172"/>
    </row>
    <row r="92" spans="3:7">
      <c r="C92" s="172"/>
      <c r="D92" s="172"/>
      <c r="E92" s="172"/>
      <c r="F92" s="172"/>
      <c r="G92" s="172"/>
    </row>
    <row r="93" spans="3:7">
      <c r="C93" s="172"/>
      <c r="D93" s="172"/>
      <c r="E93" s="172"/>
      <c r="F93" s="172"/>
      <c r="G93" s="172"/>
    </row>
    <row r="94" spans="3:7">
      <c r="C94" s="172"/>
      <c r="D94" s="172"/>
      <c r="E94" s="172"/>
      <c r="F94" s="172"/>
      <c r="G94" s="172"/>
    </row>
    <row r="95" spans="3:7">
      <c r="C95" s="172"/>
      <c r="D95" s="172"/>
      <c r="E95" s="172"/>
      <c r="F95" s="172"/>
      <c r="G95" s="172"/>
    </row>
    <row r="96" spans="3:7">
      <c r="C96" s="172"/>
      <c r="D96" s="172"/>
      <c r="E96" s="172"/>
      <c r="F96" s="172"/>
      <c r="G96" s="172"/>
    </row>
    <row r="97" spans="3:7">
      <c r="C97" s="172"/>
      <c r="D97" s="172"/>
      <c r="E97" s="172"/>
      <c r="F97" s="172"/>
      <c r="G97" s="172"/>
    </row>
    <row r="98" spans="3:7">
      <c r="C98" s="172"/>
      <c r="D98" s="172"/>
      <c r="E98" s="172"/>
      <c r="F98" s="172"/>
      <c r="G98" s="172"/>
    </row>
    <row r="99" spans="3:7">
      <c r="C99" s="172"/>
      <c r="D99" s="172"/>
      <c r="E99" s="172"/>
      <c r="F99" s="172"/>
      <c r="G99" s="172"/>
    </row>
    <row r="100" spans="3:7">
      <c r="C100" s="172"/>
      <c r="D100" s="172"/>
      <c r="E100" s="172"/>
      <c r="F100" s="172"/>
      <c r="G100" s="172"/>
    </row>
    <row r="101" spans="3:7">
      <c r="C101" s="172"/>
      <c r="D101" s="172"/>
      <c r="E101" s="172"/>
      <c r="F101" s="172"/>
      <c r="G101" s="172"/>
    </row>
  </sheetData>
  <mergeCells count="1">
    <mergeCell ref="F26:G26"/>
  </mergeCells>
  <phoneticPr fontId="3" type="noConversion"/>
  <pageMargins left="0.7" right="0.7" top="0.75" bottom="0.75" header="0.3" footer="0.3"/>
  <pageSetup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B4" workbookViewId="0">
      <selection activeCell="B32" sqref="B32"/>
    </sheetView>
  </sheetViews>
  <sheetFormatPr defaultRowHeight="12.75"/>
  <cols>
    <col min="1" max="1" width="1.42578125" style="84" bestFit="1" customWidth="1"/>
    <col min="2" max="2" width="24.7109375" style="84" bestFit="1" customWidth="1"/>
    <col min="3" max="8" width="15.7109375" style="84" customWidth="1"/>
    <col min="9" max="16384" width="9.140625" style="84"/>
  </cols>
  <sheetData>
    <row r="1" spans="1:14">
      <c r="A1" s="84" t="s">
        <v>0</v>
      </c>
    </row>
    <row r="3" spans="1:14" ht="13.5" thickBot="1"/>
    <row r="4" spans="1:14" ht="15">
      <c r="B4" s="156" t="s">
        <v>85</v>
      </c>
      <c r="C4" s="157" t="s">
        <v>86</v>
      </c>
      <c r="D4" s="203" t="s">
        <v>87</v>
      </c>
      <c r="E4" s="204"/>
      <c r="F4" s="204"/>
      <c r="G4" s="204"/>
      <c r="H4" s="205"/>
      <c r="I4" s="149"/>
      <c r="J4" s="149"/>
      <c r="K4" s="149"/>
      <c r="L4" s="149"/>
      <c r="M4" s="149"/>
      <c r="N4" s="149"/>
    </row>
    <row r="5" spans="1:14" ht="15">
      <c r="B5" s="158" t="s">
        <v>88</v>
      </c>
      <c r="C5" s="154">
        <v>1000000</v>
      </c>
      <c r="D5" s="206" t="s">
        <v>89</v>
      </c>
      <c r="E5" s="207"/>
      <c r="F5" s="207"/>
      <c r="G5" s="207"/>
      <c r="H5" s="208"/>
    </row>
    <row r="6" spans="1:14" ht="15">
      <c r="B6" s="159" t="s">
        <v>90</v>
      </c>
      <c r="C6" s="150" t="s">
        <v>108</v>
      </c>
      <c r="D6" s="200" t="s">
        <v>91</v>
      </c>
      <c r="E6" s="201"/>
      <c r="F6" s="201"/>
      <c r="G6" s="201"/>
      <c r="H6" s="202"/>
    </row>
    <row r="7" spans="1:14" ht="15">
      <c r="B7" s="159" t="s">
        <v>92</v>
      </c>
      <c r="C7" s="151">
        <v>0.01</v>
      </c>
      <c r="D7" s="200" t="s">
        <v>93</v>
      </c>
      <c r="E7" s="201"/>
      <c r="F7" s="201"/>
      <c r="G7" s="201"/>
      <c r="H7" s="202"/>
    </row>
    <row r="8" spans="1:14" ht="15">
      <c r="B8" s="159" t="s">
        <v>94</v>
      </c>
      <c r="C8" s="151">
        <v>0.02</v>
      </c>
      <c r="D8" s="200" t="s">
        <v>95</v>
      </c>
      <c r="E8" s="201"/>
      <c r="F8" s="201"/>
      <c r="G8" s="201"/>
      <c r="H8" s="202"/>
    </row>
    <row r="9" spans="1:14" ht="15">
      <c r="B9" s="159" t="s">
        <v>96</v>
      </c>
      <c r="C9" s="153">
        <v>1</v>
      </c>
      <c r="D9" s="200" t="s">
        <v>110</v>
      </c>
      <c r="E9" s="201"/>
      <c r="F9" s="201"/>
      <c r="G9" s="201"/>
      <c r="H9" s="202"/>
    </row>
    <row r="10" spans="1:14" ht="15">
      <c r="B10" s="160" t="s">
        <v>97</v>
      </c>
      <c r="C10" s="155">
        <v>100</v>
      </c>
      <c r="D10" s="209" t="s">
        <v>109</v>
      </c>
      <c r="E10" s="210"/>
      <c r="F10" s="210"/>
      <c r="G10" s="210"/>
      <c r="H10" s="211"/>
    </row>
    <row r="11" spans="1:14">
      <c r="B11" s="159"/>
      <c r="C11" s="173"/>
      <c r="D11" s="173"/>
      <c r="E11" s="173"/>
      <c r="F11" s="173"/>
      <c r="G11" s="173"/>
      <c r="H11" s="161"/>
    </row>
    <row r="12" spans="1:14" ht="15">
      <c r="B12" s="162"/>
      <c r="C12" s="214" t="s">
        <v>98</v>
      </c>
      <c r="D12" s="215"/>
      <c r="E12" s="214" t="s">
        <v>99</v>
      </c>
      <c r="F12" s="214"/>
      <c r="G12" s="214" t="s">
        <v>100</v>
      </c>
      <c r="H12" s="216"/>
    </row>
    <row r="13" spans="1:14">
      <c r="B13" s="163" t="s">
        <v>101</v>
      </c>
      <c r="C13" s="153">
        <v>1000000</v>
      </c>
      <c r="D13" s="153">
        <v>2000000</v>
      </c>
      <c r="E13" s="153">
        <v>1000000</v>
      </c>
      <c r="F13" s="153">
        <v>2000000</v>
      </c>
      <c r="G13" s="153">
        <v>1000000</v>
      </c>
      <c r="H13" s="164">
        <v>2000000</v>
      </c>
    </row>
    <row r="14" spans="1:14">
      <c r="B14" s="163" t="s">
        <v>102</v>
      </c>
      <c r="C14" s="153">
        <f>$C$5*$C$7</f>
        <v>10000</v>
      </c>
      <c r="D14" s="153">
        <f>$C$5*$C$7</f>
        <v>10000</v>
      </c>
      <c r="E14" s="153">
        <f>$C$5*0*$C$7</f>
        <v>0</v>
      </c>
      <c r="F14" s="153">
        <f>$C$5*0*$C$7</f>
        <v>0</v>
      </c>
      <c r="G14" s="153">
        <f>$C$5*0.5*$C$7</f>
        <v>5000</v>
      </c>
      <c r="H14" s="164">
        <f>$C$5*0.5*$C$7</f>
        <v>5000</v>
      </c>
    </row>
    <row r="15" spans="1:14">
      <c r="B15" s="163" t="s">
        <v>103</v>
      </c>
      <c r="C15" s="153">
        <f>C13-C14</f>
        <v>990000</v>
      </c>
      <c r="D15" s="153">
        <f t="shared" ref="D15:H15" si="0">D13-D14</f>
        <v>1990000</v>
      </c>
      <c r="E15" s="153">
        <f t="shared" si="0"/>
        <v>1000000</v>
      </c>
      <c r="F15" s="153">
        <f t="shared" si="0"/>
        <v>2000000</v>
      </c>
      <c r="G15" s="153">
        <f t="shared" si="0"/>
        <v>995000</v>
      </c>
      <c r="H15" s="164">
        <f t="shared" si="0"/>
        <v>1995000</v>
      </c>
    </row>
    <row r="16" spans="1:14">
      <c r="B16" s="163" t="s">
        <v>104</v>
      </c>
      <c r="C16" s="153">
        <f>C15*$C$8</f>
        <v>19800</v>
      </c>
      <c r="D16" s="153">
        <f t="shared" ref="D16:H16" si="1">D15*$C$8</f>
        <v>39800</v>
      </c>
      <c r="E16" s="153">
        <f t="shared" si="1"/>
        <v>20000</v>
      </c>
      <c r="F16" s="153">
        <f t="shared" si="1"/>
        <v>40000</v>
      </c>
      <c r="G16" s="153">
        <f t="shared" si="1"/>
        <v>19900</v>
      </c>
      <c r="H16" s="164">
        <f t="shared" si="1"/>
        <v>39900</v>
      </c>
    </row>
    <row r="17" spans="2:8">
      <c r="B17" s="163" t="s">
        <v>105</v>
      </c>
      <c r="C17" s="153">
        <f>C15-C16</f>
        <v>970200</v>
      </c>
      <c r="D17" s="153">
        <f t="shared" ref="D17:H17" si="2">D15-D16</f>
        <v>1950200</v>
      </c>
      <c r="E17" s="153">
        <f t="shared" si="2"/>
        <v>980000</v>
      </c>
      <c r="F17" s="153">
        <f t="shared" si="2"/>
        <v>1960000</v>
      </c>
      <c r="G17" s="153">
        <f t="shared" si="2"/>
        <v>975100</v>
      </c>
      <c r="H17" s="164">
        <f t="shared" si="2"/>
        <v>1955100</v>
      </c>
    </row>
    <row r="18" spans="2:8">
      <c r="B18" s="163" t="s">
        <v>106</v>
      </c>
      <c r="C18" s="152">
        <f>$C$10+(0/$C$9)</f>
        <v>100</v>
      </c>
      <c r="D18" s="152">
        <f>$C$10+(0/$C$9)</f>
        <v>100</v>
      </c>
      <c r="E18" s="152">
        <f>$C$10+($C$5/$C$9)</f>
        <v>1000100</v>
      </c>
      <c r="F18" s="152">
        <f>$C$10+($C$5/$C$9)</f>
        <v>1000100</v>
      </c>
      <c r="G18" s="152">
        <f>$C$10+(($C$5/2)/$C$9)</f>
        <v>500100</v>
      </c>
      <c r="H18" s="165">
        <f>$C$10+(($C$5/2)/$C$9)</f>
        <v>500100</v>
      </c>
    </row>
    <row r="19" spans="2:8" ht="13.5" thickBot="1">
      <c r="B19" s="166" t="s">
        <v>107</v>
      </c>
      <c r="C19" s="167">
        <f>C17/C18</f>
        <v>9702</v>
      </c>
      <c r="D19" s="167">
        <f t="shared" ref="D19:H19" si="3">D17/D18</f>
        <v>19502</v>
      </c>
      <c r="E19" s="167">
        <f t="shared" si="3"/>
        <v>0.97990200979902009</v>
      </c>
      <c r="F19" s="167">
        <f t="shared" si="3"/>
        <v>1.9598040195980402</v>
      </c>
      <c r="G19" s="167">
        <f t="shared" si="3"/>
        <v>1.9498100379924015</v>
      </c>
      <c r="H19" s="168">
        <f t="shared" si="3"/>
        <v>3.9094181163767248</v>
      </c>
    </row>
    <row r="31" spans="2:8" ht="53.25" customHeight="1">
      <c r="B31" s="212" t="s">
        <v>139</v>
      </c>
      <c r="C31" s="213"/>
      <c r="D31" s="213"/>
      <c r="E31" s="213"/>
      <c r="F31" s="213"/>
      <c r="G31" s="213"/>
      <c r="H31" s="213"/>
    </row>
  </sheetData>
  <mergeCells count="11">
    <mergeCell ref="D10:H10"/>
    <mergeCell ref="B31:H31"/>
    <mergeCell ref="C12:D12"/>
    <mergeCell ref="E12:F12"/>
    <mergeCell ref="G12:H12"/>
    <mergeCell ref="D9:H9"/>
    <mergeCell ref="D4:H4"/>
    <mergeCell ref="D5:H5"/>
    <mergeCell ref="D6:H6"/>
    <mergeCell ref="D7:H7"/>
    <mergeCell ref="D8:H8"/>
  </mergeCells>
  <phoneticPr fontId="3"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7" sqref="F17"/>
    </sheetView>
  </sheetViews>
  <sheetFormatPr defaultRowHeight="15"/>
  <sheetData>
    <row r="1" spans="1:1">
      <c r="A1" s="30" t="s">
        <v>125</v>
      </c>
    </row>
  </sheetData>
  <phoneticPr fontId="3"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cols>
    <col min="1" max="16384" width="9.140625" style="136"/>
  </cols>
  <sheetData>
    <row r="1" spans="1:1">
      <c r="A1" s="30" t="s">
        <v>126</v>
      </c>
    </row>
  </sheetData>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6" sqref="A26"/>
    </sheetView>
  </sheetViews>
  <sheetFormatPr defaultRowHeight="12.75"/>
  <cols>
    <col min="1" max="1" width="3.7109375" style="33" customWidth="1"/>
    <col min="2" max="2" width="60.7109375" style="33" customWidth="1"/>
    <col min="3" max="4" width="7.7109375" style="33" customWidth="1"/>
    <col min="5" max="5" width="15.7109375" style="33" customWidth="1"/>
    <col min="6" max="16384" width="9.140625" style="33"/>
  </cols>
  <sheetData>
    <row r="1" spans="1:5">
      <c r="A1" s="184" t="s">
        <v>32</v>
      </c>
      <c r="B1" s="185"/>
      <c r="C1" s="185"/>
      <c r="D1" s="185"/>
      <c r="E1" s="186"/>
    </row>
    <row r="2" spans="1:5">
      <c r="A2" s="39" t="s">
        <v>35</v>
      </c>
      <c r="B2" s="36"/>
      <c r="C2" s="37" t="s">
        <v>36</v>
      </c>
      <c r="D2" s="37" t="s">
        <v>37</v>
      </c>
      <c r="E2" s="40" t="s">
        <v>38</v>
      </c>
    </row>
    <row r="3" spans="1:5">
      <c r="A3" s="41"/>
      <c r="B3" s="35" t="s">
        <v>39</v>
      </c>
      <c r="C3" s="37"/>
      <c r="D3" s="37"/>
      <c r="E3" s="40"/>
    </row>
    <row r="4" spans="1:5">
      <c r="A4" s="42">
        <v>1</v>
      </c>
      <c r="B4" s="140"/>
      <c r="C4" s="38"/>
      <c r="D4" s="38"/>
      <c r="E4" s="43"/>
    </row>
    <row r="5" spans="1:5">
      <c r="A5" s="42">
        <v>2</v>
      </c>
      <c r="B5" s="140"/>
      <c r="C5" s="38"/>
      <c r="D5" s="38"/>
      <c r="E5" s="43"/>
    </row>
    <row r="6" spans="1:5">
      <c r="A6" s="42">
        <v>3</v>
      </c>
      <c r="B6" s="140"/>
      <c r="C6" s="38"/>
      <c r="D6" s="38"/>
      <c r="E6" s="43"/>
    </row>
    <row r="7" spans="1:5">
      <c r="A7" s="42">
        <v>4</v>
      </c>
      <c r="B7" s="140"/>
      <c r="C7" s="38"/>
      <c r="D7" s="38"/>
      <c r="E7" s="43"/>
    </row>
    <row r="8" spans="1:5">
      <c r="A8" s="42">
        <v>5</v>
      </c>
      <c r="B8" s="140"/>
      <c r="C8" s="38"/>
      <c r="D8" s="38"/>
      <c r="E8" s="43"/>
    </row>
    <row r="9" spans="1:5">
      <c r="A9" s="42">
        <v>6</v>
      </c>
      <c r="B9" s="140"/>
      <c r="C9" s="38"/>
      <c r="D9" s="38"/>
      <c r="E9" s="43"/>
    </row>
    <row r="10" spans="1:5">
      <c r="A10" s="42">
        <v>7</v>
      </c>
      <c r="B10" s="140"/>
      <c r="C10" s="38"/>
      <c r="D10" s="38"/>
      <c r="E10" s="43"/>
    </row>
    <row r="11" spans="1:5">
      <c r="A11" s="42">
        <v>8</v>
      </c>
      <c r="B11" s="140"/>
      <c r="C11" s="38"/>
      <c r="D11" s="38"/>
      <c r="E11" s="43"/>
    </row>
    <row r="12" spans="1:5">
      <c r="A12" s="42">
        <v>9</v>
      </c>
      <c r="B12" s="140"/>
      <c r="C12" s="38"/>
      <c r="D12" s="38"/>
      <c r="E12" s="43"/>
    </row>
    <row r="13" spans="1:5">
      <c r="A13" s="42">
        <v>10</v>
      </c>
      <c r="B13" s="140"/>
      <c r="C13" s="38"/>
      <c r="D13" s="38"/>
      <c r="E13" s="43"/>
    </row>
    <row r="14" spans="1:5">
      <c r="A14" s="41"/>
      <c r="B14" s="35" t="s">
        <v>40</v>
      </c>
      <c r="C14" s="37"/>
      <c r="D14" s="37"/>
      <c r="E14" s="40"/>
    </row>
    <row r="15" spans="1:5">
      <c r="A15" s="42">
        <v>1</v>
      </c>
      <c r="B15" s="140"/>
      <c r="C15" s="38"/>
      <c r="D15" s="38"/>
      <c r="E15" s="43"/>
    </row>
    <row r="16" spans="1:5">
      <c r="A16" s="42">
        <v>2</v>
      </c>
      <c r="B16" s="140"/>
      <c r="C16" s="38"/>
      <c r="D16" s="38"/>
      <c r="E16" s="43"/>
    </row>
    <row r="17" spans="1:5">
      <c r="A17" s="42">
        <v>3</v>
      </c>
      <c r="B17" s="140"/>
      <c r="C17" s="38"/>
      <c r="D17" s="38"/>
      <c r="E17" s="43"/>
    </row>
    <row r="18" spans="1:5">
      <c r="A18" s="42">
        <v>4</v>
      </c>
      <c r="B18" s="140"/>
      <c r="C18" s="38"/>
      <c r="D18" s="38"/>
      <c r="E18" s="43"/>
    </row>
    <row r="19" spans="1:5">
      <c r="A19" s="42">
        <v>5</v>
      </c>
      <c r="B19" s="140"/>
      <c r="C19" s="38"/>
      <c r="D19" s="38"/>
      <c r="E19" s="43"/>
    </row>
    <row r="20" spans="1:5">
      <c r="A20" s="42">
        <v>6</v>
      </c>
      <c r="B20" s="140"/>
      <c r="C20" s="38"/>
      <c r="D20" s="38"/>
      <c r="E20" s="43"/>
    </row>
    <row r="21" spans="1:5">
      <c r="A21" s="42">
        <v>7</v>
      </c>
      <c r="B21" s="140"/>
      <c r="C21" s="38"/>
      <c r="D21" s="38"/>
      <c r="E21" s="43"/>
    </row>
    <row r="22" spans="1:5">
      <c r="A22" s="42">
        <v>8</v>
      </c>
      <c r="B22" s="140"/>
      <c r="C22" s="38"/>
      <c r="D22" s="38"/>
      <c r="E22" s="43"/>
    </row>
    <row r="23" spans="1:5">
      <c r="A23" s="42">
        <v>9</v>
      </c>
      <c r="B23" s="140"/>
      <c r="C23" s="38"/>
      <c r="D23" s="38"/>
      <c r="E23" s="43"/>
    </row>
    <row r="24" spans="1:5">
      <c r="A24" s="44">
        <v>10</v>
      </c>
      <c r="B24" s="140"/>
      <c r="C24" s="38"/>
      <c r="D24" s="38"/>
      <c r="E24" s="43"/>
    </row>
    <row r="25" spans="1:5" ht="13.5" thickBot="1">
      <c r="A25" s="45" t="s">
        <v>26</v>
      </c>
      <c r="B25" s="46"/>
      <c r="C25" s="47">
        <f>SUM(C4:C24)</f>
        <v>0</v>
      </c>
      <c r="D25" s="47"/>
      <c r="E25" s="48">
        <f>SUM(E4:E24)</f>
        <v>0</v>
      </c>
    </row>
    <row r="26" spans="1:5" s="176" customFormat="1">
      <c r="A26" s="176" t="s">
        <v>127</v>
      </c>
      <c r="C26" s="177"/>
      <c r="D26" s="177"/>
      <c r="E26" s="177"/>
    </row>
    <row r="27" spans="1:5">
      <c r="A27" s="174"/>
      <c r="C27" s="175"/>
      <c r="D27" s="175"/>
      <c r="E27" s="175"/>
    </row>
    <row r="28" spans="1:5" ht="13.5" thickBot="1"/>
    <row r="29" spans="1:5">
      <c r="A29" s="187" t="s">
        <v>128</v>
      </c>
      <c r="B29" s="188"/>
      <c r="C29" s="188"/>
      <c r="D29" s="188"/>
      <c r="E29" s="189"/>
    </row>
    <row r="30" spans="1:5">
      <c r="A30" s="39" t="s">
        <v>35</v>
      </c>
      <c r="B30" s="36"/>
      <c r="C30" s="37" t="s">
        <v>36</v>
      </c>
      <c r="D30" s="37" t="s">
        <v>37</v>
      </c>
      <c r="E30" s="40" t="s">
        <v>38</v>
      </c>
    </row>
    <row r="31" spans="1:5">
      <c r="A31" s="41"/>
      <c r="B31" s="35" t="s">
        <v>39</v>
      </c>
      <c r="C31" s="37"/>
      <c r="D31" s="37"/>
      <c r="E31" s="40"/>
    </row>
    <row r="32" spans="1:5">
      <c r="A32" s="42">
        <v>1</v>
      </c>
      <c r="B32" s="140"/>
      <c r="C32" s="38"/>
      <c r="D32" s="38"/>
      <c r="E32" s="43"/>
    </row>
    <row r="33" spans="1:5">
      <c r="A33" s="42">
        <v>2</v>
      </c>
      <c r="B33" s="140"/>
      <c r="C33" s="38"/>
      <c r="D33" s="38"/>
      <c r="E33" s="43"/>
    </row>
    <row r="34" spans="1:5">
      <c r="A34" s="42">
        <v>3</v>
      </c>
      <c r="B34" s="140"/>
      <c r="C34" s="38"/>
      <c r="D34" s="38"/>
      <c r="E34" s="43"/>
    </row>
    <row r="35" spans="1:5">
      <c r="A35" s="42">
        <v>4</v>
      </c>
      <c r="B35" s="140"/>
      <c r="C35" s="38"/>
      <c r="D35" s="38"/>
      <c r="E35" s="43"/>
    </row>
    <row r="36" spans="1:5">
      <c r="A36" s="42">
        <v>5</v>
      </c>
      <c r="B36" s="140"/>
      <c r="C36" s="38"/>
      <c r="D36" s="38"/>
      <c r="E36" s="43"/>
    </row>
    <row r="37" spans="1:5">
      <c r="A37" s="42">
        <v>6</v>
      </c>
      <c r="B37" s="140"/>
      <c r="C37" s="38"/>
      <c r="D37" s="38"/>
      <c r="E37" s="43"/>
    </row>
    <row r="38" spans="1:5">
      <c r="A38" s="42">
        <v>7</v>
      </c>
      <c r="B38" s="140"/>
      <c r="C38" s="38"/>
      <c r="D38" s="38"/>
      <c r="E38" s="43"/>
    </row>
    <row r="39" spans="1:5">
      <c r="A39" s="42">
        <v>8</v>
      </c>
      <c r="B39" s="140"/>
      <c r="C39" s="38"/>
      <c r="D39" s="38"/>
      <c r="E39" s="43"/>
    </row>
    <row r="40" spans="1:5">
      <c r="A40" s="41"/>
      <c r="B40" s="35" t="s">
        <v>40</v>
      </c>
      <c r="C40" s="37"/>
      <c r="D40" s="37"/>
      <c r="E40" s="40"/>
    </row>
    <row r="41" spans="1:5">
      <c r="A41" s="42">
        <v>1</v>
      </c>
      <c r="B41" s="140"/>
      <c r="C41" s="38"/>
      <c r="D41" s="38"/>
      <c r="E41" s="43"/>
    </row>
    <row r="42" spans="1:5">
      <c r="A42" s="42">
        <v>2</v>
      </c>
      <c r="B42" s="140"/>
      <c r="C42" s="38"/>
      <c r="D42" s="38"/>
      <c r="E42" s="43"/>
    </row>
    <row r="43" spans="1:5">
      <c r="A43" s="42">
        <v>3</v>
      </c>
      <c r="B43" s="140"/>
      <c r="C43" s="38"/>
      <c r="D43" s="38"/>
      <c r="E43" s="43"/>
    </row>
    <row r="44" spans="1:5">
      <c r="A44" s="42">
        <v>4</v>
      </c>
      <c r="B44" s="140"/>
      <c r="C44" s="38"/>
      <c r="D44" s="38"/>
      <c r="E44" s="43"/>
    </row>
    <row r="45" spans="1:5">
      <c r="A45" s="42">
        <v>5</v>
      </c>
      <c r="B45" s="140"/>
      <c r="C45" s="38"/>
      <c r="D45" s="38"/>
      <c r="E45" s="43"/>
    </row>
    <row r="46" spans="1:5">
      <c r="A46" s="42">
        <v>6</v>
      </c>
      <c r="B46" s="140"/>
      <c r="C46" s="38"/>
      <c r="D46" s="38"/>
      <c r="E46" s="43"/>
    </row>
    <row r="47" spans="1:5">
      <c r="A47" s="42">
        <v>7</v>
      </c>
      <c r="B47" s="140"/>
      <c r="C47" s="38"/>
      <c r="D47" s="38"/>
      <c r="E47" s="43"/>
    </row>
    <row r="48" spans="1:5">
      <c r="A48" s="42">
        <v>8</v>
      </c>
      <c r="B48" s="140"/>
      <c r="C48" s="38"/>
      <c r="D48" s="38"/>
      <c r="E48" s="43"/>
    </row>
    <row r="49" spans="1:5" ht="13.5" thickBot="1">
      <c r="A49" s="45" t="s">
        <v>26</v>
      </c>
      <c r="B49" s="46"/>
      <c r="C49" s="47">
        <f>SUM(C32:C48)</f>
        <v>0</v>
      </c>
      <c r="D49" s="47"/>
      <c r="E49" s="48">
        <f>SUM(E32:E48)</f>
        <v>0</v>
      </c>
    </row>
    <row r="51" spans="1:5" ht="13.5" thickBot="1">
      <c r="B51" s="34"/>
      <c r="C51" s="34"/>
      <c r="D51" s="34"/>
      <c r="E51" s="34"/>
    </row>
    <row r="52" spans="1:5">
      <c r="A52" s="184" t="s">
        <v>129</v>
      </c>
      <c r="B52" s="185"/>
      <c r="C52" s="185"/>
      <c r="D52" s="185"/>
      <c r="E52" s="186"/>
    </row>
    <row r="53" spans="1:5">
      <c r="A53" s="39" t="s">
        <v>35</v>
      </c>
      <c r="B53" s="36"/>
      <c r="C53" s="37" t="s">
        <v>36</v>
      </c>
      <c r="D53" s="37" t="s">
        <v>37</v>
      </c>
      <c r="E53" s="40" t="s">
        <v>38</v>
      </c>
    </row>
    <row r="54" spans="1:5">
      <c r="A54" s="41"/>
      <c r="B54" s="35" t="s">
        <v>39</v>
      </c>
      <c r="C54" s="37"/>
      <c r="D54" s="37"/>
      <c r="E54" s="40"/>
    </row>
    <row r="55" spans="1:5">
      <c r="A55" s="42">
        <v>1</v>
      </c>
      <c r="B55" s="140"/>
      <c r="C55" s="38"/>
      <c r="D55" s="38"/>
      <c r="E55" s="43"/>
    </row>
    <row r="56" spans="1:5">
      <c r="A56" s="42">
        <v>2</v>
      </c>
      <c r="B56" s="140"/>
      <c r="C56" s="38"/>
      <c r="D56" s="38"/>
      <c r="E56" s="43"/>
    </row>
    <row r="57" spans="1:5">
      <c r="A57" s="42">
        <v>3</v>
      </c>
      <c r="B57" s="140"/>
      <c r="C57" s="38"/>
      <c r="D57" s="38"/>
      <c r="E57" s="43"/>
    </row>
    <row r="58" spans="1:5">
      <c r="A58" s="42">
        <v>4</v>
      </c>
      <c r="B58" s="140"/>
      <c r="C58" s="38"/>
      <c r="D58" s="38"/>
      <c r="E58" s="43"/>
    </row>
    <row r="59" spans="1:5">
      <c r="A59" s="42">
        <v>5</v>
      </c>
      <c r="B59" s="140"/>
      <c r="C59" s="38"/>
      <c r="D59" s="38"/>
      <c r="E59" s="43"/>
    </row>
    <row r="60" spans="1:5">
      <c r="A60" s="42">
        <v>6</v>
      </c>
      <c r="B60" s="140"/>
      <c r="C60" s="38"/>
      <c r="D60" s="38"/>
      <c r="E60" s="43"/>
    </row>
    <row r="61" spans="1:5">
      <c r="A61" s="42">
        <v>7</v>
      </c>
      <c r="B61" s="140"/>
      <c r="C61" s="38"/>
      <c r="D61" s="38"/>
      <c r="E61" s="43"/>
    </row>
    <row r="62" spans="1:5">
      <c r="A62" s="42">
        <v>8</v>
      </c>
      <c r="B62" s="140"/>
      <c r="C62" s="38"/>
      <c r="D62" s="38"/>
      <c r="E62" s="43"/>
    </row>
    <row r="63" spans="1:5">
      <c r="A63" s="41"/>
      <c r="B63" s="35" t="s">
        <v>40</v>
      </c>
      <c r="C63" s="37"/>
      <c r="D63" s="37"/>
      <c r="E63" s="40"/>
    </row>
    <row r="64" spans="1:5">
      <c r="A64" s="42">
        <v>1</v>
      </c>
      <c r="B64" s="140"/>
      <c r="C64" s="38"/>
      <c r="D64" s="38"/>
      <c r="E64" s="43"/>
    </row>
    <row r="65" spans="1:5">
      <c r="A65" s="42">
        <v>2</v>
      </c>
      <c r="B65" s="140"/>
      <c r="C65" s="38"/>
      <c r="D65" s="38"/>
      <c r="E65" s="43"/>
    </row>
    <row r="66" spans="1:5">
      <c r="A66" s="42">
        <v>3</v>
      </c>
      <c r="B66" s="140"/>
      <c r="C66" s="38"/>
      <c r="D66" s="38"/>
      <c r="E66" s="43"/>
    </row>
    <row r="67" spans="1:5">
      <c r="A67" s="42">
        <v>4</v>
      </c>
      <c r="B67" s="140"/>
      <c r="C67" s="38"/>
      <c r="D67" s="38"/>
      <c r="E67" s="43"/>
    </row>
    <row r="68" spans="1:5">
      <c r="A68" s="42">
        <v>5</v>
      </c>
      <c r="B68" s="140"/>
      <c r="C68" s="38"/>
      <c r="D68" s="38"/>
      <c r="E68" s="43"/>
    </row>
    <row r="69" spans="1:5">
      <c r="A69" s="42">
        <v>6</v>
      </c>
      <c r="B69" s="140"/>
      <c r="C69" s="38"/>
      <c r="D69" s="38"/>
      <c r="E69" s="43"/>
    </row>
    <row r="70" spans="1:5">
      <c r="A70" s="42">
        <v>7</v>
      </c>
      <c r="B70" s="140"/>
      <c r="C70" s="38"/>
      <c r="D70" s="38"/>
      <c r="E70" s="43"/>
    </row>
    <row r="71" spans="1:5">
      <c r="A71" s="42">
        <v>8</v>
      </c>
      <c r="B71" s="140"/>
      <c r="C71" s="38"/>
      <c r="D71" s="38"/>
      <c r="E71" s="43"/>
    </row>
    <row r="72" spans="1:5" ht="13.5" thickBot="1">
      <c r="A72" s="45" t="s">
        <v>26</v>
      </c>
      <c r="B72" s="46"/>
      <c r="C72" s="47">
        <f>SUM(C55:C71)</f>
        <v>0</v>
      </c>
      <c r="D72" s="47"/>
      <c r="E72" s="48">
        <f>SUM(E55:E71)</f>
        <v>0</v>
      </c>
    </row>
  </sheetData>
  <mergeCells count="3">
    <mergeCell ref="A1:E1"/>
    <mergeCell ref="A29:E29"/>
    <mergeCell ref="A52:E52"/>
  </mergeCells>
  <phoneticPr fontId="3" type="noConversion"/>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heetViews>
  <sheetFormatPr defaultRowHeight="15"/>
  <cols>
    <col min="1" max="1" width="23.7109375" bestFit="1" customWidth="1"/>
  </cols>
  <sheetData>
    <row r="1" spans="1:8">
      <c r="A1" s="61" t="s">
        <v>41</v>
      </c>
      <c r="B1" s="62"/>
      <c r="C1" s="193" t="s">
        <v>43</v>
      </c>
      <c r="D1" s="191"/>
      <c r="E1" s="190" t="s">
        <v>44</v>
      </c>
      <c r="F1" s="191"/>
      <c r="G1" s="190" t="s">
        <v>45</v>
      </c>
      <c r="H1" s="192"/>
    </row>
    <row r="2" spans="1:8">
      <c r="A2" s="63"/>
      <c r="B2" s="56" t="s">
        <v>36</v>
      </c>
      <c r="C2" s="50" t="s">
        <v>37</v>
      </c>
      <c r="D2" s="52" t="s">
        <v>42</v>
      </c>
      <c r="E2" s="51" t="s">
        <v>37</v>
      </c>
      <c r="F2" s="52" t="s">
        <v>42</v>
      </c>
      <c r="G2" s="51" t="s">
        <v>37</v>
      </c>
      <c r="H2" s="64" t="s">
        <v>42</v>
      </c>
    </row>
    <row r="3" spans="1:8">
      <c r="A3" s="65"/>
      <c r="B3" s="57"/>
      <c r="C3" s="53"/>
      <c r="D3" s="55"/>
      <c r="E3" s="54"/>
      <c r="F3" s="55"/>
      <c r="G3" s="54"/>
      <c r="H3" s="66"/>
    </row>
    <row r="4" spans="1:8" s="49" customFormat="1">
      <c r="A4" s="65"/>
      <c r="B4" s="57"/>
      <c r="C4" s="53"/>
      <c r="D4" s="55"/>
      <c r="E4" s="54"/>
      <c r="F4" s="55"/>
      <c r="G4" s="54"/>
      <c r="H4" s="66"/>
    </row>
    <row r="5" spans="1:8" s="49" customFormat="1">
      <c r="A5" s="65"/>
      <c r="B5" s="57"/>
      <c r="C5" s="53"/>
      <c r="D5" s="55"/>
      <c r="E5" s="54"/>
      <c r="F5" s="55"/>
      <c r="G5" s="54"/>
      <c r="H5" s="66"/>
    </row>
    <row r="6" spans="1:8">
      <c r="A6" s="65"/>
      <c r="B6" s="57"/>
      <c r="C6" s="53"/>
      <c r="D6" s="55"/>
      <c r="E6" s="54"/>
      <c r="F6" s="55"/>
      <c r="G6" s="54"/>
      <c r="H6" s="66"/>
    </row>
    <row r="7" spans="1:8">
      <c r="A7" s="65"/>
      <c r="B7" s="57"/>
      <c r="C7" s="53"/>
      <c r="D7" s="55"/>
      <c r="E7" s="54"/>
      <c r="F7" s="55"/>
      <c r="G7" s="54"/>
      <c r="H7" s="66"/>
    </row>
    <row r="8" spans="1:8">
      <c r="A8" s="65"/>
      <c r="B8" s="57"/>
      <c r="C8" s="53"/>
      <c r="D8" s="55"/>
      <c r="E8" s="54"/>
      <c r="F8" s="55"/>
      <c r="G8" s="54"/>
      <c r="H8" s="66"/>
    </row>
    <row r="9" spans="1:8">
      <c r="A9" s="65"/>
      <c r="B9" s="57"/>
      <c r="C9" s="53"/>
      <c r="D9" s="55"/>
      <c r="E9" s="54"/>
      <c r="F9" s="55"/>
      <c r="G9" s="54"/>
      <c r="H9" s="66"/>
    </row>
    <row r="10" spans="1:8">
      <c r="A10" s="65"/>
      <c r="B10" s="57"/>
      <c r="C10" s="53"/>
      <c r="D10" s="55"/>
      <c r="E10" s="54"/>
      <c r="F10" s="55"/>
      <c r="G10" s="54"/>
      <c r="H10" s="66"/>
    </row>
    <row r="11" spans="1:8">
      <c r="A11" s="65"/>
      <c r="B11" s="57"/>
      <c r="C11" s="53"/>
      <c r="D11" s="55"/>
      <c r="E11" s="54"/>
      <c r="F11" s="55"/>
      <c r="G11" s="54"/>
      <c r="H11" s="66"/>
    </row>
    <row r="12" spans="1:8">
      <c r="A12" s="67"/>
      <c r="B12" s="58"/>
      <c r="C12" s="59"/>
      <c r="D12" s="60"/>
      <c r="E12" s="54"/>
      <c r="F12" s="55"/>
      <c r="G12" s="54"/>
      <c r="H12" s="66"/>
    </row>
    <row r="13" spans="1:8" ht="15.75" thickBot="1">
      <c r="A13" s="68" t="s">
        <v>26</v>
      </c>
      <c r="B13" s="69">
        <f>SUM(B3:B12)</f>
        <v>0</v>
      </c>
      <c r="C13" s="70"/>
      <c r="D13" s="71">
        <f>SUM(D3:D12)</f>
        <v>0</v>
      </c>
      <c r="E13" s="70"/>
      <c r="F13" s="71">
        <f t="shared" ref="F13:H13" si="0">SUM(F3:F12)</f>
        <v>0</v>
      </c>
      <c r="G13" s="70"/>
      <c r="H13" s="72">
        <f t="shared" si="0"/>
        <v>0</v>
      </c>
    </row>
  </sheetData>
  <mergeCells count="3">
    <mergeCell ref="E1:F1"/>
    <mergeCell ref="G1:H1"/>
    <mergeCell ref="C1:D1"/>
  </mergeCells>
  <phoneticPr fontId="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sqref="A1:E1"/>
    </sheetView>
  </sheetViews>
  <sheetFormatPr defaultRowHeight="12.75"/>
  <cols>
    <col min="1" max="1" width="3.7109375" style="33" customWidth="1"/>
    <col min="2" max="2" width="60.7109375" style="33" customWidth="1"/>
    <col min="3" max="4" width="7.7109375" style="33" customWidth="1"/>
    <col min="5" max="5" width="15.7109375" style="33" customWidth="1"/>
    <col min="6" max="16384" width="9.140625" style="33"/>
  </cols>
  <sheetData>
    <row r="1" spans="1:5">
      <c r="A1" s="184" t="s">
        <v>33</v>
      </c>
      <c r="B1" s="185"/>
      <c r="C1" s="185"/>
      <c r="D1" s="185"/>
      <c r="E1" s="186"/>
    </row>
    <row r="2" spans="1:5">
      <c r="A2" s="39" t="s">
        <v>35</v>
      </c>
      <c r="B2" s="36"/>
      <c r="C2" s="37" t="s">
        <v>36</v>
      </c>
      <c r="D2" s="37" t="s">
        <v>37</v>
      </c>
      <c r="E2" s="40" t="s">
        <v>38</v>
      </c>
    </row>
    <row r="3" spans="1:5">
      <c r="A3" s="41"/>
      <c r="B3" s="35" t="s">
        <v>46</v>
      </c>
      <c r="C3" s="37"/>
      <c r="D3" s="37"/>
      <c r="E3" s="40"/>
    </row>
    <row r="4" spans="1:5">
      <c r="A4" s="42">
        <v>1</v>
      </c>
      <c r="B4" s="140"/>
      <c r="C4" s="38"/>
      <c r="D4" s="38"/>
      <c r="E4" s="43"/>
    </row>
    <row r="5" spans="1:5">
      <c r="A5" s="42">
        <v>2</v>
      </c>
      <c r="B5" s="140"/>
      <c r="C5" s="38"/>
      <c r="D5" s="38"/>
      <c r="E5" s="43"/>
    </row>
    <row r="6" spans="1:5">
      <c r="A6" s="42">
        <v>3</v>
      </c>
      <c r="B6" s="140"/>
      <c r="C6" s="38"/>
      <c r="D6" s="38"/>
      <c r="E6" s="43"/>
    </row>
    <row r="7" spans="1:5">
      <c r="A7" s="42">
        <v>4</v>
      </c>
      <c r="B7" s="140"/>
      <c r="C7" s="38"/>
      <c r="D7" s="38"/>
      <c r="E7" s="43"/>
    </row>
    <row r="8" spans="1:5">
      <c r="A8" s="42">
        <v>5</v>
      </c>
      <c r="B8" s="140"/>
      <c r="C8" s="38"/>
      <c r="D8" s="38"/>
      <c r="E8" s="43"/>
    </row>
    <row r="9" spans="1:5">
      <c r="A9" s="42">
        <v>6</v>
      </c>
      <c r="B9" s="140"/>
      <c r="C9" s="38"/>
      <c r="D9" s="38"/>
      <c r="E9" s="43"/>
    </row>
    <row r="10" spans="1:5">
      <c r="A10" s="42">
        <v>7</v>
      </c>
      <c r="B10" s="140"/>
      <c r="C10" s="38"/>
      <c r="D10" s="38"/>
      <c r="E10" s="43"/>
    </row>
    <row r="11" spans="1:5">
      <c r="A11" s="42">
        <v>8</v>
      </c>
      <c r="B11" s="140"/>
      <c r="C11" s="38"/>
      <c r="D11" s="38"/>
      <c r="E11" s="43"/>
    </row>
    <row r="12" spans="1:5">
      <c r="A12" s="42">
        <v>9</v>
      </c>
      <c r="B12" s="140"/>
      <c r="C12" s="38"/>
      <c r="D12" s="38"/>
      <c r="E12" s="43"/>
    </row>
    <row r="13" spans="1:5">
      <c r="A13" s="42">
        <v>10</v>
      </c>
      <c r="B13" s="140"/>
      <c r="C13" s="38"/>
      <c r="D13" s="38"/>
      <c r="E13" s="43"/>
    </row>
    <row r="14" spans="1:5">
      <c r="A14" s="41"/>
      <c r="B14" s="35" t="s">
        <v>47</v>
      </c>
      <c r="C14" s="37"/>
      <c r="D14" s="37"/>
      <c r="E14" s="40"/>
    </row>
    <row r="15" spans="1:5">
      <c r="A15" s="42">
        <v>1</v>
      </c>
      <c r="B15" s="140"/>
      <c r="C15" s="38"/>
      <c r="D15" s="38"/>
      <c r="E15" s="43"/>
    </row>
    <row r="16" spans="1:5">
      <c r="A16" s="42">
        <v>2</v>
      </c>
      <c r="B16" s="140"/>
      <c r="C16" s="38"/>
      <c r="D16" s="38"/>
      <c r="E16" s="43"/>
    </row>
    <row r="17" spans="1:5">
      <c r="A17" s="42">
        <v>3</v>
      </c>
      <c r="B17" s="140"/>
      <c r="C17" s="38"/>
      <c r="D17" s="38"/>
      <c r="E17" s="43"/>
    </row>
    <row r="18" spans="1:5">
      <c r="A18" s="42">
        <v>4</v>
      </c>
      <c r="B18" s="140"/>
      <c r="C18" s="38"/>
      <c r="D18" s="38"/>
      <c r="E18" s="43"/>
    </row>
    <row r="19" spans="1:5">
      <c r="A19" s="42">
        <v>5</v>
      </c>
      <c r="B19" s="140"/>
      <c r="C19" s="38"/>
      <c r="D19" s="38"/>
      <c r="E19" s="43"/>
    </row>
    <row r="20" spans="1:5">
      <c r="A20" s="42">
        <v>6</v>
      </c>
      <c r="B20" s="140"/>
      <c r="C20" s="38"/>
      <c r="D20" s="38"/>
      <c r="E20" s="43"/>
    </row>
    <row r="21" spans="1:5">
      <c r="A21" s="42">
        <v>7</v>
      </c>
      <c r="B21" s="140"/>
      <c r="C21" s="38"/>
      <c r="D21" s="38"/>
      <c r="E21" s="43"/>
    </row>
    <row r="22" spans="1:5">
      <c r="A22" s="42">
        <v>8</v>
      </c>
      <c r="B22" s="140"/>
      <c r="C22" s="38"/>
      <c r="D22" s="38"/>
      <c r="E22" s="43"/>
    </row>
    <row r="23" spans="1:5">
      <c r="A23" s="42">
        <v>9</v>
      </c>
      <c r="B23" s="140"/>
      <c r="C23" s="38"/>
      <c r="D23" s="38"/>
      <c r="E23" s="43"/>
    </row>
    <row r="24" spans="1:5">
      <c r="A24" s="44">
        <v>10</v>
      </c>
      <c r="B24" s="140"/>
      <c r="C24" s="38"/>
      <c r="D24" s="38"/>
      <c r="E24" s="43"/>
    </row>
    <row r="25" spans="1:5" ht="13.5" thickBot="1">
      <c r="A25" s="45" t="s">
        <v>26</v>
      </c>
      <c r="B25" s="46"/>
      <c r="C25" s="47">
        <f>SUM(C4:C24)</f>
        <v>0</v>
      </c>
      <c r="D25" s="47"/>
      <c r="E25" s="48">
        <f>SUM(E4:E24)</f>
        <v>0</v>
      </c>
    </row>
    <row r="26" spans="1:5">
      <c r="A26" s="176" t="s">
        <v>140</v>
      </c>
      <c r="C26" s="175"/>
      <c r="D26" s="175"/>
      <c r="E26" s="175"/>
    </row>
    <row r="28" spans="1:5" ht="13.5" thickBot="1">
      <c r="B28" s="34"/>
      <c r="C28" s="34"/>
      <c r="D28" s="34"/>
      <c r="E28" s="34"/>
    </row>
    <row r="29" spans="1:5">
      <c r="A29" s="184" t="s">
        <v>130</v>
      </c>
      <c r="B29" s="185"/>
      <c r="C29" s="185"/>
      <c r="D29" s="185"/>
      <c r="E29" s="186"/>
    </row>
    <row r="30" spans="1:5">
      <c r="A30" s="39" t="s">
        <v>35</v>
      </c>
      <c r="B30" s="36"/>
      <c r="C30" s="37" t="s">
        <v>36</v>
      </c>
      <c r="D30" s="37" t="s">
        <v>37</v>
      </c>
      <c r="E30" s="40" t="s">
        <v>38</v>
      </c>
    </row>
    <row r="31" spans="1:5">
      <c r="A31" s="41"/>
      <c r="B31" s="35" t="s">
        <v>46</v>
      </c>
      <c r="C31" s="37"/>
      <c r="D31" s="37"/>
      <c r="E31" s="40"/>
    </row>
    <row r="32" spans="1:5">
      <c r="A32" s="42">
        <v>1</v>
      </c>
      <c r="B32" s="140"/>
      <c r="C32" s="38"/>
      <c r="D32" s="38"/>
      <c r="E32" s="43"/>
    </row>
    <row r="33" spans="1:5">
      <c r="A33" s="42">
        <v>2</v>
      </c>
      <c r="B33" s="140"/>
      <c r="C33" s="38"/>
      <c r="D33" s="38"/>
      <c r="E33" s="43"/>
    </row>
    <row r="34" spans="1:5">
      <c r="A34" s="42">
        <v>3</v>
      </c>
      <c r="B34" s="140"/>
      <c r="C34" s="38"/>
      <c r="D34" s="38"/>
      <c r="E34" s="43"/>
    </row>
    <row r="35" spans="1:5">
      <c r="A35" s="42">
        <v>4</v>
      </c>
      <c r="B35" s="140"/>
      <c r="C35" s="38"/>
      <c r="D35" s="38"/>
      <c r="E35" s="43"/>
    </row>
    <row r="36" spans="1:5">
      <c r="A36" s="42">
        <v>5</v>
      </c>
      <c r="B36" s="140"/>
      <c r="C36" s="38"/>
      <c r="D36" s="38"/>
      <c r="E36" s="43"/>
    </row>
    <row r="37" spans="1:5">
      <c r="A37" s="42">
        <v>6</v>
      </c>
      <c r="B37" s="140"/>
      <c r="C37" s="38"/>
      <c r="D37" s="38"/>
      <c r="E37" s="43"/>
    </row>
    <row r="38" spans="1:5">
      <c r="A38" s="42">
        <v>7</v>
      </c>
      <c r="B38" s="140"/>
      <c r="C38" s="38"/>
      <c r="D38" s="38"/>
      <c r="E38" s="43"/>
    </row>
    <row r="39" spans="1:5">
      <c r="A39" s="42">
        <v>8</v>
      </c>
      <c r="B39" s="140"/>
      <c r="C39" s="38"/>
      <c r="D39" s="38"/>
      <c r="E39" s="43"/>
    </row>
    <row r="40" spans="1:5">
      <c r="A40" s="41"/>
      <c r="B40" s="35" t="s">
        <v>47</v>
      </c>
      <c r="C40" s="37"/>
      <c r="D40" s="37"/>
      <c r="E40" s="40"/>
    </row>
    <row r="41" spans="1:5">
      <c r="A41" s="42">
        <v>1</v>
      </c>
      <c r="B41" s="140"/>
      <c r="C41" s="38"/>
      <c r="D41" s="38"/>
      <c r="E41" s="43"/>
    </row>
    <row r="42" spans="1:5">
      <c r="A42" s="42">
        <v>2</v>
      </c>
      <c r="B42" s="140"/>
      <c r="C42" s="38"/>
      <c r="D42" s="38"/>
      <c r="E42" s="43"/>
    </row>
    <row r="43" spans="1:5">
      <c r="A43" s="42">
        <v>3</v>
      </c>
      <c r="B43" s="140"/>
      <c r="C43" s="38"/>
      <c r="D43" s="38"/>
      <c r="E43" s="43"/>
    </row>
    <row r="44" spans="1:5">
      <c r="A44" s="42">
        <v>4</v>
      </c>
      <c r="B44" s="140"/>
      <c r="C44" s="38"/>
      <c r="D44" s="38"/>
      <c r="E44" s="43"/>
    </row>
    <row r="45" spans="1:5">
      <c r="A45" s="42">
        <v>5</v>
      </c>
      <c r="B45" s="140"/>
      <c r="C45" s="38"/>
      <c r="D45" s="38"/>
      <c r="E45" s="43"/>
    </row>
    <row r="46" spans="1:5">
      <c r="A46" s="42">
        <v>6</v>
      </c>
      <c r="B46" s="140"/>
      <c r="C46" s="38"/>
      <c r="D46" s="38"/>
      <c r="E46" s="43"/>
    </row>
    <row r="47" spans="1:5">
      <c r="A47" s="42">
        <v>7</v>
      </c>
      <c r="B47" s="140"/>
      <c r="C47" s="38"/>
      <c r="D47" s="38"/>
      <c r="E47" s="43"/>
    </row>
    <row r="48" spans="1:5">
      <c r="A48" s="42">
        <v>8</v>
      </c>
      <c r="B48" s="140"/>
      <c r="C48" s="38"/>
      <c r="D48" s="38"/>
      <c r="E48" s="43"/>
    </row>
    <row r="49" spans="1:5" ht="13.5" thickBot="1">
      <c r="A49" s="45" t="s">
        <v>26</v>
      </c>
      <c r="B49" s="46"/>
      <c r="C49" s="47">
        <f>SUM(C32:C48)</f>
        <v>0</v>
      </c>
      <c r="D49" s="47"/>
      <c r="E49" s="48">
        <f>SUM(E32:E48)</f>
        <v>0</v>
      </c>
    </row>
    <row r="51" spans="1:5" ht="13.5" thickBot="1"/>
    <row r="52" spans="1:5">
      <c r="A52" s="184" t="s">
        <v>131</v>
      </c>
      <c r="B52" s="185"/>
      <c r="C52" s="185"/>
      <c r="D52" s="185"/>
      <c r="E52" s="186"/>
    </row>
    <row r="53" spans="1:5">
      <c r="A53" s="39" t="s">
        <v>35</v>
      </c>
      <c r="B53" s="36"/>
      <c r="C53" s="37" t="s">
        <v>36</v>
      </c>
      <c r="D53" s="37" t="s">
        <v>37</v>
      </c>
      <c r="E53" s="40" t="s">
        <v>38</v>
      </c>
    </row>
    <row r="54" spans="1:5">
      <c r="A54" s="41"/>
      <c r="B54" s="35" t="s">
        <v>46</v>
      </c>
      <c r="C54" s="37"/>
      <c r="D54" s="37"/>
      <c r="E54" s="40"/>
    </row>
    <row r="55" spans="1:5">
      <c r="A55" s="42">
        <v>1</v>
      </c>
      <c r="B55" s="140"/>
      <c r="C55" s="38"/>
      <c r="D55" s="38"/>
      <c r="E55" s="43"/>
    </row>
    <row r="56" spans="1:5">
      <c r="A56" s="42">
        <v>2</v>
      </c>
      <c r="B56" s="140"/>
      <c r="C56" s="38"/>
      <c r="D56" s="38"/>
      <c r="E56" s="43"/>
    </row>
    <row r="57" spans="1:5">
      <c r="A57" s="42">
        <v>3</v>
      </c>
      <c r="B57" s="140"/>
      <c r="C57" s="38"/>
      <c r="D57" s="38"/>
      <c r="E57" s="43"/>
    </row>
    <row r="58" spans="1:5">
      <c r="A58" s="42">
        <v>4</v>
      </c>
      <c r="B58" s="140"/>
      <c r="C58" s="38"/>
      <c r="D58" s="38"/>
      <c r="E58" s="43"/>
    </row>
    <row r="59" spans="1:5">
      <c r="A59" s="42">
        <v>5</v>
      </c>
      <c r="B59" s="140"/>
      <c r="C59" s="38"/>
      <c r="D59" s="38"/>
      <c r="E59" s="43"/>
    </row>
    <row r="60" spans="1:5">
      <c r="A60" s="42">
        <v>6</v>
      </c>
      <c r="B60" s="140"/>
      <c r="C60" s="38"/>
      <c r="D60" s="38"/>
      <c r="E60" s="43"/>
    </row>
    <row r="61" spans="1:5">
      <c r="A61" s="42">
        <v>7</v>
      </c>
      <c r="B61" s="140"/>
      <c r="C61" s="38"/>
      <c r="D61" s="38"/>
      <c r="E61" s="43"/>
    </row>
    <row r="62" spans="1:5">
      <c r="A62" s="42">
        <v>8</v>
      </c>
      <c r="B62" s="140"/>
      <c r="C62" s="38"/>
      <c r="D62" s="38"/>
      <c r="E62" s="43"/>
    </row>
    <row r="63" spans="1:5">
      <c r="A63" s="41"/>
      <c r="B63" s="35" t="s">
        <v>47</v>
      </c>
      <c r="C63" s="37"/>
      <c r="D63" s="37"/>
      <c r="E63" s="40"/>
    </row>
    <row r="64" spans="1:5">
      <c r="A64" s="42">
        <v>1</v>
      </c>
      <c r="B64" s="140"/>
      <c r="C64" s="38"/>
      <c r="D64" s="38"/>
      <c r="E64" s="43"/>
    </row>
    <row r="65" spans="1:5">
      <c r="A65" s="42">
        <v>2</v>
      </c>
      <c r="B65" s="140"/>
      <c r="C65" s="38"/>
      <c r="D65" s="38"/>
      <c r="E65" s="43"/>
    </row>
    <row r="66" spans="1:5">
      <c r="A66" s="42">
        <v>3</v>
      </c>
      <c r="B66" s="140"/>
      <c r="C66" s="38"/>
      <c r="D66" s="38"/>
      <c r="E66" s="43"/>
    </row>
    <row r="67" spans="1:5">
      <c r="A67" s="42">
        <v>4</v>
      </c>
      <c r="B67" s="140"/>
      <c r="C67" s="38"/>
      <c r="D67" s="38"/>
      <c r="E67" s="43"/>
    </row>
    <row r="68" spans="1:5">
      <c r="A68" s="42">
        <v>5</v>
      </c>
      <c r="B68" s="140"/>
      <c r="C68" s="38"/>
      <c r="D68" s="38"/>
      <c r="E68" s="43"/>
    </row>
    <row r="69" spans="1:5">
      <c r="A69" s="42">
        <v>6</v>
      </c>
      <c r="B69" s="140"/>
      <c r="C69" s="38"/>
      <c r="D69" s="38"/>
      <c r="E69" s="43"/>
    </row>
    <row r="70" spans="1:5">
      <c r="A70" s="42">
        <v>7</v>
      </c>
      <c r="B70" s="140"/>
      <c r="C70" s="38"/>
      <c r="D70" s="38"/>
      <c r="E70" s="43"/>
    </row>
    <row r="71" spans="1:5">
      <c r="A71" s="42">
        <v>8</v>
      </c>
      <c r="B71" s="140"/>
      <c r="C71" s="38"/>
      <c r="D71" s="38"/>
      <c r="E71" s="43"/>
    </row>
    <row r="72" spans="1:5" ht="13.5" thickBot="1">
      <c r="A72" s="45" t="s">
        <v>26</v>
      </c>
      <c r="B72" s="46"/>
      <c r="C72" s="47">
        <f>SUM(C55:C71)</f>
        <v>0</v>
      </c>
      <c r="D72" s="47"/>
      <c r="E72" s="48">
        <f>SUM(E55:E71)</f>
        <v>0</v>
      </c>
    </row>
  </sheetData>
  <mergeCells count="3">
    <mergeCell ref="A1:E1"/>
    <mergeCell ref="A29:E29"/>
    <mergeCell ref="A52:E52"/>
  </mergeCells>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
  <sheetViews>
    <sheetView workbookViewId="0">
      <selection activeCell="A12" sqref="A12"/>
    </sheetView>
  </sheetViews>
  <sheetFormatPr defaultRowHeight="15"/>
  <sheetData>
    <row r="12" spans="1:1">
      <c r="A12" s="30" t="s">
        <v>132</v>
      </c>
    </row>
  </sheetData>
  <phoneticPr fontId="3"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D13" sqref="D13:F33"/>
    </sheetView>
  </sheetViews>
  <sheetFormatPr defaultRowHeight="15"/>
  <cols>
    <col min="1" max="1" width="3" style="114" bestFit="1" customWidth="1"/>
    <col min="2" max="2" width="60.7109375" style="114" customWidth="1"/>
    <col min="3" max="3" width="3" style="114" bestFit="1" customWidth="1"/>
    <col min="4" max="4" width="60.7109375" style="114" customWidth="1"/>
    <col min="5" max="5" width="3" style="114" bestFit="1" customWidth="1"/>
    <col min="6" max="6" width="60.7109375" style="114" customWidth="1"/>
    <col min="7" max="16384" width="9.140625" style="114"/>
  </cols>
  <sheetData>
    <row r="1" spans="1:6">
      <c r="A1" s="109"/>
      <c r="B1" s="108"/>
      <c r="C1" s="96"/>
      <c r="D1" s="107" t="s">
        <v>46</v>
      </c>
      <c r="E1" s="91"/>
      <c r="F1" s="106" t="s">
        <v>47</v>
      </c>
    </row>
    <row r="2" spans="1:6">
      <c r="A2" s="105"/>
      <c r="C2" s="95">
        <v>1</v>
      </c>
      <c r="D2" s="113"/>
      <c r="E2" s="95">
        <v>1</v>
      </c>
      <c r="F2" s="104"/>
    </row>
    <row r="3" spans="1:6">
      <c r="A3" s="105"/>
      <c r="C3" s="95">
        <v>2</v>
      </c>
      <c r="D3" s="113"/>
      <c r="E3" s="95">
        <v>2</v>
      </c>
      <c r="F3" s="104"/>
    </row>
    <row r="4" spans="1:6">
      <c r="A4" s="105"/>
      <c r="C4" s="95">
        <v>3</v>
      </c>
      <c r="D4" s="113"/>
      <c r="E4" s="95">
        <v>3</v>
      </c>
      <c r="F4" s="104"/>
    </row>
    <row r="5" spans="1:6">
      <c r="A5" s="105"/>
      <c r="C5" s="95">
        <v>4</v>
      </c>
      <c r="D5" s="113"/>
      <c r="E5" s="95">
        <v>4</v>
      </c>
      <c r="F5" s="104"/>
    </row>
    <row r="6" spans="1:6">
      <c r="A6" s="105"/>
      <c r="C6" s="95">
        <v>5</v>
      </c>
      <c r="D6" s="113"/>
      <c r="E6" s="95">
        <v>5</v>
      </c>
      <c r="F6" s="104"/>
    </row>
    <row r="7" spans="1:6">
      <c r="A7" s="105"/>
      <c r="C7" s="95">
        <v>6</v>
      </c>
      <c r="D7" s="113"/>
      <c r="E7" s="95">
        <v>6</v>
      </c>
      <c r="F7" s="104"/>
    </row>
    <row r="8" spans="1:6">
      <c r="A8" s="105"/>
      <c r="C8" s="95">
        <v>7</v>
      </c>
      <c r="D8" s="113"/>
      <c r="E8" s="95">
        <v>7</v>
      </c>
      <c r="F8" s="104"/>
    </row>
    <row r="9" spans="1:6">
      <c r="A9" s="105"/>
      <c r="C9" s="95">
        <v>8</v>
      </c>
      <c r="D9" s="113"/>
      <c r="E9" s="95">
        <v>8</v>
      </c>
      <c r="F9" s="104"/>
    </row>
    <row r="10" spans="1:6">
      <c r="A10" s="105"/>
      <c r="C10" s="95">
        <v>9</v>
      </c>
      <c r="D10" s="113"/>
      <c r="E10" s="95">
        <v>9</v>
      </c>
      <c r="F10" s="104"/>
    </row>
    <row r="11" spans="1:6">
      <c r="A11" s="105"/>
      <c r="C11" s="95">
        <v>10</v>
      </c>
      <c r="D11" s="113"/>
      <c r="E11" s="95">
        <v>10</v>
      </c>
      <c r="F11" s="103"/>
    </row>
    <row r="12" spans="1:6">
      <c r="A12" s="99"/>
      <c r="B12" s="110" t="s">
        <v>48</v>
      </c>
      <c r="C12" s="94"/>
      <c r="D12" s="110" t="s">
        <v>49</v>
      </c>
      <c r="E12" s="94"/>
      <c r="F12" s="102" t="s">
        <v>50</v>
      </c>
    </row>
    <row r="13" spans="1:6">
      <c r="A13" s="98">
        <v>1</v>
      </c>
      <c r="B13" s="113"/>
      <c r="C13" s="95">
        <v>1</v>
      </c>
      <c r="E13" s="95">
        <v>1</v>
      </c>
      <c r="F13" s="103"/>
    </row>
    <row r="14" spans="1:6">
      <c r="A14" s="98">
        <v>2</v>
      </c>
      <c r="B14" s="113"/>
      <c r="C14" s="95">
        <v>2</v>
      </c>
      <c r="E14" s="95">
        <v>2</v>
      </c>
      <c r="F14" s="103"/>
    </row>
    <row r="15" spans="1:6">
      <c r="A15" s="98">
        <v>3</v>
      </c>
      <c r="B15" s="113"/>
      <c r="C15" s="95">
        <v>3</v>
      </c>
      <c r="E15" s="95">
        <v>3</v>
      </c>
      <c r="F15" s="103"/>
    </row>
    <row r="16" spans="1:6">
      <c r="A16" s="98">
        <v>4</v>
      </c>
      <c r="B16" s="113"/>
      <c r="C16" s="93"/>
      <c r="E16" s="95"/>
      <c r="F16" s="103"/>
    </row>
    <row r="17" spans="1:6">
      <c r="A17" s="98">
        <v>5</v>
      </c>
      <c r="B17" s="113"/>
      <c r="C17" s="93"/>
      <c r="E17" s="95"/>
      <c r="F17" s="103"/>
    </row>
    <row r="18" spans="1:6">
      <c r="A18" s="98">
        <v>6</v>
      </c>
      <c r="B18" s="113"/>
      <c r="C18" s="93"/>
      <c r="E18" s="95"/>
      <c r="F18" s="103"/>
    </row>
    <row r="19" spans="1:6">
      <c r="A19" s="98">
        <v>7</v>
      </c>
      <c r="B19" s="113"/>
      <c r="C19" s="93"/>
      <c r="E19" s="95"/>
      <c r="F19" s="103"/>
    </row>
    <row r="20" spans="1:6">
      <c r="A20" s="98">
        <v>8</v>
      </c>
      <c r="B20" s="113"/>
      <c r="C20" s="93"/>
      <c r="E20" s="95"/>
      <c r="F20" s="103"/>
    </row>
    <row r="21" spans="1:6">
      <c r="A21" s="98">
        <v>9</v>
      </c>
      <c r="B21" s="113"/>
      <c r="C21" s="93"/>
      <c r="E21" s="95"/>
      <c r="F21" s="103"/>
    </row>
    <row r="22" spans="1:6">
      <c r="A22" s="98">
        <v>10</v>
      </c>
      <c r="B22" s="113"/>
      <c r="C22" s="93"/>
      <c r="E22" s="95"/>
      <c r="F22" s="103"/>
    </row>
    <row r="23" spans="1:6">
      <c r="A23" s="99"/>
      <c r="B23" s="110" t="s">
        <v>40</v>
      </c>
      <c r="C23" s="94"/>
      <c r="D23" s="110" t="s">
        <v>51</v>
      </c>
      <c r="E23" s="94"/>
      <c r="F23" s="102" t="s">
        <v>52</v>
      </c>
    </row>
    <row r="24" spans="1:6">
      <c r="A24" s="98">
        <v>1</v>
      </c>
      <c r="B24" s="113"/>
      <c r="C24" s="95">
        <v>1</v>
      </c>
      <c r="E24" s="95">
        <v>1</v>
      </c>
      <c r="F24" s="103"/>
    </row>
    <row r="25" spans="1:6">
      <c r="A25" s="98">
        <v>2</v>
      </c>
      <c r="B25" s="113"/>
      <c r="C25" s="95">
        <v>2</v>
      </c>
      <c r="E25" s="95">
        <v>2</v>
      </c>
      <c r="F25" s="103"/>
    </row>
    <row r="26" spans="1:6">
      <c r="A26" s="98">
        <v>3</v>
      </c>
      <c r="B26" s="113"/>
      <c r="C26" s="95">
        <v>3</v>
      </c>
      <c r="E26" s="95">
        <v>3</v>
      </c>
      <c r="F26" s="103"/>
    </row>
    <row r="27" spans="1:6">
      <c r="A27" s="98">
        <v>4</v>
      </c>
      <c r="B27" s="113"/>
      <c r="C27" s="93"/>
      <c r="E27" s="95"/>
      <c r="F27" s="103"/>
    </row>
    <row r="28" spans="1:6">
      <c r="A28" s="98">
        <v>5</v>
      </c>
      <c r="B28" s="113"/>
      <c r="C28" s="93"/>
      <c r="E28" s="95"/>
      <c r="F28" s="103"/>
    </row>
    <row r="29" spans="1:6">
      <c r="A29" s="98">
        <v>6</v>
      </c>
      <c r="B29" s="113"/>
      <c r="C29" s="93"/>
      <c r="E29" s="95"/>
      <c r="F29" s="103"/>
    </row>
    <row r="30" spans="1:6">
      <c r="A30" s="98">
        <v>7</v>
      </c>
      <c r="C30" s="95"/>
      <c r="E30" s="95"/>
      <c r="F30" s="103"/>
    </row>
    <row r="31" spans="1:6">
      <c r="A31" s="98">
        <v>8</v>
      </c>
      <c r="C31" s="95"/>
      <c r="E31" s="95"/>
      <c r="F31" s="103"/>
    </row>
    <row r="32" spans="1:6">
      <c r="A32" s="98">
        <v>9</v>
      </c>
      <c r="C32" s="95"/>
      <c r="E32" s="95"/>
      <c r="F32" s="103"/>
    </row>
    <row r="33" spans="1:6" ht="15.75" thickBot="1">
      <c r="A33" s="97">
        <v>10</v>
      </c>
      <c r="B33" s="101"/>
      <c r="C33" s="92"/>
      <c r="D33" s="101"/>
      <c r="E33" s="92"/>
      <c r="F33" s="100"/>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D2" sqref="D1:D1048576"/>
    </sheetView>
  </sheetViews>
  <sheetFormatPr defaultRowHeight="12.75"/>
  <cols>
    <col min="1" max="1" width="56.7109375" style="86" bestFit="1" customWidth="1"/>
    <col min="2" max="2" width="6.5703125" style="86" bestFit="1" customWidth="1"/>
    <col min="3" max="3" width="1.7109375" style="86" customWidth="1"/>
    <col min="4" max="4" width="59.5703125" style="86" customWidth="1"/>
    <col min="5" max="5" width="6.5703125" style="86" bestFit="1" customWidth="1"/>
    <col min="6" max="16384" width="9.140625" style="86"/>
  </cols>
  <sheetData>
    <row r="1" spans="1:7">
      <c r="A1" s="194" t="s">
        <v>57</v>
      </c>
      <c r="B1" s="194"/>
      <c r="C1" s="87"/>
      <c r="D1" s="194" t="s">
        <v>58</v>
      </c>
      <c r="E1" s="194"/>
      <c r="G1" s="135" t="s">
        <v>78</v>
      </c>
    </row>
    <row r="2" spans="1:7">
      <c r="A2" s="78" t="s">
        <v>59</v>
      </c>
      <c r="B2" s="77" t="s">
        <v>37</v>
      </c>
      <c r="C2" s="77"/>
      <c r="D2" s="76" t="s">
        <v>53</v>
      </c>
      <c r="E2" s="77" t="s">
        <v>37</v>
      </c>
    </row>
    <row r="3" spans="1:7">
      <c r="A3" s="75"/>
      <c r="B3" s="74">
        <v>0</v>
      </c>
      <c r="C3" s="74"/>
      <c r="D3" s="74"/>
      <c r="E3" s="73">
        <v>0</v>
      </c>
    </row>
    <row r="4" spans="1:7">
      <c r="A4" s="83"/>
      <c r="B4" s="85">
        <v>0</v>
      </c>
      <c r="C4" s="85"/>
      <c r="D4" s="85"/>
      <c r="E4" s="84">
        <v>0</v>
      </c>
    </row>
    <row r="5" spans="1:7">
      <c r="A5" s="85"/>
      <c r="B5" s="85">
        <v>0</v>
      </c>
      <c r="C5" s="85"/>
      <c r="D5" s="84"/>
      <c r="E5" s="84">
        <v>0</v>
      </c>
    </row>
    <row r="6" spans="1:7">
      <c r="A6" s="85"/>
      <c r="B6" s="85">
        <v>0</v>
      </c>
      <c r="C6" s="85"/>
      <c r="D6" s="84"/>
      <c r="E6" s="84">
        <v>0</v>
      </c>
    </row>
    <row r="7" spans="1:7">
      <c r="A7" s="87"/>
      <c r="B7" s="87">
        <v>0</v>
      </c>
      <c r="C7" s="87"/>
      <c r="D7" s="82"/>
      <c r="E7" s="82">
        <v>0</v>
      </c>
    </row>
    <row r="8" spans="1:7">
      <c r="B8" s="81">
        <f>AVERAGE(B3:B7)</f>
        <v>0</v>
      </c>
      <c r="C8" s="85"/>
      <c r="E8" s="81">
        <f>AVERAGE(E3:E7)</f>
        <v>0</v>
      </c>
    </row>
    <row r="9" spans="1:7">
      <c r="A9" s="194"/>
      <c r="B9" s="194"/>
      <c r="C9" s="87"/>
      <c r="D9" s="194"/>
      <c r="E9" s="194"/>
    </row>
    <row r="10" spans="1:7" ht="15.75" customHeight="1">
      <c r="A10" s="78" t="s">
        <v>60</v>
      </c>
      <c r="B10" s="77" t="s">
        <v>37</v>
      </c>
      <c r="C10" s="77"/>
      <c r="D10" s="78" t="s">
        <v>61</v>
      </c>
      <c r="E10" s="77" t="s">
        <v>37</v>
      </c>
    </row>
    <row r="11" spans="1:7" ht="15" customHeight="1">
      <c r="A11" s="74"/>
      <c r="B11" s="74">
        <v>0</v>
      </c>
      <c r="C11" s="74"/>
      <c r="D11" s="111"/>
      <c r="E11" s="74">
        <v>0</v>
      </c>
    </row>
    <row r="12" spans="1:7">
      <c r="A12" s="85"/>
      <c r="B12" s="85">
        <v>0</v>
      </c>
      <c r="C12" s="85"/>
      <c r="D12" s="113"/>
      <c r="E12" s="85">
        <v>0</v>
      </c>
    </row>
    <row r="13" spans="1:7">
      <c r="A13" s="84"/>
      <c r="B13" s="85">
        <v>0</v>
      </c>
      <c r="C13" s="85"/>
      <c r="D13" s="113"/>
      <c r="E13" s="85">
        <v>0</v>
      </c>
    </row>
    <row r="14" spans="1:7">
      <c r="A14" s="84"/>
      <c r="B14" s="85">
        <v>0</v>
      </c>
      <c r="C14" s="85"/>
      <c r="D14" s="113"/>
      <c r="E14" s="85">
        <v>0</v>
      </c>
    </row>
    <row r="15" spans="1:7">
      <c r="A15" s="82"/>
      <c r="B15" s="87">
        <v>0</v>
      </c>
      <c r="C15" s="87"/>
      <c r="D15" s="112"/>
      <c r="E15" s="87">
        <v>0</v>
      </c>
    </row>
    <row r="16" spans="1:7">
      <c r="B16" s="81">
        <f>AVERAGE(B11:B15)</f>
        <v>0</v>
      </c>
      <c r="D16" s="113"/>
      <c r="E16" s="81">
        <f>AVERAGE(E11:E15)</f>
        <v>0</v>
      </c>
    </row>
    <row r="17" spans="1:7">
      <c r="D17" s="113"/>
    </row>
    <row r="18" spans="1:7">
      <c r="A18" s="80" t="s">
        <v>56</v>
      </c>
      <c r="B18" s="87"/>
      <c r="G18" s="135"/>
    </row>
    <row r="19" spans="1:7">
      <c r="A19" s="86" t="s">
        <v>54</v>
      </c>
      <c r="B19" s="81">
        <f>B8+E8</f>
        <v>0</v>
      </c>
    </row>
    <row r="20" spans="1:7">
      <c r="A20" s="86" t="s">
        <v>55</v>
      </c>
      <c r="B20" s="81">
        <f>B16+E16</f>
        <v>0</v>
      </c>
    </row>
    <row r="21" spans="1:7">
      <c r="B21" s="79"/>
    </row>
    <row r="34" spans="1:1">
      <c r="A34" s="135" t="s">
        <v>133</v>
      </c>
    </row>
  </sheetData>
  <mergeCells count="4">
    <mergeCell ref="A1:B1"/>
    <mergeCell ref="D1:E1"/>
    <mergeCell ref="A9:B9"/>
    <mergeCell ref="D9:E9"/>
  </mergeCells>
  <phoneticPr fontId="3"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abSelected="1" workbookViewId="0">
      <selection activeCell="C24" sqref="C24"/>
    </sheetView>
  </sheetViews>
  <sheetFormatPr defaultColWidth="9.28515625" defaultRowHeight="12.75"/>
  <cols>
    <col min="1" max="1" width="12.42578125" style="88" bestFit="1" customWidth="1"/>
    <col min="2" max="2" width="20.7109375" style="88" bestFit="1" customWidth="1"/>
    <col min="3" max="3" width="11.7109375" style="88" bestFit="1" customWidth="1"/>
    <col min="4" max="4" width="20.7109375" style="88" customWidth="1"/>
    <col min="5" max="5" width="8.85546875" style="88" bestFit="1" customWidth="1"/>
    <col min="6" max="6" width="21.85546875" style="88" bestFit="1" customWidth="1"/>
    <col min="7" max="7" width="23.28515625" style="88" bestFit="1" customWidth="1"/>
    <col min="8" max="16384" width="9.28515625" style="88"/>
  </cols>
  <sheetData>
    <row r="1" spans="1:9">
      <c r="A1" s="119" t="s">
        <v>62</v>
      </c>
      <c r="B1" s="116" t="s">
        <v>63</v>
      </c>
      <c r="C1" s="116" t="s">
        <v>65</v>
      </c>
      <c r="D1" s="116" t="s">
        <v>69</v>
      </c>
      <c r="E1" s="116" t="s">
        <v>66</v>
      </c>
      <c r="F1" s="116" t="s">
        <v>67</v>
      </c>
      <c r="G1" s="116" t="s">
        <v>68</v>
      </c>
      <c r="I1" s="135" t="s">
        <v>78</v>
      </c>
    </row>
    <row r="2" spans="1:9">
      <c r="A2" s="88" t="s">
        <v>134</v>
      </c>
      <c r="B2" s="122">
        <v>1</v>
      </c>
      <c r="C2" s="121">
        <f>B2/$B$4</f>
        <v>0.33333333333333331</v>
      </c>
      <c r="D2" s="122">
        <v>1</v>
      </c>
      <c r="E2" s="121">
        <f>D2/$D$4</f>
        <v>0.33333333333333331</v>
      </c>
      <c r="F2" s="120">
        <v>0</v>
      </c>
      <c r="G2" s="120">
        <v>0</v>
      </c>
      <c r="I2" s="86"/>
    </row>
    <row r="3" spans="1:9">
      <c r="A3" s="88" t="s">
        <v>135</v>
      </c>
      <c r="B3" s="122">
        <v>2</v>
      </c>
      <c r="C3" s="121">
        <f>B3/$B$4</f>
        <v>0.66666666666666663</v>
      </c>
      <c r="D3" s="122">
        <v>2</v>
      </c>
      <c r="E3" s="121">
        <f>D3/$D$4</f>
        <v>0.66666666666666663</v>
      </c>
      <c r="F3" s="120">
        <v>0</v>
      </c>
      <c r="G3" s="120">
        <v>0</v>
      </c>
      <c r="I3" s="86"/>
    </row>
    <row r="4" spans="1:9">
      <c r="A4" s="119" t="s">
        <v>26</v>
      </c>
      <c r="B4" s="117">
        <f>SUM(B2:B3)</f>
        <v>3</v>
      </c>
      <c r="C4" s="118">
        <f>SUM(C2:C3)</f>
        <v>1</v>
      </c>
      <c r="D4" s="117">
        <f>SUM(D2:D3)</f>
        <v>3</v>
      </c>
      <c r="E4" s="118">
        <f>SUM(E2:E3)</f>
        <v>1</v>
      </c>
      <c r="F4" s="134" t="s">
        <v>64</v>
      </c>
      <c r="G4" s="115" t="s">
        <v>64</v>
      </c>
      <c r="I4" s="86"/>
    </row>
    <row r="5" spans="1:9">
      <c r="I5" s="86"/>
    </row>
    <row r="6" spans="1:9">
      <c r="I6" s="86"/>
    </row>
    <row r="7" spans="1:9">
      <c r="I7" s="86"/>
    </row>
    <row r="8" spans="1:9">
      <c r="I8" s="86"/>
    </row>
    <row r="9" spans="1:9">
      <c r="I9" s="86"/>
    </row>
    <row r="10" spans="1:9">
      <c r="I10" s="86"/>
    </row>
    <row r="11" spans="1:9">
      <c r="I11" s="86"/>
    </row>
    <row r="12" spans="1:9">
      <c r="I12" s="86"/>
    </row>
    <row r="13" spans="1:9">
      <c r="I13" s="86"/>
    </row>
    <row r="14" spans="1:9">
      <c r="I14" s="86"/>
    </row>
  </sheetData>
  <phoneticPr fontId="3"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M32" sqref="M32"/>
    </sheetView>
  </sheetViews>
  <sheetFormatPr defaultRowHeight="12.75"/>
  <cols>
    <col min="1" max="1" width="11.140625" style="89" bestFit="1" customWidth="1"/>
    <col min="2" max="2" width="10" style="89" bestFit="1" customWidth="1"/>
    <col min="3" max="3" width="10.42578125" style="89" bestFit="1" customWidth="1"/>
    <col min="4" max="4" width="9" style="89" bestFit="1" customWidth="1"/>
    <col min="5" max="5" width="7.7109375" style="89" bestFit="1" customWidth="1"/>
    <col min="6" max="6" width="10.140625" style="89" bestFit="1" customWidth="1"/>
    <col min="7" max="7" width="9.7109375" style="89" bestFit="1" customWidth="1"/>
    <col min="8" max="16384" width="9.140625" style="89"/>
  </cols>
  <sheetData>
    <row r="1" spans="1:9">
      <c r="A1" s="128" t="s">
        <v>70</v>
      </c>
      <c r="B1" s="127" t="s">
        <v>71</v>
      </c>
      <c r="C1" s="127" t="s">
        <v>72</v>
      </c>
      <c r="D1" s="127" t="s">
        <v>73</v>
      </c>
      <c r="E1" s="127" t="s">
        <v>74</v>
      </c>
      <c r="F1" s="127" t="s">
        <v>75</v>
      </c>
      <c r="G1" s="127" t="s">
        <v>76</v>
      </c>
      <c r="I1" s="135" t="s">
        <v>78</v>
      </c>
    </row>
    <row r="2" spans="1:9">
      <c r="A2" s="88" t="s">
        <v>134</v>
      </c>
      <c r="B2" s="133">
        <v>1</v>
      </c>
      <c r="C2" s="129">
        <f>B2/$B$4</f>
        <v>0.5</v>
      </c>
      <c r="D2" s="133">
        <v>1</v>
      </c>
      <c r="E2" s="132">
        <f>D2/$D$4</f>
        <v>0.5</v>
      </c>
      <c r="F2" s="131">
        <v>0</v>
      </c>
      <c r="G2" s="130">
        <v>0</v>
      </c>
      <c r="I2" s="86"/>
    </row>
    <row r="3" spans="1:9">
      <c r="A3" s="88" t="s">
        <v>135</v>
      </c>
      <c r="B3" s="133">
        <v>1</v>
      </c>
      <c r="C3" s="129">
        <f>B3/$B$4</f>
        <v>0.5</v>
      </c>
      <c r="D3" s="133">
        <v>1</v>
      </c>
      <c r="E3" s="132">
        <f>D3/$D$4</f>
        <v>0.5</v>
      </c>
      <c r="F3" s="131">
        <v>0</v>
      </c>
      <c r="G3" s="130">
        <v>0</v>
      </c>
      <c r="I3" s="86"/>
    </row>
    <row r="4" spans="1:9">
      <c r="A4" s="128" t="s">
        <v>77</v>
      </c>
      <c r="B4" s="126">
        <f>SUM(B2:B3)</f>
        <v>2</v>
      </c>
      <c r="C4" s="125">
        <f>SUM(C2:C3)</f>
        <v>1</v>
      </c>
      <c r="D4" s="124">
        <f>SUM(D2:D3)</f>
        <v>2</v>
      </c>
      <c r="E4" s="125">
        <f>SUM(E2:E3)</f>
        <v>1</v>
      </c>
      <c r="F4" s="123" t="s">
        <v>64</v>
      </c>
      <c r="G4" s="123" t="s">
        <v>64</v>
      </c>
      <c r="I4" s="86"/>
    </row>
    <row r="5" spans="1:9">
      <c r="I5" s="86"/>
    </row>
    <row r="6" spans="1:9">
      <c r="I6" s="86"/>
    </row>
    <row r="7" spans="1:9">
      <c r="I7" s="86"/>
    </row>
    <row r="8" spans="1:9">
      <c r="I8" s="86"/>
    </row>
    <row r="9" spans="1:9">
      <c r="I9" s="86"/>
    </row>
    <row r="10" spans="1:9">
      <c r="I10" s="86"/>
    </row>
    <row r="11" spans="1:9">
      <c r="I11" s="86"/>
    </row>
    <row r="12" spans="1:9">
      <c r="I12" s="86"/>
    </row>
    <row r="13" spans="1:9">
      <c r="I13" s="86"/>
    </row>
    <row r="14" spans="1:9">
      <c r="I14" s="86"/>
    </row>
  </sheetData>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Rubric</vt:lpstr>
      <vt:lpstr>1. External Analysis - EFEs</vt:lpstr>
      <vt:lpstr>1. External Analysis - CPM</vt:lpstr>
      <vt:lpstr>2. Internal Analysis - IFEs</vt:lpstr>
      <vt:lpstr>3. Critical Problem</vt:lpstr>
      <vt:lpstr>4. SWOT</vt:lpstr>
      <vt:lpstr>4. SPACE</vt:lpstr>
      <vt:lpstr>4. BCG</vt:lpstr>
      <vt:lpstr>4. IE</vt:lpstr>
      <vt:lpstr>5. QSPM</vt:lpstr>
      <vt:lpstr>6. Implementation</vt:lpstr>
      <vt:lpstr>6. Implementation- EBIT-EPS</vt:lpstr>
      <vt:lpstr>7. Projected income statement</vt:lpstr>
      <vt:lpstr>7. Projected Balance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Coco Wu</dc:creator>
  <cp:lastModifiedBy>Keke Wu</cp:lastModifiedBy>
  <dcterms:created xsi:type="dcterms:W3CDTF">2015-04-27T20:20:21Z</dcterms:created>
  <dcterms:modified xsi:type="dcterms:W3CDTF">2017-06-22T23:03:41Z</dcterms:modified>
</cp:coreProperties>
</file>