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projects\"/>
    </mc:Choice>
  </mc:AlternateContent>
  <bookViews>
    <workbookView xWindow="360" yWindow="105" windowWidth="14355" windowHeight="4695"/>
  </bookViews>
  <sheets>
    <sheet name="home" sheetId="1" r:id="rId1"/>
    <sheet name="courses" sheetId="3" r:id="rId2"/>
    <sheet name="Addmission form " sheetId="4" r:id="rId3"/>
    <sheet name="students record " sheetId="5" r:id="rId4"/>
    <sheet name="Student Fee Record " sheetId="6" r:id="rId5"/>
  </sheets>
  <calcPr calcId="162913"/>
</workbook>
</file>

<file path=xl/calcChain.xml><?xml version="1.0" encoding="utf-8"?>
<calcChain xmlns="http://schemas.openxmlformats.org/spreadsheetml/2006/main">
  <c r="B30" i="4" l="1"/>
  <c r="G4" i="6"/>
  <c r="H7" i="5"/>
  <c r="H8" i="5"/>
  <c r="H9" i="5"/>
  <c r="H10" i="5"/>
  <c r="H11" i="5"/>
  <c r="H12" i="5"/>
  <c r="H13" i="5"/>
  <c r="H14" i="5"/>
  <c r="H13" i="6" l="1"/>
  <c r="I13" i="6" s="1"/>
  <c r="J13" i="6" s="1"/>
  <c r="K13" i="6" s="1"/>
  <c r="H7" i="6"/>
  <c r="I7" i="6" s="1"/>
  <c r="J7" i="6" s="1"/>
  <c r="K7" i="6" s="1"/>
  <c r="H8" i="6"/>
  <c r="J8" i="6" s="1"/>
  <c r="K8" i="6" s="1"/>
  <c r="H9" i="6"/>
  <c r="I9" i="6" s="1"/>
  <c r="J9" i="6" s="1"/>
  <c r="K9" i="6" s="1"/>
  <c r="H10" i="6"/>
  <c r="I10" i="6" s="1"/>
  <c r="J10" i="6" s="1"/>
  <c r="K10" i="6" s="1"/>
  <c r="H11" i="6"/>
  <c r="I11" i="6" s="1"/>
  <c r="J11" i="6" s="1"/>
  <c r="K11" i="6" s="1"/>
  <c r="H12" i="6"/>
  <c r="J12" i="6" s="1"/>
  <c r="K12" i="6" s="1"/>
  <c r="G5" i="6"/>
  <c r="F5" i="5"/>
  <c r="H5" i="5" s="1"/>
  <c r="F6" i="5"/>
  <c r="H6" i="5" s="1"/>
  <c r="H5" i="6" l="1"/>
  <c r="I5" i="6" s="1"/>
  <c r="J5" i="6" s="1"/>
  <c r="K5" i="6" s="1"/>
  <c r="H6" i="6"/>
  <c r="I6" i="6" s="1"/>
  <c r="J6" i="6" s="1"/>
  <c r="K6" i="6" s="1"/>
  <c r="H4" i="6" l="1"/>
  <c r="I4" i="6" s="1"/>
  <c r="J4" i="6" s="1"/>
  <c r="K4" i="6" s="1"/>
</calcChain>
</file>

<file path=xl/sharedStrings.xml><?xml version="1.0" encoding="utf-8"?>
<sst xmlns="http://schemas.openxmlformats.org/spreadsheetml/2006/main" count="146" uniqueCount="88">
  <si>
    <t>Sr#</t>
  </si>
  <si>
    <t>COURSE NAME</t>
  </si>
  <si>
    <t>COURSE FEE</t>
  </si>
  <si>
    <t xml:space="preserve">DURATION </t>
  </si>
  <si>
    <t>English language</t>
  </si>
  <si>
    <t xml:space="preserve">Computer Science </t>
  </si>
  <si>
    <t xml:space="preserve">Accounting </t>
  </si>
  <si>
    <t xml:space="preserve">ADMISSION FORM </t>
  </si>
  <si>
    <t>Admission Date:</t>
  </si>
  <si>
    <t>Student Name:</t>
  </si>
  <si>
    <t>Father Name:</t>
  </si>
  <si>
    <t>Address:</t>
  </si>
  <si>
    <t>Course:</t>
  </si>
  <si>
    <t>Course Duration:</t>
  </si>
  <si>
    <t xml:space="preserve">Course Fee: </t>
  </si>
  <si>
    <t>Discount:</t>
  </si>
  <si>
    <t>Total Fee:</t>
  </si>
  <si>
    <t>B-FORM/CNIC #</t>
  </si>
  <si>
    <t xml:space="preserve">Gender: </t>
  </si>
  <si>
    <t>Date of Birth:</t>
  </si>
  <si>
    <t>Email Address:</t>
  </si>
  <si>
    <t xml:space="preserve">Contact Number: </t>
  </si>
  <si>
    <t>Province:</t>
  </si>
  <si>
    <t xml:space="preserve">City: </t>
  </si>
  <si>
    <t>For Students Only:</t>
  </si>
  <si>
    <t>For Office Use Only:</t>
  </si>
  <si>
    <t>Date of Admission</t>
  </si>
  <si>
    <t>Student Name</t>
  </si>
  <si>
    <t>Course Name</t>
  </si>
  <si>
    <t>Duration</t>
  </si>
  <si>
    <t>Course Fee</t>
  </si>
  <si>
    <t>Total Fee</t>
  </si>
  <si>
    <t>Discount</t>
  </si>
  <si>
    <t xml:space="preserve">Contact Number </t>
  </si>
  <si>
    <t xml:space="preserve">STUDENTS RECORD </t>
  </si>
  <si>
    <t xml:space="preserve">Digital Marketing Training </t>
  </si>
  <si>
    <t xml:space="preserve">Web Designing </t>
  </si>
  <si>
    <t xml:space="preserve">Chinese Language </t>
  </si>
  <si>
    <t xml:space="preserve">Digital Photography </t>
  </si>
  <si>
    <t xml:space="preserve">Fine Arts Course </t>
  </si>
  <si>
    <t xml:space="preserve">Mobile App Development </t>
  </si>
  <si>
    <t xml:space="preserve">Technical Work </t>
  </si>
  <si>
    <t xml:space="preserve">4 months </t>
  </si>
  <si>
    <t xml:space="preserve">3 months </t>
  </si>
  <si>
    <t>5 months</t>
  </si>
  <si>
    <t xml:space="preserve">5 months </t>
  </si>
  <si>
    <t xml:space="preserve">months </t>
  </si>
  <si>
    <t xml:space="preserve">Recipt Number </t>
  </si>
  <si>
    <t xml:space="preserve">Date </t>
  </si>
  <si>
    <t xml:space="preserve">Course Name </t>
  </si>
  <si>
    <t>Registration Fee</t>
  </si>
  <si>
    <t>First Installment</t>
  </si>
  <si>
    <t xml:space="preserve">Second Installment </t>
  </si>
  <si>
    <t>Duration (Months)</t>
  </si>
  <si>
    <t>A-101</t>
  </si>
  <si>
    <t>A-102</t>
  </si>
  <si>
    <t>A-103</t>
  </si>
  <si>
    <t>A-104</t>
  </si>
  <si>
    <t>A-105</t>
  </si>
  <si>
    <t>A-106</t>
  </si>
  <si>
    <t>A-107</t>
  </si>
  <si>
    <t>A-108</t>
  </si>
  <si>
    <t>A-109</t>
  </si>
  <si>
    <t>A-110</t>
  </si>
  <si>
    <t>Usama Malik</t>
  </si>
  <si>
    <t>Rayyan Tahir</t>
  </si>
  <si>
    <t>Hamna Akther</t>
  </si>
  <si>
    <t>Rohan Chaudary</t>
  </si>
  <si>
    <t>Hashir Javed</t>
  </si>
  <si>
    <t>Areesha Fatima</t>
  </si>
  <si>
    <t>Eman Arshad</t>
  </si>
  <si>
    <t>Junaid Ali</t>
  </si>
  <si>
    <t>Maham Butt</t>
  </si>
  <si>
    <t xml:space="preserve">Hammad Mughal </t>
  </si>
  <si>
    <t>0300-1111111</t>
  </si>
  <si>
    <t>0300-2222222</t>
  </si>
  <si>
    <t>0300-3333333</t>
  </si>
  <si>
    <t>0300-4444444</t>
  </si>
  <si>
    <t>0300-5555555</t>
  </si>
  <si>
    <t>0300-6666666</t>
  </si>
  <si>
    <t>0300-7777777</t>
  </si>
  <si>
    <t>0300-8888888</t>
  </si>
  <si>
    <t>0300-9999999</t>
  </si>
  <si>
    <t>0300-1111000</t>
  </si>
  <si>
    <t>English Language</t>
  </si>
  <si>
    <t xml:space="preserve">ACADEMY MANAGEMENT SYSTEM </t>
  </si>
  <si>
    <t xml:space="preserve">Paid </t>
  </si>
  <si>
    <t xml:space="preserve">Payment Left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</si>
</sst>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4" x14ac:knownFonts="1">
    <font>
      <sz val="11"/>
      <color theme="1"/>
      <name val="Calibri"/>
      <family val="2"/>
      <scheme val="minor"/>
    </font>
    <font>
      <b/>
      <sz val="24"/>
      <color theme="0"/>
      <name val="Times New Roman"/>
      <family val="1"/>
    </font>
    <font>
      <b/>
      <sz val="36"/>
      <color theme="0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rgb="FFFFFFF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26"/>
      <color theme="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28"/>
      <color theme="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 applyAlignment="1">
      <alignment horizontal="center" vertical="center"/>
    </xf>
    <xf numFmtId="0" fontId="0" fillId="0" borderId="0" xfId="0" applyAlignment="1"/>
    <xf numFmtId="0" fontId="0" fillId="3" borderId="0" xfId="0" applyFill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5" fillId="3" borderId="0" xfId="0" applyFont="1" applyFill="1" applyBorder="1"/>
    <xf numFmtId="0" fontId="3" fillId="3" borderId="4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0" xfId="0" applyFill="1" applyBorder="1" applyAlignment="1"/>
    <xf numFmtId="0" fontId="0" fillId="3" borderId="5" xfId="0" applyFill="1" applyBorder="1" applyAlignment="1"/>
    <xf numFmtId="0" fontId="6" fillId="3" borderId="4" xfId="0" applyFont="1" applyFill="1" applyBorder="1" applyAlignment="1">
      <alignment horizontal="left" vertical="center"/>
    </xf>
    <xf numFmtId="0" fontId="3" fillId="3" borderId="7" xfId="0" applyFont="1" applyFill="1" applyBorder="1" applyAlignment="1">
      <alignment horizontal="left" vertical="center"/>
    </xf>
    <xf numFmtId="0" fontId="6" fillId="3" borderId="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0" fillId="3" borderId="1" xfId="0" applyFill="1" applyBorder="1" applyAlignment="1"/>
    <xf numFmtId="0" fontId="0" fillId="3" borderId="2" xfId="0" applyFill="1" applyBorder="1" applyAlignment="1"/>
    <xf numFmtId="0" fontId="0" fillId="3" borderId="3" xfId="0" applyFill="1" applyBorder="1" applyAlignment="1"/>
    <xf numFmtId="0" fontId="0" fillId="3" borderId="4" xfId="0" applyFill="1" applyBorder="1" applyAlignment="1"/>
    <xf numFmtId="3" fontId="3" fillId="3" borderId="9" xfId="0" applyNumberFormat="1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left" vertical="center"/>
    </xf>
    <xf numFmtId="164" fontId="3" fillId="3" borderId="9" xfId="0" applyNumberFormat="1" applyFont="1" applyFill="1" applyBorder="1" applyAlignment="1">
      <alignment horizontal="center" vertical="center"/>
    </xf>
    <xf numFmtId="0" fontId="0" fillId="0" borderId="0" xfId="0" applyFont="1"/>
    <xf numFmtId="0" fontId="13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9" fillId="4" borderId="4" xfId="0" applyFont="1" applyFill="1" applyBorder="1" applyAlignment="1">
      <alignment horizontal="center" vertical="center"/>
    </xf>
    <xf numFmtId="0" fontId="9" fillId="4" borderId="0" xfId="0" applyFont="1" applyFill="1" applyBorder="1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'Student Fee Record '!A1"/><Relationship Id="rId2" Type="http://schemas.openxmlformats.org/officeDocument/2006/relationships/hyperlink" Target="#courses!A1"/><Relationship Id="rId1" Type="http://schemas.openxmlformats.org/officeDocument/2006/relationships/image" Target="../media/image1.jpeg"/><Relationship Id="rId5" Type="http://schemas.openxmlformats.org/officeDocument/2006/relationships/hyperlink" Target="#'students record '!A1"/><Relationship Id="rId4" Type="http://schemas.openxmlformats.org/officeDocument/2006/relationships/hyperlink" Target="#'Addmission form '!A1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390524</xdr:colOff>
      <xdr:row>8</xdr:row>
      <xdr:rowOff>57151</xdr:rowOff>
    </xdr:from>
    <xdr:to>
      <xdr:col>13</xdr:col>
      <xdr:colOff>9524</xdr:colOff>
      <xdr:row>17</xdr:row>
      <xdr:rowOff>161924</xdr:rowOff>
    </xdr:to>
    <xdr:pic>
      <xdr:nvPicPr>
        <xdr:cNvPr id="9" name="Picture 8" descr="https://tse1.mm.bing.net/th?id=OIP.d0Q-Vp0t6y8bWeTBWTmB9QHaCi&amp;pid=Api&amp;P=0&amp;w=497&amp;h=17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657724" y="1581151"/>
          <a:ext cx="3590925" cy="18192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257175</xdr:colOff>
      <xdr:row>5</xdr:row>
      <xdr:rowOff>133350</xdr:rowOff>
    </xdr:from>
    <xdr:to>
      <xdr:col>3</xdr:col>
      <xdr:colOff>142875</xdr:colOff>
      <xdr:row>11</xdr:row>
      <xdr:rowOff>133350</xdr:rowOff>
    </xdr:to>
    <xdr:sp macro="" textlink="">
      <xdr:nvSpPr>
        <xdr:cNvPr id="11" name="Rounded Rectangular Callout 10">
          <a:hlinkClick xmlns:r="http://schemas.openxmlformats.org/officeDocument/2006/relationships" r:id="rId2"/>
        </xdr:cNvPr>
        <xdr:cNvSpPr/>
      </xdr:nvSpPr>
      <xdr:spPr>
        <a:xfrm>
          <a:off x="257175" y="1085850"/>
          <a:ext cx="1714500" cy="1143000"/>
        </a:xfrm>
        <a:prstGeom prst="wedgeRound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COURSES</a:t>
          </a:r>
        </a:p>
      </xdr:txBody>
    </xdr:sp>
    <xdr:clientData/>
  </xdr:twoCellAnchor>
  <xdr:twoCellAnchor>
    <xdr:from>
      <xdr:col>3</xdr:col>
      <xdr:colOff>552450</xdr:colOff>
      <xdr:row>5</xdr:row>
      <xdr:rowOff>161925</xdr:rowOff>
    </xdr:from>
    <xdr:to>
      <xdr:col>6</xdr:col>
      <xdr:colOff>552450</xdr:colOff>
      <xdr:row>11</xdr:row>
      <xdr:rowOff>133350</xdr:rowOff>
    </xdr:to>
    <xdr:sp macro="" textlink="">
      <xdr:nvSpPr>
        <xdr:cNvPr id="13" name="Rounded Rectangular Callout 12">
          <a:hlinkClick xmlns:r="http://schemas.openxmlformats.org/officeDocument/2006/relationships" r:id="rId3"/>
        </xdr:cNvPr>
        <xdr:cNvSpPr/>
      </xdr:nvSpPr>
      <xdr:spPr>
        <a:xfrm>
          <a:off x="2381250" y="1114425"/>
          <a:ext cx="1828800" cy="1114425"/>
        </a:xfrm>
        <a:prstGeom prst="wedgeRound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STUDENT FEE RECORD</a:t>
          </a:r>
        </a:p>
      </xdr:txBody>
    </xdr:sp>
    <xdr:clientData/>
  </xdr:twoCellAnchor>
  <xdr:twoCellAnchor>
    <xdr:from>
      <xdr:col>0</xdr:col>
      <xdr:colOff>285750</xdr:colOff>
      <xdr:row>15</xdr:row>
      <xdr:rowOff>38100</xdr:rowOff>
    </xdr:from>
    <xdr:to>
      <xdr:col>3</xdr:col>
      <xdr:colOff>161925</xdr:colOff>
      <xdr:row>21</xdr:row>
      <xdr:rowOff>95250</xdr:rowOff>
    </xdr:to>
    <xdr:sp macro="" textlink="">
      <xdr:nvSpPr>
        <xdr:cNvPr id="14" name="Rounded Rectangular Callout 13">
          <a:hlinkClick xmlns:r="http://schemas.openxmlformats.org/officeDocument/2006/relationships" r:id="rId4"/>
        </xdr:cNvPr>
        <xdr:cNvSpPr/>
      </xdr:nvSpPr>
      <xdr:spPr>
        <a:xfrm>
          <a:off x="285750" y="2895600"/>
          <a:ext cx="1704975" cy="1200150"/>
        </a:xfrm>
        <a:prstGeom prst="wedgeRound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ADMISSION</a:t>
          </a:r>
          <a:r>
            <a:rPr lang="en-US" sz="2000" b="1" baseline="0"/>
            <a:t> FORM </a:t>
          </a:r>
          <a:endParaRPr lang="en-US" sz="2000" b="1"/>
        </a:p>
      </xdr:txBody>
    </xdr:sp>
    <xdr:clientData/>
  </xdr:twoCellAnchor>
  <xdr:twoCellAnchor>
    <xdr:from>
      <xdr:col>4</xdr:col>
      <xdr:colOff>0</xdr:colOff>
      <xdr:row>15</xdr:row>
      <xdr:rowOff>95250</xdr:rowOff>
    </xdr:from>
    <xdr:to>
      <xdr:col>7</xdr:col>
      <xdr:colOff>9525</xdr:colOff>
      <xdr:row>21</xdr:row>
      <xdr:rowOff>19050</xdr:rowOff>
    </xdr:to>
    <xdr:sp macro="" textlink="">
      <xdr:nvSpPr>
        <xdr:cNvPr id="16" name="Rounded Rectangular Callout 15">
          <a:hlinkClick xmlns:r="http://schemas.openxmlformats.org/officeDocument/2006/relationships" r:id="rId5"/>
        </xdr:cNvPr>
        <xdr:cNvSpPr/>
      </xdr:nvSpPr>
      <xdr:spPr>
        <a:xfrm>
          <a:off x="2438400" y="2952750"/>
          <a:ext cx="1838325" cy="1066800"/>
        </a:xfrm>
        <a:prstGeom prst="wedgeRoundRectCallou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n-US" sz="2000" b="1"/>
            <a:t>STUDENT RECORD</a:t>
          </a:r>
          <a:r>
            <a:rPr lang="en-US" sz="2000" b="1" baseline="0"/>
            <a:t> </a:t>
          </a:r>
          <a:endParaRPr lang="en-US" sz="20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114300</xdr:rowOff>
    </xdr:from>
    <xdr:to>
      <xdr:col>0</xdr:col>
      <xdr:colOff>1152525</xdr:colOff>
      <xdr:row>3</xdr:row>
      <xdr:rowOff>114300</xdr:rowOff>
    </xdr:to>
    <xdr:sp macro="" textlink="">
      <xdr:nvSpPr>
        <xdr:cNvPr id="3" name="Flowchart: Alternate Process 2">
          <a:hlinkClick xmlns:r="http://schemas.openxmlformats.org/officeDocument/2006/relationships" r:id="rId1"/>
        </xdr:cNvPr>
        <xdr:cNvSpPr/>
      </xdr:nvSpPr>
      <xdr:spPr>
        <a:xfrm>
          <a:off x="38100" y="114300"/>
          <a:ext cx="1114425" cy="590550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HOME</a:t>
          </a:r>
          <a:r>
            <a:rPr lang="en-US" sz="2400" b="1" baseline="0"/>
            <a:t> </a:t>
          </a:r>
          <a:endParaRPr lang="en-US" sz="2400" b="1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0</xdr:col>
      <xdr:colOff>1266825</xdr:colOff>
      <xdr:row>3</xdr:row>
      <xdr:rowOff>66675</xdr:rowOff>
    </xdr:to>
    <xdr:sp macro="" textlink="">
      <xdr:nvSpPr>
        <xdr:cNvPr id="3" name="Flowchart: Alternate Process 2">
          <a:hlinkClick xmlns:r="http://schemas.openxmlformats.org/officeDocument/2006/relationships" r:id="rId1"/>
        </xdr:cNvPr>
        <xdr:cNvSpPr/>
      </xdr:nvSpPr>
      <xdr:spPr>
        <a:xfrm>
          <a:off x="85725" y="47625"/>
          <a:ext cx="1181100" cy="590550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/>
            <a:t>HOME</a:t>
          </a:r>
          <a:r>
            <a:rPr lang="en-US" sz="2400" b="1" baseline="0"/>
            <a:t> </a:t>
          </a:r>
          <a:endParaRPr lang="en-US" sz="2400" b="1"/>
        </a:p>
      </xdr:txBody>
    </xdr:sp>
    <xdr:clientData/>
  </xdr:twoCellAnchor>
  <xdr:twoCellAnchor>
    <xdr:from>
      <xdr:col>7</xdr:col>
      <xdr:colOff>342901</xdr:colOff>
      <xdr:row>28</xdr:row>
      <xdr:rowOff>47626</xdr:rowOff>
    </xdr:from>
    <xdr:to>
      <xdr:col>9</xdr:col>
      <xdr:colOff>342900</xdr:colOff>
      <xdr:row>30</xdr:row>
      <xdr:rowOff>161926</xdr:rowOff>
    </xdr:to>
    <xdr:sp macro="" textlink="">
      <xdr:nvSpPr>
        <xdr:cNvPr id="4" name="Flowchart: Alternate Process 3"/>
        <xdr:cNvSpPr/>
      </xdr:nvSpPr>
      <xdr:spPr>
        <a:xfrm>
          <a:off x="7277101" y="4819651"/>
          <a:ext cx="1219199" cy="514350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2400" b="1" baseline="0"/>
            <a:t>SAVE </a:t>
          </a:r>
          <a:endParaRPr lang="en-US" sz="2400" b="1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</xdr:col>
      <xdr:colOff>247649</xdr:colOff>
      <xdr:row>0</xdr:row>
      <xdr:rowOff>581024</xdr:rowOff>
    </xdr:to>
    <xdr:sp macro="" textlink="">
      <xdr:nvSpPr>
        <xdr:cNvPr id="2" name="Flowchart: Alternate Process 1">
          <a:hlinkClick xmlns:r="http://schemas.openxmlformats.org/officeDocument/2006/relationships" r:id="rId1"/>
        </xdr:cNvPr>
        <xdr:cNvSpPr/>
      </xdr:nvSpPr>
      <xdr:spPr>
        <a:xfrm>
          <a:off x="19050" y="38100"/>
          <a:ext cx="1066799" cy="542924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HOME</a:t>
          </a:r>
          <a:r>
            <a:rPr lang="en-US" sz="2400" b="1" baseline="0"/>
            <a:t> </a:t>
          </a:r>
          <a:endParaRPr lang="en-US" sz="2400" b="1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66675</xdr:rowOff>
    </xdr:from>
    <xdr:to>
      <xdr:col>1</xdr:col>
      <xdr:colOff>85725</xdr:colOff>
      <xdr:row>1</xdr:row>
      <xdr:rowOff>76200</xdr:rowOff>
    </xdr:to>
    <xdr:sp macro="" textlink="">
      <xdr:nvSpPr>
        <xdr:cNvPr id="3" name="Flowchart: Alternate Process 2">
          <a:hlinkClick xmlns:r="http://schemas.openxmlformats.org/officeDocument/2006/relationships" r:id="rId1"/>
        </xdr:cNvPr>
        <xdr:cNvSpPr/>
      </xdr:nvSpPr>
      <xdr:spPr>
        <a:xfrm>
          <a:off x="47625" y="66675"/>
          <a:ext cx="1114425" cy="561975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2400" b="1"/>
            <a:t>HOME</a:t>
          </a:r>
          <a:r>
            <a:rPr lang="en-US" sz="2400" b="1" baseline="0"/>
            <a:t> </a:t>
          </a:r>
          <a:endParaRPr lang="en-US" sz="2400" b="1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showGridLines="0" tabSelected="1" topLeftCell="A3" workbookViewId="0">
      <selection activeCell="P23" sqref="P23"/>
    </sheetView>
  </sheetViews>
  <sheetFormatPr defaultRowHeight="15" x14ac:dyDescent="0.25"/>
  <cols>
    <col min="13" max="13" width="13.85546875" customWidth="1"/>
    <col min="14" max="14" width="4.85546875" customWidth="1"/>
  </cols>
  <sheetData>
    <row r="1" spans="1:14" ht="15" customHeight="1" x14ac:dyDescent="0.25">
      <c r="A1" s="41" t="s">
        <v>85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3"/>
    </row>
    <row r="2" spans="1:14" ht="15" customHeight="1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6"/>
    </row>
    <row r="3" spans="1:14" ht="15" customHeight="1" x14ac:dyDescent="0.25">
      <c r="A3" s="44"/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6"/>
    </row>
    <row r="4" spans="1:14" x14ac:dyDescent="0.25">
      <c r="A4" s="44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6"/>
    </row>
    <row r="5" spans="1:14" x14ac:dyDescent="0.25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3"/>
    </row>
    <row r="6" spans="1:14" x14ac:dyDescent="0.25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3"/>
    </row>
    <row r="7" spans="1:14" x14ac:dyDescent="0.25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3"/>
    </row>
    <row r="8" spans="1:14" x14ac:dyDescent="0.25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3"/>
    </row>
    <row r="9" spans="1:14" x14ac:dyDescent="0.25">
      <c r="A9" s="1"/>
      <c r="B9" s="2"/>
      <c r="C9" s="2"/>
      <c r="D9" s="2"/>
      <c r="E9" s="2"/>
      <c r="F9" s="2"/>
      <c r="G9" s="2"/>
      <c r="H9" s="2"/>
      <c r="I9" s="2"/>
      <c r="J9" s="9"/>
      <c r="K9" s="2"/>
      <c r="L9" s="2"/>
      <c r="M9" s="2"/>
      <c r="N9" s="3"/>
    </row>
    <row r="10" spans="1:14" x14ac:dyDescent="0.25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3"/>
    </row>
    <row r="11" spans="1:14" x14ac:dyDescent="0.25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3"/>
    </row>
    <row r="12" spans="1:14" x14ac:dyDescent="0.25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3"/>
    </row>
    <row r="13" spans="1:14" x14ac:dyDescent="0.25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3"/>
    </row>
    <row r="14" spans="1:14" x14ac:dyDescent="0.25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3"/>
    </row>
    <row r="15" spans="1:14" x14ac:dyDescent="0.25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3"/>
    </row>
    <row r="16" spans="1:14" x14ac:dyDescent="0.25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3"/>
    </row>
    <row r="17" spans="1:14" x14ac:dyDescent="0.25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3"/>
    </row>
    <row r="18" spans="1:14" x14ac:dyDescent="0.25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3"/>
    </row>
    <row r="19" spans="1:14" x14ac:dyDescent="0.25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3"/>
    </row>
    <row r="20" spans="1:14" x14ac:dyDescent="0.25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3"/>
    </row>
    <row r="21" spans="1:14" x14ac:dyDescent="0.25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3"/>
    </row>
    <row r="22" spans="1:14" x14ac:dyDescent="0.25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3"/>
    </row>
    <row r="23" spans="1:14" x14ac:dyDescent="0.25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3"/>
    </row>
    <row r="24" spans="1:14" ht="15.75" thickBot="1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6"/>
    </row>
  </sheetData>
  <mergeCells count="1">
    <mergeCell ref="A1:N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showGridLines="0" workbookViewId="0"/>
  </sheetViews>
  <sheetFormatPr defaultRowHeight="15" x14ac:dyDescent="0.25"/>
  <cols>
    <col min="1" max="1" width="17.42578125" customWidth="1"/>
    <col min="2" max="2" width="32.140625" customWidth="1"/>
    <col min="3" max="3" width="19.5703125" customWidth="1"/>
    <col min="4" max="4" width="20.140625" customWidth="1"/>
    <col min="5" max="5" width="16" customWidth="1"/>
  </cols>
  <sheetData>
    <row r="1" spans="1:14" x14ac:dyDescent="0.25">
      <c r="A1" s="10"/>
      <c r="B1" s="11"/>
      <c r="C1" s="11"/>
      <c r="D1" s="11"/>
      <c r="E1" s="12"/>
    </row>
    <row r="2" spans="1:14" ht="16.5" customHeight="1" x14ac:dyDescent="0.5">
      <c r="A2" s="1"/>
      <c r="B2" s="13"/>
      <c r="C2" s="2"/>
      <c r="D2" s="2"/>
      <c r="E2" s="3"/>
    </row>
    <row r="3" spans="1:14" x14ac:dyDescent="0.25">
      <c r="A3" s="1"/>
      <c r="B3" s="2"/>
      <c r="C3" s="2"/>
      <c r="D3" s="2"/>
      <c r="E3" s="3"/>
    </row>
    <row r="4" spans="1:14" x14ac:dyDescent="0.25">
      <c r="A4" s="1"/>
      <c r="B4" s="2"/>
      <c r="C4" s="2"/>
      <c r="D4" s="2"/>
      <c r="E4" s="3"/>
    </row>
    <row r="5" spans="1:14" ht="21" x14ac:dyDescent="0.25">
      <c r="A5" s="20" t="s">
        <v>0</v>
      </c>
      <c r="B5" s="20" t="s">
        <v>1</v>
      </c>
      <c r="C5" s="20" t="s">
        <v>2</v>
      </c>
      <c r="D5" s="20" t="s">
        <v>3</v>
      </c>
      <c r="E5" s="20"/>
      <c r="F5" s="7"/>
      <c r="G5" s="7"/>
      <c r="H5" s="7"/>
      <c r="I5" s="7"/>
      <c r="J5" s="7"/>
      <c r="K5" s="7"/>
      <c r="L5" s="7"/>
      <c r="M5" s="7"/>
      <c r="N5" s="7"/>
    </row>
    <row r="6" spans="1:14" ht="15.75" x14ac:dyDescent="0.25">
      <c r="A6" s="18">
        <v>1</v>
      </c>
      <c r="B6" s="19" t="s">
        <v>4</v>
      </c>
      <c r="C6" s="36">
        <v>15000</v>
      </c>
      <c r="D6" s="18" t="s">
        <v>43</v>
      </c>
      <c r="E6" s="18"/>
      <c r="F6" s="7"/>
      <c r="G6" s="7"/>
      <c r="H6" s="7"/>
      <c r="I6" s="7"/>
      <c r="J6" s="7"/>
      <c r="K6" s="7"/>
      <c r="L6" s="7"/>
      <c r="M6" s="7"/>
      <c r="N6" s="7"/>
    </row>
    <row r="7" spans="1:14" ht="15.75" x14ac:dyDescent="0.25">
      <c r="A7" s="18">
        <v>2</v>
      </c>
      <c r="B7" s="19" t="s">
        <v>5</v>
      </c>
      <c r="C7" s="36">
        <v>18000</v>
      </c>
      <c r="D7" s="18" t="s">
        <v>44</v>
      </c>
      <c r="E7" s="18"/>
      <c r="F7" s="7"/>
      <c r="G7" s="7"/>
      <c r="H7" s="7"/>
      <c r="I7" s="7"/>
      <c r="J7" s="7"/>
      <c r="K7" s="7"/>
      <c r="L7" s="7"/>
      <c r="M7" s="7"/>
      <c r="N7" s="7"/>
    </row>
    <row r="8" spans="1:14" ht="15.75" x14ac:dyDescent="0.25">
      <c r="A8" s="18">
        <v>3</v>
      </c>
      <c r="B8" s="19" t="s">
        <v>41</v>
      </c>
      <c r="C8" s="36">
        <v>8000</v>
      </c>
      <c r="D8" s="18" t="s">
        <v>42</v>
      </c>
      <c r="E8" s="18"/>
      <c r="F8" s="7"/>
      <c r="G8" s="7"/>
      <c r="H8" s="7"/>
      <c r="I8" s="7"/>
      <c r="J8" s="7"/>
      <c r="K8" s="7"/>
      <c r="L8" s="7"/>
      <c r="M8" s="7"/>
      <c r="N8" s="7"/>
    </row>
    <row r="9" spans="1:14" ht="15.75" x14ac:dyDescent="0.25">
      <c r="A9" s="18">
        <v>4</v>
      </c>
      <c r="B9" s="19" t="s">
        <v>6</v>
      </c>
      <c r="C9" s="36">
        <v>15000</v>
      </c>
      <c r="D9" s="18" t="s">
        <v>42</v>
      </c>
      <c r="E9" s="18"/>
      <c r="F9" s="7"/>
      <c r="G9" s="7"/>
      <c r="H9" s="7"/>
      <c r="I9" s="7"/>
      <c r="J9" s="7"/>
      <c r="K9" s="7"/>
      <c r="L9" s="7"/>
      <c r="M9" s="7"/>
      <c r="N9" s="7"/>
    </row>
    <row r="10" spans="1:14" ht="15.75" x14ac:dyDescent="0.25">
      <c r="A10" s="18">
        <v>5</v>
      </c>
      <c r="B10" s="19" t="s">
        <v>35</v>
      </c>
      <c r="C10" s="36">
        <v>20000</v>
      </c>
      <c r="D10" s="18" t="s">
        <v>45</v>
      </c>
      <c r="E10" s="18"/>
      <c r="F10" s="7"/>
      <c r="G10" s="7"/>
      <c r="H10" s="7"/>
      <c r="I10" s="7"/>
      <c r="J10" s="7"/>
      <c r="K10" s="7"/>
      <c r="L10" s="7"/>
      <c r="M10" s="7"/>
      <c r="N10" s="7"/>
    </row>
    <row r="11" spans="1:14" ht="15.75" x14ac:dyDescent="0.25">
      <c r="A11" s="18">
        <v>6</v>
      </c>
      <c r="B11" s="19" t="s">
        <v>36</v>
      </c>
      <c r="C11" s="36">
        <v>18000</v>
      </c>
      <c r="D11" s="18" t="s">
        <v>43</v>
      </c>
      <c r="E11" s="18"/>
      <c r="F11" s="7"/>
      <c r="G11" s="7"/>
      <c r="H11" s="7"/>
      <c r="I11" s="7"/>
      <c r="J11" s="7"/>
      <c r="K11" s="7"/>
      <c r="L11" s="7"/>
      <c r="M11" s="7"/>
      <c r="N11" s="7"/>
    </row>
    <row r="12" spans="1:14" ht="15.75" x14ac:dyDescent="0.25">
      <c r="A12" s="18">
        <v>7</v>
      </c>
      <c r="B12" s="19" t="s">
        <v>37</v>
      </c>
      <c r="C12" s="36">
        <v>15000</v>
      </c>
      <c r="D12" s="18" t="s">
        <v>43</v>
      </c>
      <c r="E12" s="18"/>
      <c r="F12" s="7"/>
      <c r="G12" s="7"/>
      <c r="H12" s="7"/>
      <c r="I12" s="7"/>
      <c r="J12" s="7"/>
      <c r="K12" s="7"/>
      <c r="L12" s="7"/>
      <c r="M12" s="7"/>
      <c r="N12" s="7"/>
    </row>
    <row r="13" spans="1:14" ht="15.75" x14ac:dyDescent="0.25">
      <c r="A13" s="18">
        <v>8</v>
      </c>
      <c r="B13" s="19" t="s">
        <v>38</v>
      </c>
      <c r="C13" s="36">
        <v>20000</v>
      </c>
      <c r="D13" s="18" t="s">
        <v>43</v>
      </c>
      <c r="E13" s="18"/>
      <c r="F13" s="7"/>
      <c r="G13" s="7"/>
      <c r="H13" s="7"/>
      <c r="I13" s="7"/>
      <c r="J13" s="7"/>
      <c r="K13" s="7"/>
      <c r="L13" s="7"/>
      <c r="M13" s="7"/>
      <c r="N13" s="7"/>
    </row>
    <row r="14" spans="1:14" ht="15.75" x14ac:dyDescent="0.25">
      <c r="A14" s="18">
        <v>9</v>
      </c>
      <c r="B14" s="19" t="s">
        <v>39</v>
      </c>
      <c r="C14" s="36">
        <v>10000</v>
      </c>
      <c r="D14" s="18" t="s">
        <v>43</v>
      </c>
      <c r="E14" s="18"/>
      <c r="F14" s="7"/>
      <c r="G14" s="7"/>
      <c r="H14" s="7"/>
      <c r="I14" s="7"/>
      <c r="J14" s="7"/>
      <c r="K14" s="7"/>
      <c r="L14" s="7"/>
      <c r="M14" s="7"/>
      <c r="N14" s="7"/>
    </row>
    <row r="15" spans="1:14" ht="15.75" x14ac:dyDescent="0.25">
      <c r="A15" s="18">
        <v>10</v>
      </c>
      <c r="B15" s="19" t="s">
        <v>40</v>
      </c>
      <c r="C15" s="36">
        <v>20000</v>
      </c>
      <c r="D15" s="18" t="s">
        <v>42</v>
      </c>
      <c r="E15" s="18"/>
      <c r="F15" s="7"/>
      <c r="G15" s="7"/>
      <c r="H15" s="7"/>
      <c r="I15" s="7"/>
      <c r="J15" s="7"/>
      <c r="K15" s="7"/>
      <c r="L15" s="7"/>
      <c r="M15" s="7"/>
      <c r="N15" s="7"/>
    </row>
    <row r="16" spans="1:14" ht="15.75" x14ac:dyDescent="0.25">
      <c r="A16" s="14"/>
      <c r="B16" s="15"/>
      <c r="C16" s="15"/>
      <c r="D16" s="15"/>
      <c r="E16" s="16"/>
      <c r="F16" s="7"/>
      <c r="G16" s="7"/>
      <c r="H16" s="7"/>
      <c r="I16" s="7"/>
      <c r="J16" s="7"/>
      <c r="K16" s="7"/>
      <c r="L16" s="7"/>
      <c r="M16" s="7"/>
      <c r="N16" s="7"/>
    </row>
    <row r="17" spans="1:14" ht="15.75" x14ac:dyDescent="0.25">
      <c r="A17" s="14"/>
      <c r="B17" s="15"/>
      <c r="C17" s="15"/>
      <c r="D17" s="15"/>
      <c r="E17" s="16"/>
      <c r="F17" s="7"/>
      <c r="G17" s="7"/>
      <c r="H17" s="7"/>
      <c r="I17" s="7"/>
      <c r="J17" s="7"/>
      <c r="K17" s="7"/>
      <c r="L17" s="7"/>
      <c r="M17" s="7"/>
      <c r="N17" s="7"/>
    </row>
    <row r="18" spans="1:14" x14ac:dyDescent="0.25">
      <c r="A18" s="1"/>
      <c r="B18" s="2"/>
      <c r="C18" s="2"/>
      <c r="D18" s="2"/>
      <c r="E18" s="3"/>
    </row>
    <row r="19" spans="1:14" x14ac:dyDescent="0.25">
      <c r="A19" s="1"/>
      <c r="B19" s="2"/>
      <c r="C19" s="2"/>
      <c r="D19" s="2"/>
      <c r="E19" s="3"/>
    </row>
    <row r="20" spans="1:14" ht="15.75" thickBot="1" x14ac:dyDescent="0.3">
      <c r="A20" s="4"/>
      <c r="B20" s="5"/>
      <c r="C20" s="5"/>
      <c r="D20" s="5"/>
      <c r="E20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showGridLines="0" zoomScaleNormal="100" workbookViewId="0"/>
  </sheetViews>
  <sheetFormatPr defaultRowHeight="15" x14ac:dyDescent="0.25"/>
  <cols>
    <col min="1" max="1" width="23.140625" customWidth="1"/>
    <col min="2" max="2" width="27.5703125" customWidth="1"/>
    <col min="3" max="3" width="15.28515625" customWidth="1"/>
    <col min="4" max="4" width="20.140625" customWidth="1"/>
  </cols>
  <sheetData>
    <row r="1" spans="1:11" x14ac:dyDescent="0.25">
      <c r="A1" s="9"/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 x14ac:dyDescent="0.25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  <row r="4" spans="1:11" ht="15.75" thickBot="1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</row>
    <row r="5" spans="1:11" ht="15" customHeight="1" x14ac:dyDescent="0.25">
      <c r="A5" s="10"/>
      <c r="B5" s="47" t="s">
        <v>7</v>
      </c>
      <c r="C5" s="47"/>
      <c r="D5" s="47"/>
      <c r="E5" s="47"/>
      <c r="F5" s="47"/>
      <c r="G5" s="47"/>
      <c r="H5" s="47"/>
      <c r="I5" s="11"/>
      <c r="J5" s="11"/>
      <c r="K5" s="12"/>
    </row>
    <row r="6" spans="1:11" x14ac:dyDescent="0.25">
      <c r="A6" s="1"/>
      <c r="B6" s="48"/>
      <c r="C6" s="48"/>
      <c r="D6" s="48"/>
      <c r="E6" s="48"/>
      <c r="F6" s="48"/>
      <c r="G6" s="48"/>
      <c r="H6" s="48"/>
      <c r="I6" s="2"/>
      <c r="J6" s="2"/>
      <c r="K6" s="3"/>
    </row>
    <row r="7" spans="1:11" ht="15" customHeight="1" x14ac:dyDescent="0.4">
      <c r="A7" s="1"/>
      <c r="B7" s="21"/>
      <c r="C7" s="21"/>
      <c r="D7" s="21"/>
      <c r="E7" s="21"/>
      <c r="F7" s="21"/>
      <c r="G7" s="21"/>
      <c r="H7" s="21"/>
      <c r="I7" s="2"/>
      <c r="J7" s="2"/>
      <c r="K7" s="3"/>
    </row>
    <row r="8" spans="1:11" ht="15" customHeight="1" x14ac:dyDescent="0.4">
      <c r="A8" s="49" t="s">
        <v>24</v>
      </c>
      <c r="B8" s="51"/>
      <c r="C8" s="22"/>
      <c r="D8" s="22"/>
      <c r="E8" s="22"/>
      <c r="F8" s="22"/>
      <c r="G8" s="22"/>
      <c r="H8" s="21"/>
      <c r="I8" s="2"/>
      <c r="J8" s="2"/>
      <c r="K8" s="3"/>
    </row>
    <row r="9" spans="1:11" x14ac:dyDescent="0.25">
      <c r="A9" s="23"/>
      <c r="B9" s="24"/>
      <c r="C9" s="24"/>
      <c r="D9" s="24"/>
      <c r="E9" s="24"/>
      <c r="F9" s="24"/>
      <c r="G9" s="24"/>
      <c r="H9" s="25"/>
      <c r="I9" s="25"/>
      <c r="J9" s="25"/>
      <c r="K9" s="26"/>
    </row>
    <row r="10" spans="1:11" ht="16.5" thickBot="1" x14ac:dyDescent="0.3">
      <c r="A10" s="27" t="s">
        <v>17</v>
      </c>
      <c r="B10" s="28"/>
      <c r="C10" s="17"/>
      <c r="D10" s="29" t="s">
        <v>8</v>
      </c>
      <c r="E10" s="28"/>
      <c r="F10" s="28"/>
      <c r="G10" s="24"/>
      <c r="H10" s="25"/>
      <c r="I10" s="25"/>
      <c r="J10" s="25"/>
      <c r="K10" s="26"/>
    </row>
    <row r="11" spans="1:11" ht="15.75" x14ac:dyDescent="0.25">
      <c r="A11" s="30"/>
      <c r="B11" s="17"/>
      <c r="C11" s="17"/>
      <c r="D11" s="17"/>
      <c r="E11" s="17"/>
      <c r="F11" s="17"/>
      <c r="G11" s="24"/>
      <c r="H11" s="25"/>
      <c r="I11" s="25"/>
      <c r="J11" s="25"/>
      <c r="K11" s="26"/>
    </row>
    <row r="12" spans="1:11" ht="16.5" thickBot="1" x14ac:dyDescent="0.3">
      <c r="A12" s="27" t="s">
        <v>9</v>
      </c>
      <c r="B12" s="28"/>
      <c r="C12" s="17"/>
      <c r="D12" s="17"/>
      <c r="E12" s="17"/>
      <c r="F12" s="17"/>
      <c r="G12" s="24"/>
      <c r="H12" s="25"/>
      <c r="I12" s="25"/>
      <c r="J12" s="25"/>
      <c r="K12" s="26"/>
    </row>
    <row r="13" spans="1:11" ht="15.75" x14ac:dyDescent="0.25">
      <c r="A13" s="30"/>
      <c r="B13" s="17"/>
      <c r="C13" s="17"/>
      <c r="D13" s="17"/>
      <c r="E13" s="17"/>
      <c r="F13" s="17"/>
      <c r="G13" s="24"/>
      <c r="H13" s="25"/>
      <c r="I13" s="25"/>
      <c r="J13" s="25"/>
      <c r="K13" s="26"/>
    </row>
    <row r="14" spans="1:11" ht="16.5" thickBot="1" x14ac:dyDescent="0.3">
      <c r="A14" s="27" t="s">
        <v>10</v>
      </c>
      <c r="B14" s="28"/>
      <c r="C14" s="17"/>
      <c r="D14" s="17"/>
      <c r="E14" s="17"/>
      <c r="F14" s="17"/>
      <c r="G14" s="24"/>
      <c r="H14" s="25"/>
      <c r="I14" s="25"/>
      <c r="J14" s="25"/>
      <c r="K14" s="26"/>
    </row>
    <row r="15" spans="1:11" ht="15.75" x14ac:dyDescent="0.25">
      <c r="A15" s="30"/>
      <c r="B15" s="17"/>
      <c r="C15" s="17"/>
      <c r="D15" s="17"/>
      <c r="E15" s="17"/>
      <c r="F15" s="17"/>
      <c r="G15" s="24"/>
      <c r="H15" s="25"/>
      <c r="I15" s="25"/>
      <c r="J15" s="25"/>
      <c r="K15" s="26"/>
    </row>
    <row r="16" spans="1:11" ht="16.5" thickBot="1" x14ac:dyDescent="0.3">
      <c r="A16" s="27" t="s">
        <v>19</v>
      </c>
      <c r="B16" s="28"/>
      <c r="C16" s="17"/>
      <c r="D16" s="29" t="s">
        <v>18</v>
      </c>
      <c r="E16" s="28"/>
      <c r="F16" s="28"/>
      <c r="G16" s="24"/>
      <c r="H16" s="25"/>
      <c r="I16" s="25"/>
      <c r="J16" s="25"/>
      <c r="K16" s="26"/>
    </row>
    <row r="17" spans="1:11" ht="15.75" x14ac:dyDescent="0.25">
      <c r="A17" s="27"/>
      <c r="B17" s="17"/>
      <c r="C17" s="17"/>
      <c r="D17" s="17"/>
      <c r="E17" s="17"/>
      <c r="F17" s="17"/>
      <c r="G17" s="24"/>
      <c r="H17" s="25"/>
      <c r="I17" s="25"/>
      <c r="J17" s="25"/>
      <c r="K17" s="26"/>
    </row>
    <row r="18" spans="1:11" ht="16.5" thickBot="1" x14ac:dyDescent="0.3">
      <c r="A18" s="27" t="s">
        <v>20</v>
      </c>
      <c r="B18" s="28"/>
      <c r="C18" s="17"/>
      <c r="D18" s="29" t="s">
        <v>21</v>
      </c>
      <c r="E18" s="28"/>
      <c r="F18" s="28"/>
      <c r="G18" s="24"/>
      <c r="H18" s="25"/>
      <c r="I18" s="25"/>
      <c r="J18" s="25"/>
      <c r="K18" s="26"/>
    </row>
    <row r="19" spans="1:11" ht="15.75" x14ac:dyDescent="0.25">
      <c r="A19" s="27"/>
      <c r="B19" s="17"/>
      <c r="C19" s="17"/>
      <c r="D19" s="29"/>
      <c r="E19" s="17"/>
      <c r="F19" s="17"/>
      <c r="G19" s="24"/>
      <c r="H19" s="25"/>
      <c r="I19" s="25"/>
      <c r="J19" s="25"/>
      <c r="K19" s="26"/>
    </row>
    <row r="20" spans="1:11" ht="16.5" thickBot="1" x14ac:dyDescent="0.3">
      <c r="A20" s="27" t="s">
        <v>22</v>
      </c>
      <c r="B20" s="28"/>
      <c r="C20" s="17"/>
      <c r="D20" s="29" t="s">
        <v>23</v>
      </c>
      <c r="E20" s="28"/>
      <c r="F20" s="28"/>
      <c r="G20" s="24"/>
      <c r="H20" s="25"/>
      <c r="I20" s="25"/>
      <c r="J20" s="25"/>
      <c r="K20" s="26"/>
    </row>
    <row r="21" spans="1:11" ht="15.75" x14ac:dyDescent="0.25">
      <c r="A21" s="30"/>
      <c r="B21" s="17"/>
      <c r="C21" s="17"/>
      <c r="D21" s="17"/>
      <c r="E21" s="17"/>
      <c r="F21" s="17"/>
      <c r="G21" s="24"/>
      <c r="H21" s="25"/>
      <c r="I21" s="25"/>
      <c r="J21" s="25"/>
      <c r="K21" s="26"/>
    </row>
    <row r="22" spans="1:11" ht="16.5" thickBot="1" x14ac:dyDescent="0.3">
      <c r="A22" s="27" t="s">
        <v>11</v>
      </c>
      <c r="B22" s="28"/>
      <c r="C22" s="28"/>
      <c r="D22" s="28"/>
      <c r="E22" s="17"/>
      <c r="F22" s="17"/>
      <c r="G22" s="24"/>
      <c r="H22" s="25"/>
      <c r="I22" s="25"/>
      <c r="J22" s="25"/>
      <c r="K22" s="26"/>
    </row>
    <row r="23" spans="1:11" ht="15.75" x14ac:dyDescent="0.25">
      <c r="A23" s="30"/>
      <c r="B23" s="17"/>
      <c r="C23" s="17"/>
      <c r="D23" s="17"/>
      <c r="E23" s="17"/>
      <c r="F23" s="17"/>
      <c r="G23" s="24"/>
      <c r="H23" s="25"/>
      <c r="I23" s="25"/>
      <c r="J23" s="25"/>
      <c r="K23" s="26"/>
    </row>
    <row r="24" spans="1:11" ht="16.5" thickBot="1" x14ac:dyDescent="0.3">
      <c r="A24" s="27" t="s">
        <v>12</v>
      </c>
      <c r="B24" s="28"/>
      <c r="C24" s="17"/>
      <c r="D24" s="29" t="s">
        <v>13</v>
      </c>
      <c r="E24" s="28"/>
      <c r="F24" s="28" t="s">
        <v>46</v>
      </c>
      <c r="G24" s="24"/>
      <c r="H24" s="25"/>
      <c r="I24" s="25"/>
      <c r="J24" s="25"/>
      <c r="K24" s="26"/>
    </row>
    <row r="25" spans="1:11" x14ac:dyDescent="0.25">
      <c r="A25" s="23"/>
      <c r="B25" s="24"/>
      <c r="C25" s="24"/>
      <c r="D25" s="24"/>
      <c r="E25" s="24"/>
      <c r="F25" s="24"/>
      <c r="G25" s="24"/>
      <c r="H25" s="25"/>
      <c r="I25" s="25"/>
      <c r="J25" s="25"/>
      <c r="K25" s="26"/>
    </row>
    <row r="26" spans="1:11" ht="21" x14ac:dyDescent="0.25">
      <c r="A26" s="49" t="s">
        <v>25</v>
      </c>
      <c r="B26" s="50"/>
      <c r="C26" s="24"/>
      <c r="D26" s="24"/>
      <c r="E26" s="24"/>
      <c r="F26" s="24"/>
      <c r="G26" s="24"/>
      <c r="H26" s="25"/>
      <c r="I26" s="25"/>
      <c r="J26" s="25"/>
      <c r="K26" s="26"/>
    </row>
    <row r="27" spans="1:11" x14ac:dyDescent="0.25">
      <c r="A27" s="23"/>
      <c r="B27" s="24"/>
      <c r="C27" s="24"/>
      <c r="D27" s="24"/>
      <c r="E27" s="24"/>
      <c r="F27" s="24"/>
      <c r="G27" s="24"/>
      <c r="H27" s="25"/>
      <c r="I27" s="25"/>
      <c r="J27" s="25"/>
      <c r="K27" s="26"/>
    </row>
    <row r="28" spans="1:11" ht="16.5" thickBot="1" x14ac:dyDescent="0.3">
      <c r="A28" s="27" t="s">
        <v>14</v>
      </c>
      <c r="B28" s="28"/>
      <c r="C28" s="17"/>
      <c r="D28" s="29" t="s">
        <v>15</v>
      </c>
      <c r="E28" s="28"/>
      <c r="F28" s="31"/>
      <c r="G28" s="24"/>
      <c r="H28" s="25"/>
      <c r="I28" s="25"/>
      <c r="J28" s="25"/>
      <c r="K28" s="26"/>
    </row>
    <row r="29" spans="1:11" ht="15.75" x14ac:dyDescent="0.25">
      <c r="A29" s="30"/>
      <c r="B29" s="17"/>
      <c r="C29" s="17"/>
      <c r="D29" s="17"/>
      <c r="E29" s="17"/>
      <c r="F29" s="24"/>
      <c r="G29" s="24"/>
      <c r="H29" s="25"/>
      <c r="I29" s="25"/>
      <c r="J29" s="25"/>
      <c r="K29" s="26"/>
    </row>
    <row r="30" spans="1:11" ht="16.5" thickBot="1" x14ac:dyDescent="0.3">
      <c r="A30" s="27" t="s">
        <v>16</v>
      </c>
      <c r="B30" s="28">
        <f>B28-E28</f>
        <v>0</v>
      </c>
      <c r="C30" s="17"/>
      <c r="D30" s="17"/>
      <c r="E30" s="17"/>
      <c r="F30" s="24"/>
      <c r="G30" s="24"/>
      <c r="H30" s="25"/>
      <c r="I30" s="25"/>
      <c r="J30" s="25"/>
      <c r="K30" s="26"/>
    </row>
    <row r="31" spans="1:11" ht="15.75" x14ac:dyDescent="0.25">
      <c r="A31" s="30"/>
      <c r="B31" s="17"/>
      <c r="C31" s="17"/>
      <c r="D31" s="17"/>
      <c r="E31" s="17"/>
      <c r="F31" s="24"/>
      <c r="G31" s="24"/>
      <c r="H31" s="2"/>
      <c r="I31" s="2"/>
      <c r="J31" s="2"/>
      <c r="K31" s="3"/>
    </row>
    <row r="32" spans="1:11" ht="15.75" thickBot="1" x14ac:dyDescent="0.3">
      <c r="A32" s="4"/>
      <c r="B32" s="5"/>
      <c r="C32" s="5"/>
      <c r="D32" s="5"/>
      <c r="E32" s="5"/>
      <c r="F32" s="5"/>
      <c r="G32" s="5"/>
      <c r="H32" s="5"/>
      <c r="I32" s="5"/>
      <c r="J32" s="5"/>
      <c r="K32" s="6"/>
    </row>
  </sheetData>
  <dataConsolidate/>
  <mergeCells count="3">
    <mergeCell ref="B5:H6"/>
    <mergeCell ref="A26:B26"/>
    <mergeCell ref="A8:B8"/>
  </mergeCells>
  <dataValidations count="2">
    <dataValidation type="list" allowBlank="1" showInputMessage="1" showErrorMessage="1" sqref="B28">
      <formula1>"8000, 10000, 15000, 18000, 20000"</formula1>
    </dataValidation>
    <dataValidation type="list" allowBlank="1" showInputMessage="1" showErrorMessage="1" sqref="E24">
      <formula1>"3, 4, 5"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courses!$B$6:$B$15</xm:f>
          </x14:formula1>
          <xm:sqref>B24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showGridLines="0" zoomScale="85" zoomScaleNormal="85" workbookViewId="0"/>
  </sheetViews>
  <sheetFormatPr defaultRowHeight="15" x14ac:dyDescent="0.25"/>
  <cols>
    <col min="1" max="1" width="12.5703125" customWidth="1"/>
    <col min="2" max="2" width="24.140625" customWidth="1"/>
    <col min="3" max="3" width="21.7109375" customWidth="1"/>
    <col min="4" max="4" width="25.85546875" customWidth="1"/>
    <col min="5" max="5" width="19.42578125" customWidth="1"/>
    <col min="6" max="6" width="20.5703125" customWidth="1"/>
    <col min="7" max="7" width="18" customWidth="1"/>
    <col min="8" max="8" width="17.5703125" customWidth="1"/>
    <col min="9" max="9" width="27" customWidth="1"/>
  </cols>
  <sheetData>
    <row r="1" spans="1:12" ht="48" customHeight="1" thickBot="1" x14ac:dyDescent="0.3"/>
    <row r="2" spans="1:12" ht="34.5" customHeight="1" x14ac:dyDescent="0.5">
      <c r="A2" s="32"/>
      <c r="B2" s="33"/>
      <c r="C2" s="52" t="s">
        <v>34</v>
      </c>
      <c r="D2" s="53"/>
      <c r="E2" s="53"/>
      <c r="F2" s="53"/>
      <c r="G2" s="53"/>
      <c r="H2" s="33"/>
      <c r="I2" s="34"/>
      <c r="J2" s="8"/>
      <c r="K2" s="8"/>
      <c r="L2" s="8"/>
    </row>
    <row r="3" spans="1:12" x14ac:dyDescent="0.25">
      <c r="A3" s="35"/>
      <c r="B3" s="25"/>
      <c r="C3" s="25"/>
      <c r="D3" s="25"/>
      <c r="E3" s="25"/>
      <c r="F3" s="25"/>
      <c r="G3" s="25"/>
      <c r="H3" s="25"/>
      <c r="I3" s="26"/>
      <c r="J3" s="8"/>
      <c r="K3" s="8"/>
      <c r="L3" s="8"/>
    </row>
    <row r="4" spans="1:12" ht="18.75" x14ac:dyDescent="0.25">
      <c r="A4" s="37" t="s">
        <v>0</v>
      </c>
      <c r="B4" s="37" t="s">
        <v>26</v>
      </c>
      <c r="C4" s="37" t="s">
        <v>27</v>
      </c>
      <c r="D4" s="37" t="s">
        <v>28</v>
      </c>
      <c r="E4" s="37" t="s">
        <v>29</v>
      </c>
      <c r="F4" s="37" t="s">
        <v>30</v>
      </c>
      <c r="G4" s="37" t="s">
        <v>32</v>
      </c>
      <c r="H4" s="37" t="s">
        <v>31</v>
      </c>
      <c r="I4" s="37" t="s">
        <v>33</v>
      </c>
    </row>
    <row r="5" spans="1:12" ht="19.5" customHeight="1" x14ac:dyDescent="0.25">
      <c r="A5" s="18">
        <v>1</v>
      </c>
      <c r="B5" s="39">
        <v>44197</v>
      </c>
      <c r="C5" s="38" t="s">
        <v>64</v>
      </c>
      <c r="D5" s="19" t="s">
        <v>84</v>
      </c>
      <c r="E5" s="18" t="s">
        <v>43</v>
      </c>
      <c r="F5" s="18" t="str">
        <f>IF(D5="English Language","15000",IF(D5="Computer Science","18000",IF(D5="Technical Work","8000",IF(D5="Accounting","15000",IF(D5="Digital Marketing Training","20000",IF(D5="Web Designing","18000",IF(D5="Chinese Language","15000",IF(D5="Digital Photography","20000",IF(D5="Fine Arts Course","10000",IF(D5="Mobile App Development","20000"))))))))))</f>
        <v>15000</v>
      </c>
      <c r="G5" s="18">
        <v>1000</v>
      </c>
      <c r="H5" s="18">
        <f>F5-G5</f>
        <v>14000</v>
      </c>
      <c r="I5" s="18" t="s">
        <v>74</v>
      </c>
    </row>
    <row r="6" spans="1:12" ht="15.75" x14ac:dyDescent="0.25">
      <c r="A6" s="18">
        <v>2</v>
      </c>
      <c r="B6" s="39">
        <v>44197</v>
      </c>
      <c r="C6" s="38" t="s">
        <v>65</v>
      </c>
      <c r="D6" s="19" t="s">
        <v>84</v>
      </c>
      <c r="E6" s="18" t="s">
        <v>43</v>
      </c>
      <c r="F6" s="18" t="str">
        <f t="shared" ref="F6" si="0">IF(D6="English Language","15000",IF(D6="Computer Science","18000",IF(D6="Technical Work","8000",IF(D6="Accounting","15000",IF(D6="Digital Marketing Training","20000",IF(D6="Web Designing","18000",IF(D6="Chinese Language","15000",IF(D6="Digital Photography","20000",IF(D6="Fine Arts Course","10000",IF(D6="Mobile App Development","20000"))))))))))</f>
        <v>15000</v>
      </c>
      <c r="G6" s="18">
        <v>1000</v>
      </c>
      <c r="H6" s="18">
        <f t="shared" ref="H6:H14" si="1">F6-G6</f>
        <v>14000</v>
      </c>
      <c r="I6" s="18" t="s">
        <v>75</v>
      </c>
    </row>
    <row r="7" spans="1:12" ht="15.75" x14ac:dyDescent="0.25">
      <c r="A7" s="18">
        <v>3</v>
      </c>
      <c r="B7" s="39">
        <v>44256</v>
      </c>
      <c r="C7" s="38" t="s">
        <v>66</v>
      </c>
      <c r="D7" s="19" t="s">
        <v>36</v>
      </c>
      <c r="E7" s="18" t="s">
        <v>43</v>
      </c>
      <c r="F7" s="18">
        <v>18000</v>
      </c>
      <c r="G7" s="18">
        <v>0</v>
      </c>
      <c r="H7" s="18">
        <f t="shared" si="1"/>
        <v>18000</v>
      </c>
      <c r="I7" s="18" t="s">
        <v>76</v>
      </c>
    </row>
    <row r="8" spans="1:12" ht="15.75" x14ac:dyDescent="0.25">
      <c r="A8" s="18">
        <v>4</v>
      </c>
      <c r="B8" s="39">
        <v>44287</v>
      </c>
      <c r="C8" s="38" t="s">
        <v>67</v>
      </c>
      <c r="D8" s="19" t="s">
        <v>37</v>
      </c>
      <c r="E8" s="18" t="s">
        <v>43</v>
      </c>
      <c r="F8" s="18">
        <v>15000</v>
      </c>
      <c r="G8" s="18">
        <v>1000</v>
      </c>
      <c r="H8" s="18">
        <f t="shared" si="1"/>
        <v>14000</v>
      </c>
      <c r="I8" s="18" t="s">
        <v>77</v>
      </c>
    </row>
    <row r="9" spans="1:12" ht="15.75" x14ac:dyDescent="0.25">
      <c r="A9" s="18">
        <v>5</v>
      </c>
      <c r="B9" s="39">
        <v>44317</v>
      </c>
      <c r="C9" s="38" t="s">
        <v>68</v>
      </c>
      <c r="D9" s="19" t="s">
        <v>6</v>
      </c>
      <c r="E9" s="18" t="s">
        <v>42</v>
      </c>
      <c r="F9" s="18">
        <v>15000</v>
      </c>
      <c r="G9" s="18">
        <v>0</v>
      </c>
      <c r="H9" s="18">
        <f t="shared" si="1"/>
        <v>15000</v>
      </c>
      <c r="I9" s="18" t="s">
        <v>78</v>
      </c>
    </row>
    <row r="10" spans="1:12" ht="15.75" x14ac:dyDescent="0.25">
      <c r="A10" s="18">
        <v>6</v>
      </c>
      <c r="B10" s="39">
        <v>44348</v>
      </c>
      <c r="C10" s="38" t="s">
        <v>69</v>
      </c>
      <c r="D10" s="19" t="s">
        <v>39</v>
      </c>
      <c r="E10" s="18" t="s">
        <v>43</v>
      </c>
      <c r="F10" s="18">
        <v>10000</v>
      </c>
      <c r="G10" s="18">
        <v>0</v>
      </c>
      <c r="H10" s="18">
        <f t="shared" si="1"/>
        <v>10000</v>
      </c>
      <c r="I10" s="18" t="s">
        <v>79</v>
      </c>
    </row>
    <row r="11" spans="1:12" ht="15.75" x14ac:dyDescent="0.25">
      <c r="A11" s="18">
        <v>7</v>
      </c>
      <c r="B11" s="39">
        <v>44287</v>
      </c>
      <c r="C11" s="38" t="s">
        <v>70</v>
      </c>
      <c r="D11" s="19" t="s">
        <v>37</v>
      </c>
      <c r="E11" s="18" t="s">
        <v>43</v>
      </c>
      <c r="F11" s="18">
        <v>15000</v>
      </c>
      <c r="G11" s="18">
        <v>1000</v>
      </c>
      <c r="H11" s="18">
        <f t="shared" si="1"/>
        <v>14000</v>
      </c>
      <c r="I11" s="18" t="s">
        <v>80</v>
      </c>
    </row>
    <row r="12" spans="1:12" ht="15.75" x14ac:dyDescent="0.25">
      <c r="A12" s="18">
        <v>8</v>
      </c>
      <c r="B12" s="39">
        <v>44256</v>
      </c>
      <c r="C12" s="38" t="s">
        <v>71</v>
      </c>
      <c r="D12" s="19" t="s">
        <v>36</v>
      </c>
      <c r="E12" s="18" t="s">
        <v>43</v>
      </c>
      <c r="F12" s="18">
        <v>18000</v>
      </c>
      <c r="G12" s="18">
        <v>0</v>
      </c>
      <c r="H12" s="18">
        <f t="shared" si="1"/>
        <v>18000</v>
      </c>
      <c r="I12" s="18" t="s">
        <v>81</v>
      </c>
    </row>
    <row r="13" spans="1:12" ht="15.75" x14ac:dyDescent="0.25">
      <c r="A13" s="18">
        <v>9</v>
      </c>
      <c r="B13" s="39">
        <v>44440</v>
      </c>
      <c r="C13" s="38" t="s">
        <v>72</v>
      </c>
      <c r="D13" s="19" t="s">
        <v>38</v>
      </c>
      <c r="E13" s="18" t="s">
        <v>43</v>
      </c>
      <c r="F13" s="18">
        <v>20000</v>
      </c>
      <c r="G13" s="18">
        <v>0</v>
      </c>
      <c r="H13" s="18">
        <f t="shared" si="1"/>
        <v>20000</v>
      </c>
      <c r="I13" s="18" t="s">
        <v>82</v>
      </c>
    </row>
    <row r="14" spans="1:12" ht="15.75" x14ac:dyDescent="0.25">
      <c r="A14" s="18">
        <v>10</v>
      </c>
      <c r="B14" s="39">
        <v>44470</v>
      </c>
      <c r="C14" s="38" t="s">
        <v>73</v>
      </c>
      <c r="D14" s="19" t="s">
        <v>5</v>
      </c>
      <c r="E14" s="18" t="s">
        <v>44</v>
      </c>
      <c r="F14" s="18">
        <v>18000</v>
      </c>
      <c r="G14" s="18">
        <v>500</v>
      </c>
      <c r="H14" s="18">
        <f t="shared" si="1"/>
        <v>17500</v>
      </c>
      <c r="I14" s="18" t="s">
        <v>83</v>
      </c>
    </row>
    <row r="15" spans="1:12" ht="15.75" x14ac:dyDescent="0.25">
      <c r="A15" s="18"/>
      <c r="B15" s="18"/>
      <c r="C15" s="18"/>
      <c r="D15" s="18"/>
      <c r="E15" s="18"/>
      <c r="F15" s="18"/>
      <c r="G15" s="18"/>
      <c r="H15" s="18"/>
      <c r="I15" s="18"/>
    </row>
    <row r="16" spans="1:12" ht="15.75" x14ac:dyDescent="0.25">
      <c r="A16" s="18"/>
      <c r="B16" s="18"/>
      <c r="C16" s="18"/>
      <c r="D16" s="18"/>
      <c r="E16" s="18"/>
      <c r="F16" s="18"/>
      <c r="G16" s="18"/>
      <c r="H16" s="18"/>
      <c r="I16" s="18"/>
    </row>
    <row r="17" spans="1:9" ht="15.75" x14ac:dyDescent="0.25">
      <c r="A17" s="18"/>
      <c r="B17" s="18"/>
      <c r="C17" s="18"/>
      <c r="D17" s="18"/>
      <c r="E17" s="18"/>
      <c r="F17" s="18"/>
      <c r="G17" s="18"/>
      <c r="H17" s="18"/>
      <c r="I17" s="18"/>
    </row>
    <row r="18" spans="1:9" ht="15.75" x14ac:dyDescent="0.25">
      <c r="A18" s="18"/>
      <c r="B18" s="18"/>
      <c r="C18" s="18"/>
      <c r="D18" s="18"/>
      <c r="E18" s="18"/>
      <c r="F18" s="18"/>
      <c r="G18" s="18"/>
      <c r="H18" s="18"/>
      <c r="I18" s="18"/>
    </row>
    <row r="19" spans="1:9" ht="15.75" x14ac:dyDescent="0.25">
      <c r="A19" s="18"/>
      <c r="B19" s="18"/>
      <c r="C19" s="18"/>
      <c r="D19" s="18"/>
      <c r="E19" s="18"/>
      <c r="F19" s="18"/>
      <c r="G19" s="18"/>
      <c r="H19" s="18"/>
      <c r="I19" s="18"/>
    </row>
    <row r="20" spans="1:9" ht="15.75" x14ac:dyDescent="0.25">
      <c r="A20" s="18"/>
      <c r="B20" s="18"/>
      <c r="C20" s="18"/>
      <c r="D20" s="18"/>
      <c r="E20" s="18"/>
      <c r="F20" s="18"/>
      <c r="G20" s="18"/>
      <c r="H20" s="18"/>
      <c r="I20" s="18"/>
    </row>
    <row r="21" spans="1:9" ht="15.75" x14ac:dyDescent="0.25">
      <c r="A21" s="18"/>
      <c r="B21" s="18"/>
      <c r="C21" s="18"/>
      <c r="D21" s="18"/>
      <c r="E21" s="18"/>
      <c r="F21" s="18"/>
      <c r="G21" s="18"/>
      <c r="H21" s="18"/>
      <c r="I21" s="18"/>
    </row>
    <row r="22" spans="1:9" ht="15.75" x14ac:dyDescent="0.25">
      <c r="A22" s="18"/>
      <c r="B22" s="18"/>
      <c r="C22" s="18"/>
      <c r="D22" s="18"/>
      <c r="E22" s="18"/>
      <c r="F22" s="18"/>
      <c r="G22" s="18"/>
      <c r="H22" s="18"/>
      <c r="I22" s="18"/>
    </row>
  </sheetData>
  <mergeCells count="1">
    <mergeCell ref="C2:G2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courses!$B$6:$B$15</xm:f>
          </x14:formula1>
          <xm:sqref>D5:D14</xm:sqref>
        </x14:dataValidation>
        <x14:dataValidation type="list" allowBlank="1" showInputMessage="1" showErrorMessage="1">
          <x14:formula1>
            <xm:f>courses!$D$6:$D$8</xm:f>
          </x14:formula1>
          <xm:sqref>E5:E14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zoomScale="85" zoomScaleNormal="85" workbookViewId="0"/>
  </sheetViews>
  <sheetFormatPr defaultRowHeight="15" x14ac:dyDescent="0.25"/>
  <cols>
    <col min="1" max="1" width="16.140625" customWidth="1"/>
    <col min="2" max="2" width="19.28515625" customWidth="1"/>
    <col min="3" max="3" width="18.7109375" customWidth="1"/>
    <col min="4" max="4" width="20.85546875" customWidth="1"/>
    <col min="5" max="5" width="21.140625" customWidth="1"/>
    <col min="6" max="6" width="28.140625" customWidth="1"/>
    <col min="7" max="7" width="22.85546875" customWidth="1"/>
    <col min="8" max="8" width="25" customWidth="1"/>
    <col min="9" max="9" width="30.42578125" customWidth="1"/>
    <col min="10" max="10" width="19.140625" customWidth="1"/>
    <col min="11" max="11" width="20.85546875" customWidth="1"/>
    <col min="12" max="12" width="14.28515625" customWidth="1"/>
  </cols>
  <sheetData>
    <row r="1" spans="1:13" ht="43.5" customHeight="1" x14ac:dyDescent="0.25">
      <c r="A1" s="10"/>
      <c r="B1" s="11"/>
      <c r="C1" s="11"/>
      <c r="D1" s="11"/>
      <c r="E1" s="11"/>
      <c r="F1" s="11"/>
      <c r="G1" s="11"/>
      <c r="H1" s="11"/>
      <c r="I1" s="11"/>
      <c r="J1" s="11"/>
      <c r="K1" s="11"/>
      <c r="L1" s="40"/>
      <c r="M1" s="40"/>
    </row>
    <row r="2" spans="1:13" x14ac:dyDescent="0.2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40"/>
      <c r="M2" s="40"/>
    </row>
    <row r="3" spans="1:13" ht="24" customHeight="1" x14ac:dyDescent="0.25">
      <c r="A3" s="37" t="s">
        <v>0</v>
      </c>
      <c r="B3" s="37" t="s">
        <v>47</v>
      </c>
      <c r="C3" s="37" t="s">
        <v>48</v>
      </c>
      <c r="D3" s="37" t="s">
        <v>27</v>
      </c>
      <c r="E3" s="37" t="s">
        <v>49</v>
      </c>
      <c r="F3" s="37" t="s">
        <v>53</v>
      </c>
      <c r="G3" s="37" t="s">
        <v>50</v>
      </c>
      <c r="H3" s="37" t="s">
        <v>51</v>
      </c>
      <c r="I3" s="37" t="s">
        <v>52</v>
      </c>
      <c r="J3" s="37" t="s">
        <v>86</v>
      </c>
      <c r="K3" s="37" t="s">
        <v>87</v>
      </c>
      <c r="L3" s="40"/>
      <c r="M3" s="40"/>
    </row>
    <row r="4" spans="1:13" ht="15.75" x14ac:dyDescent="0.25">
      <c r="A4" s="18">
        <v>1</v>
      </c>
      <c r="B4" s="18" t="s">
        <v>54</v>
      </c>
      <c r="C4" s="39">
        <v>44197</v>
      </c>
      <c r="D4" s="38" t="s">
        <v>64</v>
      </c>
      <c r="E4" s="19" t="s">
        <v>4</v>
      </c>
      <c r="F4" s="18" t="s">
        <v>43</v>
      </c>
      <c r="G4" s="18" t="str">
        <f>IF(E4="English Language","15000",IF(E4="Computer Science","18000",IF(E4="Technical Work","8000",IF(E4="Accounting","15000",IF(E4="Digital Marketing Training","20000",IF(E4="Web Designing","18000",IF(E4="Chinese Language","15000",IF(E4="Digital Photography","20000",IF(E4="Fine Arts Course","10000",IF(E4="Mobile App Development","20000"))))))))))</f>
        <v>15000</v>
      </c>
      <c r="H4" s="18">
        <f>G4/2</f>
        <v>7500</v>
      </c>
      <c r="I4" s="18">
        <f>G4-H4</f>
        <v>7500</v>
      </c>
      <c r="J4" s="18">
        <f>I4+H4</f>
        <v>15000</v>
      </c>
      <c r="K4" s="18">
        <f>G4-J4</f>
        <v>0</v>
      </c>
      <c r="L4" s="40"/>
      <c r="M4" s="40"/>
    </row>
    <row r="5" spans="1:13" ht="15.75" x14ac:dyDescent="0.25">
      <c r="A5" s="18">
        <v>2</v>
      </c>
      <c r="B5" s="18" t="s">
        <v>55</v>
      </c>
      <c r="C5" s="39">
        <v>44197</v>
      </c>
      <c r="D5" s="38" t="s">
        <v>65</v>
      </c>
      <c r="E5" s="19" t="s">
        <v>4</v>
      </c>
      <c r="F5" s="18" t="s">
        <v>43</v>
      </c>
      <c r="G5" s="18" t="str">
        <f t="shared" ref="G5" si="0">IF(E5="English Language","15000",IF(E5="Computer Science","18000",IF(E5="Technical Work","8000",IF(E5="Accounting","15000",IF(E5="Digital Marketing Training","20000",IF(E5="Web Designing","18000",IF(E5="Chinese Language","15000",IF(E5="Digital Photography","20000",IF(E5="Fine Arts Course","10000",IF(E5="Mobile App Development","20000"))))))))))</f>
        <v>15000</v>
      </c>
      <c r="H5" s="18">
        <f t="shared" ref="H5:H12" si="1">G5/2</f>
        <v>7500</v>
      </c>
      <c r="I5" s="18">
        <f t="shared" ref="I5:I13" si="2">G5-H5</f>
        <v>7500</v>
      </c>
      <c r="J5" s="18">
        <f>I5+H5</f>
        <v>15000</v>
      </c>
      <c r="K5" s="18">
        <f>G5-J5</f>
        <v>0</v>
      </c>
      <c r="L5" s="40"/>
      <c r="M5" s="40"/>
    </row>
    <row r="6" spans="1:13" ht="15.75" x14ac:dyDescent="0.25">
      <c r="A6" s="18">
        <v>3</v>
      </c>
      <c r="B6" s="18" t="s">
        <v>56</v>
      </c>
      <c r="C6" s="39">
        <v>44256</v>
      </c>
      <c r="D6" s="38" t="s">
        <v>66</v>
      </c>
      <c r="E6" s="19" t="s">
        <v>36</v>
      </c>
      <c r="F6" s="18" t="s">
        <v>43</v>
      </c>
      <c r="G6" s="18">
        <v>18000</v>
      </c>
      <c r="H6" s="18">
        <f t="shared" si="1"/>
        <v>9000</v>
      </c>
      <c r="I6" s="18">
        <f t="shared" si="2"/>
        <v>9000</v>
      </c>
      <c r="J6" s="18">
        <f t="shared" ref="J6:J13" si="3">I6+H6</f>
        <v>18000</v>
      </c>
      <c r="K6" s="18">
        <f t="shared" ref="K6:K13" si="4">G6-J6</f>
        <v>0</v>
      </c>
      <c r="L6" s="40"/>
      <c r="M6" s="40"/>
    </row>
    <row r="7" spans="1:13" ht="15.75" x14ac:dyDescent="0.25">
      <c r="A7" s="18">
        <v>4</v>
      </c>
      <c r="B7" s="18" t="s">
        <v>57</v>
      </c>
      <c r="C7" s="39">
        <v>44287</v>
      </c>
      <c r="D7" s="38" t="s">
        <v>67</v>
      </c>
      <c r="E7" s="19" t="s">
        <v>37</v>
      </c>
      <c r="F7" s="18" t="s">
        <v>43</v>
      </c>
      <c r="G7" s="18">
        <v>15000</v>
      </c>
      <c r="H7" s="18">
        <f t="shared" si="1"/>
        <v>7500</v>
      </c>
      <c r="I7" s="18">
        <f t="shared" si="2"/>
        <v>7500</v>
      </c>
      <c r="J7" s="18">
        <f t="shared" si="3"/>
        <v>15000</v>
      </c>
      <c r="K7" s="18">
        <f t="shared" si="4"/>
        <v>0</v>
      </c>
      <c r="L7" s="40"/>
      <c r="M7" s="40"/>
    </row>
    <row r="8" spans="1:13" ht="15.75" x14ac:dyDescent="0.25">
      <c r="A8" s="18">
        <v>5</v>
      </c>
      <c r="B8" s="18" t="s">
        <v>58</v>
      </c>
      <c r="C8" s="39">
        <v>44317</v>
      </c>
      <c r="D8" s="38" t="s">
        <v>68</v>
      </c>
      <c r="E8" s="19" t="s">
        <v>6</v>
      </c>
      <c r="F8" s="18" t="s">
        <v>42</v>
      </c>
      <c r="G8" s="18">
        <v>15000</v>
      </c>
      <c r="H8" s="18">
        <f t="shared" si="1"/>
        <v>7500</v>
      </c>
      <c r="I8" s="18">
        <v>6000</v>
      </c>
      <c r="J8" s="18">
        <f t="shared" si="3"/>
        <v>13500</v>
      </c>
      <c r="K8" s="18">
        <f t="shared" si="4"/>
        <v>1500</v>
      </c>
      <c r="L8" s="40"/>
      <c r="M8" s="40"/>
    </row>
    <row r="9" spans="1:13" ht="15.75" x14ac:dyDescent="0.25">
      <c r="A9" s="18">
        <v>6</v>
      </c>
      <c r="B9" s="18" t="s">
        <v>59</v>
      </c>
      <c r="C9" s="39">
        <v>44348</v>
      </c>
      <c r="D9" s="38" t="s">
        <v>69</v>
      </c>
      <c r="E9" s="19" t="s">
        <v>39</v>
      </c>
      <c r="F9" s="18" t="s">
        <v>43</v>
      </c>
      <c r="G9" s="18">
        <v>10000</v>
      </c>
      <c r="H9" s="18">
        <f t="shared" si="1"/>
        <v>5000</v>
      </c>
      <c r="I9" s="18">
        <f t="shared" si="2"/>
        <v>5000</v>
      </c>
      <c r="J9" s="18">
        <f t="shared" si="3"/>
        <v>10000</v>
      </c>
      <c r="K9" s="18">
        <f t="shared" si="4"/>
        <v>0</v>
      </c>
      <c r="L9" s="40"/>
      <c r="M9" s="40"/>
    </row>
    <row r="10" spans="1:13" ht="15.75" x14ac:dyDescent="0.25">
      <c r="A10" s="18">
        <v>7</v>
      </c>
      <c r="B10" s="18" t="s">
        <v>60</v>
      </c>
      <c r="C10" s="39">
        <v>44287</v>
      </c>
      <c r="D10" s="38" t="s">
        <v>70</v>
      </c>
      <c r="E10" s="19" t="s">
        <v>37</v>
      </c>
      <c r="F10" s="18" t="s">
        <v>43</v>
      </c>
      <c r="G10" s="18">
        <v>15000</v>
      </c>
      <c r="H10" s="18">
        <f t="shared" si="1"/>
        <v>7500</v>
      </c>
      <c r="I10" s="18">
        <f t="shared" si="2"/>
        <v>7500</v>
      </c>
      <c r="J10" s="18">
        <f t="shared" si="3"/>
        <v>15000</v>
      </c>
      <c r="K10" s="18">
        <f t="shared" si="4"/>
        <v>0</v>
      </c>
      <c r="L10" s="40"/>
      <c r="M10" s="40"/>
    </row>
    <row r="11" spans="1:13" ht="15.75" x14ac:dyDescent="0.25">
      <c r="A11" s="18">
        <v>8</v>
      </c>
      <c r="B11" s="18" t="s">
        <v>61</v>
      </c>
      <c r="C11" s="39">
        <v>44256</v>
      </c>
      <c r="D11" s="38" t="s">
        <v>71</v>
      </c>
      <c r="E11" s="19" t="s">
        <v>36</v>
      </c>
      <c r="F11" s="18" t="s">
        <v>43</v>
      </c>
      <c r="G11" s="18">
        <v>18000</v>
      </c>
      <c r="H11" s="18">
        <f t="shared" si="1"/>
        <v>9000</v>
      </c>
      <c r="I11" s="18">
        <f t="shared" si="2"/>
        <v>9000</v>
      </c>
      <c r="J11" s="18">
        <f t="shared" si="3"/>
        <v>18000</v>
      </c>
      <c r="K11" s="18">
        <f t="shared" si="4"/>
        <v>0</v>
      </c>
      <c r="L11" s="40"/>
      <c r="M11" s="40"/>
    </row>
    <row r="12" spans="1:13" ht="15.75" x14ac:dyDescent="0.25">
      <c r="A12" s="18">
        <v>9</v>
      </c>
      <c r="B12" s="18" t="s">
        <v>62</v>
      </c>
      <c r="C12" s="39">
        <v>44440</v>
      </c>
      <c r="D12" s="38" t="s">
        <v>72</v>
      </c>
      <c r="E12" s="19" t="s">
        <v>38</v>
      </c>
      <c r="F12" s="18" t="s">
        <v>43</v>
      </c>
      <c r="G12" s="18">
        <v>20000</v>
      </c>
      <c r="H12" s="18">
        <f t="shared" si="1"/>
        <v>10000</v>
      </c>
      <c r="I12" s="18">
        <v>7000</v>
      </c>
      <c r="J12" s="18">
        <f t="shared" si="3"/>
        <v>17000</v>
      </c>
      <c r="K12" s="18">
        <f t="shared" si="4"/>
        <v>3000</v>
      </c>
      <c r="L12" s="40"/>
      <c r="M12" s="40"/>
    </row>
    <row r="13" spans="1:13" ht="15.75" x14ac:dyDescent="0.25">
      <c r="A13" s="18">
        <v>10</v>
      </c>
      <c r="B13" s="18" t="s">
        <v>63</v>
      </c>
      <c r="C13" s="39">
        <v>44470</v>
      </c>
      <c r="D13" s="38" t="s">
        <v>73</v>
      </c>
      <c r="E13" s="19" t="s">
        <v>5</v>
      </c>
      <c r="F13" s="18" t="s">
        <v>44</v>
      </c>
      <c r="G13" s="18">
        <v>18000</v>
      </c>
      <c r="H13" s="18">
        <f>G13/2</f>
        <v>9000</v>
      </c>
      <c r="I13" s="18">
        <f t="shared" si="2"/>
        <v>9000</v>
      </c>
      <c r="J13" s="18">
        <f t="shared" si="3"/>
        <v>18000</v>
      </c>
      <c r="K13" s="18">
        <f t="shared" si="4"/>
        <v>0</v>
      </c>
      <c r="L13" s="40"/>
      <c r="M13" s="40"/>
    </row>
    <row r="14" spans="1:13" ht="15.75" x14ac:dyDescent="0.2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40"/>
      <c r="M14" s="40"/>
    </row>
    <row r="15" spans="1:13" ht="15.75" x14ac:dyDescent="0.2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40"/>
      <c r="M15" s="40"/>
    </row>
    <row r="16" spans="1:13" ht="15.75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40"/>
      <c r="M16" s="40"/>
    </row>
    <row r="17" spans="1:13" ht="15.75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40"/>
      <c r="M17" s="40"/>
    </row>
    <row r="18" spans="1:13" ht="15.75" x14ac:dyDescent="0.25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40"/>
      <c r="M18" s="40"/>
    </row>
    <row r="19" spans="1:13" ht="15.75" x14ac:dyDescent="0.25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40"/>
      <c r="M19" s="40"/>
    </row>
    <row r="20" spans="1:13" ht="15.75" x14ac:dyDescent="0.25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40"/>
      <c r="M20" s="40"/>
    </row>
    <row r="21" spans="1:13" ht="15.75" x14ac:dyDescent="0.25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40"/>
      <c r="M21" s="40"/>
    </row>
    <row r="22" spans="1:13" ht="15.75" x14ac:dyDescent="0.25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40"/>
      <c r="M22" s="40"/>
    </row>
  </sheetData>
  <dataConsolidate/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courses!$D$6:$D$8</xm:f>
          </x14:formula1>
          <xm:sqref>F4:F13</xm:sqref>
        </x14:dataValidation>
        <x14:dataValidation type="list" allowBlank="1" showInputMessage="1" showErrorMessage="1">
          <x14:formula1>
            <xm:f>courses!$B$6:$B$15</xm:f>
          </x14:formula1>
          <xm:sqref>E4:E13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home</vt:lpstr>
      <vt:lpstr>courses</vt:lpstr>
      <vt:lpstr>Addmission form </vt:lpstr>
      <vt:lpstr>students record </vt:lpstr>
      <vt:lpstr>Student Fee Record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Aimma Butt</dc:creator>
  <cp:lastModifiedBy>Aimma Butt</cp:lastModifiedBy>
  <dcterms:created xsi:type="dcterms:W3CDTF">2021-01-07T14:54:11Z</dcterms:created>
  <dcterms:modified xsi:type="dcterms:W3CDTF">2022-07-27T11:58:51Z</dcterms:modified>
</cp:coreProperties>
</file>