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c\Dropbox\Excel Campus\Courses\Elevate\Course Files\Published\Level 1\"/>
    </mc:Choice>
  </mc:AlternateContent>
  <xr:revisionPtr revIDLastSave="0" documentId="13_ncr:1_{3F20E97E-3547-4E89-A5A0-EF3995330AB4}" xr6:coauthVersionLast="45" xr6:coauthVersionMax="45" xr10:uidLastSave="{00000000-0000-0000-0000-000000000000}"/>
  <bookViews>
    <workbookView xWindow="4155" yWindow="735" windowWidth="18930" windowHeight="10800" xr2:uid="{3A67E5FF-8B13-4021-932A-5E7B76513560}"/>
  </bookViews>
  <sheets>
    <sheet name="Instructions" sheetId="3" r:id="rId1"/>
    <sheet name="Sales" sheetId="1" r:id="rId2"/>
    <sheet name="Sales - Scenario 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2" i="4"/>
  <c r="H503" i="4"/>
  <c r="H502" i="4"/>
  <c r="K501" i="4"/>
  <c r="J501" i="4"/>
  <c r="K500" i="4"/>
  <c r="J500" i="4"/>
  <c r="K499" i="4"/>
  <c r="J499" i="4"/>
  <c r="K498" i="4"/>
  <c r="J498" i="4"/>
  <c r="K497" i="4"/>
  <c r="J497" i="4"/>
  <c r="K496" i="4"/>
  <c r="J496" i="4"/>
  <c r="K495" i="4"/>
  <c r="J495" i="4"/>
  <c r="K494" i="4"/>
  <c r="J494" i="4"/>
  <c r="K493" i="4"/>
  <c r="J493" i="4"/>
  <c r="K492" i="4"/>
  <c r="J492" i="4"/>
  <c r="K491" i="4"/>
  <c r="J491" i="4"/>
  <c r="K490" i="4"/>
  <c r="J490" i="4"/>
  <c r="K489" i="4"/>
  <c r="J489" i="4"/>
  <c r="K488" i="4"/>
  <c r="J488" i="4"/>
  <c r="K487" i="4"/>
  <c r="J487" i="4"/>
  <c r="K486" i="4"/>
  <c r="J486" i="4"/>
  <c r="K485" i="4"/>
  <c r="J485" i="4"/>
  <c r="K484" i="4"/>
  <c r="J484" i="4"/>
  <c r="K483" i="4"/>
  <c r="J483" i="4"/>
  <c r="K482" i="4"/>
  <c r="J482" i="4"/>
  <c r="K481" i="4"/>
  <c r="J481" i="4"/>
  <c r="K480" i="4"/>
  <c r="J480" i="4"/>
  <c r="K479" i="4"/>
  <c r="J479" i="4"/>
  <c r="K478" i="4"/>
  <c r="J478" i="4"/>
  <c r="K477" i="4"/>
  <c r="J477" i="4"/>
  <c r="K476" i="4"/>
  <c r="J476" i="4"/>
  <c r="K475" i="4"/>
  <c r="J475" i="4"/>
  <c r="K474" i="4"/>
  <c r="J474" i="4"/>
  <c r="K473" i="4"/>
  <c r="J473" i="4"/>
  <c r="K472" i="4"/>
  <c r="J472" i="4"/>
  <c r="K471" i="4"/>
  <c r="J471" i="4"/>
  <c r="K470" i="4"/>
  <c r="J470" i="4"/>
  <c r="K469" i="4"/>
  <c r="J469" i="4"/>
  <c r="K468" i="4"/>
  <c r="J468" i="4"/>
  <c r="K467" i="4"/>
  <c r="J467" i="4"/>
  <c r="K466" i="4"/>
  <c r="J466" i="4"/>
  <c r="K465" i="4"/>
  <c r="J465" i="4"/>
  <c r="K464" i="4"/>
  <c r="J464" i="4"/>
  <c r="K463" i="4"/>
  <c r="J463" i="4"/>
  <c r="K462" i="4"/>
  <c r="J462" i="4"/>
  <c r="K461" i="4"/>
  <c r="J461" i="4"/>
  <c r="K460" i="4"/>
  <c r="J460" i="4"/>
  <c r="K459" i="4"/>
  <c r="J459" i="4"/>
  <c r="K458" i="4"/>
  <c r="J458" i="4"/>
  <c r="K457" i="4"/>
  <c r="J457" i="4"/>
  <c r="K456" i="4"/>
  <c r="J456" i="4"/>
  <c r="K455" i="4"/>
  <c r="J455" i="4"/>
  <c r="K454" i="4"/>
  <c r="J454" i="4"/>
  <c r="K453" i="4"/>
  <c r="J453" i="4"/>
  <c r="K452" i="4"/>
  <c r="J452" i="4"/>
  <c r="K451" i="4"/>
  <c r="J451" i="4"/>
  <c r="K450" i="4"/>
  <c r="J450" i="4"/>
  <c r="K449" i="4"/>
  <c r="J449" i="4"/>
  <c r="K448" i="4"/>
  <c r="J448" i="4"/>
  <c r="K447" i="4"/>
  <c r="J447" i="4"/>
  <c r="K446" i="4"/>
  <c r="J446" i="4"/>
  <c r="K445" i="4"/>
  <c r="J445" i="4"/>
  <c r="K444" i="4"/>
  <c r="J444" i="4"/>
  <c r="K443" i="4"/>
  <c r="J443" i="4"/>
  <c r="K442" i="4"/>
  <c r="J442" i="4"/>
  <c r="K441" i="4"/>
  <c r="J441" i="4"/>
  <c r="K440" i="4"/>
  <c r="J440" i="4"/>
  <c r="K439" i="4"/>
  <c r="J439" i="4"/>
  <c r="K438" i="4"/>
  <c r="J438" i="4"/>
  <c r="K437" i="4"/>
  <c r="J437" i="4"/>
  <c r="K436" i="4"/>
  <c r="J436" i="4"/>
  <c r="K435" i="4"/>
  <c r="J435" i="4"/>
  <c r="K434" i="4"/>
  <c r="J434" i="4"/>
  <c r="K433" i="4"/>
  <c r="J433" i="4"/>
  <c r="K432" i="4"/>
  <c r="J432" i="4"/>
  <c r="K431" i="4"/>
  <c r="J431" i="4"/>
  <c r="K430" i="4"/>
  <c r="J430" i="4"/>
  <c r="K429" i="4"/>
  <c r="J429" i="4"/>
  <c r="K428" i="4"/>
  <c r="J428" i="4"/>
  <c r="K427" i="4"/>
  <c r="J427" i="4"/>
  <c r="K426" i="4"/>
  <c r="J426" i="4"/>
  <c r="K425" i="4"/>
  <c r="J425" i="4"/>
  <c r="K424" i="4"/>
  <c r="J424" i="4"/>
  <c r="K423" i="4"/>
  <c r="J423" i="4"/>
  <c r="K422" i="4"/>
  <c r="J422" i="4"/>
  <c r="K421" i="4"/>
  <c r="J421" i="4"/>
  <c r="K420" i="4"/>
  <c r="J420" i="4"/>
  <c r="K419" i="4"/>
  <c r="J419" i="4"/>
  <c r="K418" i="4"/>
  <c r="J418" i="4"/>
  <c r="K417" i="4"/>
  <c r="J417" i="4"/>
  <c r="K416" i="4"/>
  <c r="J416" i="4"/>
  <c r="K415" i="4"/>
  <c r="J415" i="4"/>
  <c r="K414" i="4"/>
  <c r="J414" i="4"/>
  <c r="K413" i="4"/>
  <c r="J413" i="4"/>
  <c r="K412" i="4"/>
  <c r="J412" i="4"/>
  <c r="K411" i="4"/>
  <c r="J411" i="4"/>
  <c r="K410" i="4"/>
  <c r="J410" i="4"/>
  <c r="K409" i="4"/>
  <c r="J409" i="4"/>
  <c r="K408" i="4"/>
  <c r="J408" i="4"/>
  <c r="K407" i="4"/>
  <c r="J407" i="4"/>
  <c r="K406" i="4"/>
  <c r="J406" i="4"/>
  <c r="K405" i="4"/>
  <c r="J405" i="4"/>
  <c r="K404" i="4"/>
  <c r="J404" i="4"/>
  <c r="K403" i="4"/>
  <c r="J403" i="4"/>
  <c r="K402" i="4"/>
  <c r="J402" i="4"/>
  <c r="K401" i="4"/>
  <c r="J401" i="4"/>
  <c r="K400" i="4"/>
  <c r="J400" i="4"/>
  <c r="K399" i="4"/>
  <c r="J399" i="4"/>
  <c r="K398" i="4"/>
  <c r="J398" i="4"/>
  <c r="K397" i="4"/>
  <c r="J397" i="4"/>
  <c r="K396" i="4"/>
  <c r="J396" i="4"/>
  <c r="K395" i="4"/>
  <c r="J395" i="4"/>
  <c r="K394" i="4"/>
  <c r="J394" i="4"/>
  <c r="K393" i="4"/>
  <c r="J393" i="4"/>
  <c r="K392" i="4"/>
  <c r="J392" i="4"/>
  <c r="K391" i="4"/>
  <c r="J391" i="4"/>
  <c r="K390" i="4"/>
  <c r="J390" i="4"/>
  <c r="K389" i="4"/>
  <c r="J389" i="4"/>
  <c r="K388" i="4"/>
  <c r="J388" i="4"/>
  <c r="K387" i="4"/>
  <c r="J387" i="4"/>
  <c r="K386" i="4"/>
  <c r="J386" i="4"/>
  <c r="K385" i="4"/>
  <c r="J385" i="4"/>
  <c r="K384" i="4"/>
  <c r="J384" i="4"/>
  <c r="K383" i="4"/>
  <c r="J383" i="4"/>
  <c r="K382" i="4"/>
  <c r="J382" i="4"/>
  <c r="K381" i="4"/>
  <c r="J381" i="4"/>
  <c r="K380" i="4"/>
  <c r="J380" i="4"/>
  <c r="K379" i="4"/>
  <c r="J379" i="4"/>
  <c r="K378" i="4"/>
  <c r="J378" i="4"/>
  <c r="K377" i="4"/>
  <c r="J377" i="4"/>
  <c r="K376" i="4"/>
  <c r="J376" i="4"/>
  <c r="K375" i="4"/>
  <c r="J375" i="4"/>
  <c r="K374" i="4"/>
  <c r="J374" i="4"/>
  <c r="K373" i="4"/>
  <c r="J373" i="4"/>
  <c r="K372" i="4"/>
  <c r="J372" i="4"/>
  <c r="K371" i="4"/>
  <c r="J371" i="4"/>
  <c r="K370" i="4"/>
  <c r="J370" i="4"/>
  <c r="K369" i="4"/>
  <c r="J369" i="4"/>
  <c r="K368" i="4"/>
  <c r="J368" i="4"/>
  <c r="K367" i="4"/>
  <c r="J367" i="4"/>
  <c r="K366" i="4"/>
  <c r="J366" i="4"/>
  <c r="K365" i="4"/>
  <c r="J365" i="4"/>
  <c r="K364" i="4"/>
  <c r="J364" i="4"/>
  <c r="K363" i="4"/>
  <c r="J363" i="4"/>
  <c r="K362" i="4"/>
  <c r="J362" i="4"/>
  <c r="K361" i="4"/>
  <c r="J361" i="4"/>
  <c r="K360" i="4"/>
  <c r="J360" i="4"/>
  <c r="K359" i="4"/>
  <c r="J359" i="4"/>
  <c r="K358" i="4"/>
  <c r="J358" i="4"/>
  <c r="K357" i="4"/>
  <c r="J357" i="4"/>
  <c r="K356" i="4"/>
  <c r="J356" i="4"/>
  <c r="K355" i="4"/>
  <c r="J355" i="4"/>
  <c r="K354" i="4"/>
  <c r="J354" i="4"/>
  <c r="K353" i="4"/>
  <c r="J353" i="4"/>
  <c r="K352" i="4"/>
  <c r="J352" i="4"/>
  <c r="K351" i="4"/>
  <c r="J351" i="4"/>
  <c r="K350" i="4"/>
  <c r="J350" i="4"/>
  <c r="K349" i="4"/>
  <c r="J349" i="4"/>
  <c r="K348" i="4"/>
  <c r="J348" i="4"/>
  <c r="K347" i="4"/>
  <c r="J347" i="4"/>
  <c r="K346" i="4"/>
  <c r="J346" i="4"/>
  <c r="K345" i="4"/>
  <c r="J345" i="4"/>
  <c r="K344" i="4"/>
  <c r="J344" i="4"/>
  <c r="K343" i="4"/>
  <c r="J343" i="4"/>
  <c r="K342" i="4"/>
  <c r="J342" i="4"/>
  <c r="K341" i="4"/>
  <c r="J341" i="4"/>
  <c r="K340" i="4"/>
  <c r="J340" i="4"/>
  <c r="K339" i="4"/>
  <c r="J339" i="4"/>
  <c r="K338" i="4"/>
  <c r="J338" i="4"/>
  <c r="K337" i="4"/>
  <c r="J337" i="4"/>
  <c r="K336" i="4"/>
  <c r="J336" i="4"/>
  <c r="K335" i="4"/>
  <c r="J335" i="4"/>
  <c r="K334" i="4"/>
  <c r="J334" i="4"/>
  <c r="K333" i="4"/>
  <c r="J333" i="4"/>
  <c r="K332" i="4"/>
  <c r="J332" i="4"/>
  <c r="K331" i="4"/>
  <c r="J331" i="4"/>
  <c r="K330" i="4"/>
  <c r="J330" i="4"/>
  <c r="K329" i="4"/>
  <c r="J329" i="4"/>
  <c r="K328" i="4"/>
  <c r="J328" i="4"/>
  <c r="K327" i="4"/>
  <c r="J327" i="4"/>
  <c r="K326" i="4"/>
  <c r="J326" i="4"/>
  <c r="K325" i="4"/>
  <c r="J325" i="4"/>
  <c r="K324" i="4"/>
  <c r="J324" i="4"/>
  <c r="K323" i="4"/>
  <c r="J323" i="4"/>
  <c r="K322" i="4"/>
  <c r="J322" i="4"/>
  <c r="K321" i="4"/>
  <c r="J321" i="4"/>
  <c r="K320" i="4"/>
  <c r="J320" i="4"/>
  <c r="K319" i="4"/>
  <c r="J319" i="4"/>
  <c r="K318" i="4"/>
  <c r="J318" i="4"/>
  <c r="K317" i="4"/>
  <c r="J317" i="4"/>
  <c r="K316" i="4"/>
  <c r="J316" i="4"/>
  <c r="K315" i="4"/>
  <c r="J315" i="4"/>
  <c r="K314" i="4"/>
  <c r="J314" i="4"/>
  <c r="K313" i="4"/>
  <c r="J313" i="4"/>
  <c r="K312" i="4"/>
  <c r="J312" i="4"/>
  <c r="K311" i="4"/>
  <c r="J311" i="4"/>
  <c r="K310" i="4"/>
  <c r="J310" i="4"/>
  <c r="K309" i="4"/>
  <c r="J309" i="4"/>
  <c r="K308" i="4"/>
  <c r="J308" i="4"/>
  <c r="K307" i="4"/>
  <c r="J307" i="4"/>
  <c r="K306" i="4"/>
  <c r="J306" i="4"/>
  <c r="K305" i="4"/>
  <c r="J305" i="4"/>
  <c r="K304" i="4"/>
  <c r="J304" i="4"/>
  <c r="K303" i="4"/>
  <c r="J303" i="4"/>
  <c r="K302" i="4"/>
  <c r="J302" i="4"/>
  <c r="K301" i="4"/>
  <c r="J301" i="4"/>
  <c r="K300" i="4"/>
  <c r="J300" i="4"/>
  <c r="K299" i="4"/>
  <c r="J299" i="4"/>
  <c r="K298" i="4"/>
  <c r="J298" i="4"/>
  <c r="K297" i="4"/>
  <c r="J297" i="4"/>
  <c r="K296" i="4"/>
  <c r="J296" i="4"/>
  <c r="K295" i="4"/>
  <c r="J295" i="4"/>
  <c r="K294" i="4"/>
  <c r="J294" i="4"/>
  <c r="K293" i="4"/>
  <c r="J293" i="4"/>
  <c r="K292" i="4"/>
  <c r="J292" i="4"/>
  <c r="K291" i="4"/>
  <c r="J291" i="4"/>
  <c r="K290" i="4"/>
  <c r="J290" i="4"/>
  <c r="K289" i="4"/>
  <c r="J289" i="4"/>
  <c r="K288" i="4"/>
  <c r="J288" i="4"/>
  <c r="K287" i="4"/>
  <c r="J287" i="4"/>
  <c r="K286" i="4"/>
  <c r="J286" i="4"/>
  <c r="K285" i="4"/>
  <c r="J285" i="4"/>
  <c r="K284" i="4"/>
  <c r="J284" i="4"/>
  <c r="K283" i="4"/>
  <c r="J283" i="4"/>
  <c r="K282" i="4"/>
  <c r="J282" i="4"/>
  <c r="K281" i="4"/>
  <c r="J281" i="4"/>
  <c r="K280" i="4"/>
  <c r="J280" i="4"/>
  <c r="K279" i="4"/>
  <c r="J279" i="4"/>
  <c r="K278" i="4"/>
  <c r="J278" i="4"/>
  <c r="K277" i="4"/>
  <c r="J277" i="4"/>
  <c r="K276" i="4"/>
  <c r="J276" i="4"/>
  <c r="K275" i="4"/>
  <c r="J275" i="4"/>
  <c r="K274" i="4"/>
  <c r="J274" i="4"/>
  <c r="K273" i="4"/>
  <c r="J273" i="4"/>
  <c r="K272" i="4"/>
  <c r="J272" i="4"/>
  <c r="K271" i="4"/>
  <c r="J271" i="4"/>
  <c r="K270" i="4"/>
  <c r="J270" i="4"/>
  <c r="K269" i="4"/>
  <c r="J269" i="4"/>
  <c r="K268" i="4"/>
  <c r="J268" i="4"/>
  <c r="K267" i="4"/>
  <c r="J267" i="4"/>
  <c r="K266" i="4"/>
  <c r="J266" i="4"/>
  <c r="K265" i="4"/>
  <c r="J265" i="4"/>
  <c r="K264" i="4"/>
  <c r="J264" i="4"/>
  <c r="K263" i="4"/>
  <c r="J263" i="4"/>
  <c r="K262" i="4"/>
  <c r="J262" i="4"/>
  <c r="K261" i="4"/>
  <c r="J261" i="4"/>
  <c r="K260" i="4"/>
  <c r="J260" i="4"/>
  <c r="K259" i="4"/>
  <c r="J259" i="4"/>
  <c r="K258" i="4"/>
  <c r="J258" i="4"/>
  <c r="K257" i="4"/>
  <c r="J257" i="4"/>
  <c r="K256" i="4"/>
  <c r="J256" i="4"/>
  <c r="K255" i="4"/>
  <c r="J255" i="4"/>
  <c r="K254" i="4"/>
  <c r="J254" i="4"/>
  <c r="K253" i="4"/>
  <c r="J253" i="4"/>
  <c r="K252" i="4"/>
  <c r="J252" i="4"/>
  <c r="K251" i="4"/>
  <c r="J251" i="4"/>
  <c r="K250" i="4"/>
  <c r="J250" i="4"/>
  <c r="K249" i="4"/>
  <c r="J249" i="4"/>
  <c r="K248" i="4"/>
  <c r="J248" i="4"/>
  <c r="K247" i="4"/>
  <c r="J247" i="4"/>
  <c r="K246" i="4"/>
  <c r="J246" i="4"/>
  <c r="K245" i="4"/>
  <c r="J245" i="4"/>
  <c r="K244" i="4"/>
  <c r="J244" i="4"/>
  <c r="K243" i="4"/>
  <c r="J243" i="4"/>
  <c r="K242" i="4"/>
  <c r="J242" i="4"/>
  <c r="K241" i="4"/>
  <c r="J241" i="4"/>
  <c r="K240" i="4"/>
  <c r="J240" i="4"/>
  <c r="K239" i="4"/>
  <c r="J239" i="4"/>
  <c r="K238" i="4"/>
  <c r="J238" i="4"/>
  <c r="K237" i="4"/>
  <c r="J237" i="4"/>
  <c r="K236" i="4"/>
  <c r="J236" i="4"/>
  <c r="K235" i="4"/>
  <c r="J235" i="4"/>
  <c r="K234" i="4"/>
  <c r="J234" i="4"/>
  <c r="K233" i="4"/>
  <c r="J233" i="4"/>
  <c r="K232" i="4"/>
  <c r="J232" i="4"/>
  <c r="K231" i="4"/>
  <c r="J231" i="4"/>
  <c r="K230" i="4"/>
  <c r="J230" i="4"/>
  <c r="K229" i="4"/>
  <c r="J229" i="4"/>
  <c r="K228" i="4"/>
  <c r="J228" i="4"/>
  <c r="K227" i="4"/>
  <c r="J227" i="4"/>
  <c r="K226" i="4"/>
  <c r="J226" i="4"/>
  <c r="K225" i="4"/>
  <c r="J225" i="4"/>
  <c r="K224" i="4"/>
  <c r="J224" i="4"/>
  <c r="K223" i="4"/>
  <c r="J223" i="4"/>
  <c r="K222" i="4"/>
  <c r="J222" i="4"/>
  <c r="K221" i="4"/>
  <c r="J221" i="4"/>
  <c r="K220" i="4"/>
  <c r="J220" i="4"/>
  <c r="K219" i="4"/>
  <c r="J219" i="4"/>
  <c r="K218" i="4"/>
  <c r="J218" i="4"/>
  <c r="K217" i="4"/>
  <c r="J217" i="4"/>
  <c r="K216" i="4"/>
  <c r="J216" i="4"/>
  <c r="K215" i="4"/>
  <c r="J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K205" i="4"/>
  <c r="J205" i="4"/>
  <c r="K204" i="4"/>
  <c r="J204" i="4"/>
  <c r="K203" i="4"/>
  <c r="J203" i="4"/>
  <c r="K202" i="4"/>
  <c r="J202" i="4"/>
  <c r="K201" i="4"/>
  <c r="J201" i="4"/>
  <c r="K200" i="4"/>
  <c r="J200" i="4"/>
  <c r="K199" i="4"/>
  <c r="J199" i="4"/>
  <c r="K198" i="4"/>
  <c r="J198" i="4"/>
  <c r="K197" i="4"/>
  <c r="J197" i="4"/>
  <c r="K196" i="4"/>
  <c r="J196" i="4"/>
  <c r="K195" i="4"/>
  <c r="J195" i="4"/>
  <c r="K194" i="4"/>
  <c r="J194" i="4"/>
  <c r="K193" i="4"/>
  <c r="J193" i="4"/>
  <c r="K192" i="4"/>
  <c r="J192" i="4"/>
  <c r="K191" i="4"/>
  <c r="J191" i="4"/>
  <c r="K190" i="4"/>
  <c r="J190" i="4"/>
  <c r="K189" i="4"/>
  <c r="J189" i="4"/>
  <c r="K188" i="4"/>
  <c r="J188" i="4"/>
  <c r="K187" i="4"/>
  <c r="J187" i="4"/>
  <c r="K186" i="4"/>
  <c r="J186" i="4"/>
  <c r="K185" i="4"/>
  <c r="J185" i="4"/>
  <c r="K184" i="4"/>
  <c r="J184" i="4"/>
  <c r="K183" i="4"/>
  <c r="J183" i="4"/>
  <c r="K182" i="4"/>
  <c r="J182" i="4"/>
  <c r="K181" i="4"/>
  <c r="J181" i="4"/>
  <c r="K180" i="4"/>
  <c r="J180" i="4"/>
  <c r="K179" i="4"/>
  <c r="J179" i="4"/>
  <c r="K178" i="4"/>
  <c r="J178" i="4"/>
  <c r="K177" i="4"/>
  <c r="J177" i="4"/>
  <c r="K176" i="4"/>
  <c r="J176" i="4"/>
  <c r="K175" i="4"/>
  <c r="J175" i="4"/>
  <c r="K174" i="4"/>
  <c r="J174" i="4"/>
  <c r="K173" i="4"/>
  <c r="J173" i="4"/>
  <c r="K172" i="4"/>
  <c r="J172" i="4"/>
  <c r="K171" i="4"/>
  <c r="J171" i="4"/>
  <c r="K170" i="4"/>
  <c r="J170" i="4"/>
  <c r="K169" i="4"/>
  <c r="J169" i="4"/>
  <c r="K168" i="4"/>
  <c r="J168" i="4"/>
  <c r="K167" i="4"/>
  <c r="J167" i="4"/>
  <c r="K166" i="4"/>
  <c r="J166" i="4"/>
  <c r="K165" i="4"/>
  <c r="J165" i="4"/>
  <c r="K164" i="4"/>
  <c r="J164" i="4"/>
  <c r="K163" i="4"/>
  <c r="J163" i="4"/>
  <c r="K162" i="4"/>
  <c r="J162" i="4"/>
  <c r="K161" i="4"/>
  <c r="J161" i="4"/>
  <c r="K160" i="4"/>
  <c r="J160" i="4"/>
  <c r="K159" i="4"/>
  <c r="J159" i="4"/>
  <c r="K158" i="4"/>
  <c r="J158" i="4"/>
  <c r="K157" i="4"/>
  <c r="J157" i="4"/>
  <c r="K156" i="4"/>
  <c r="J156" i="4"/>
  <c r="K155" i="4"/>
  <c r="J155" i="4"/>
  <c r="K154" i="4"/>
  <c r="J154" i="4"/>
  <c r="K153" i="4"/>
  <c r="J153" i="4"/>
  <c r="K152" i="4"/>
  <c r="J152" i="4"/>
  <c r="K151" i="4"/>
  <c r="J151" i="4"/>
  <c r="K150" i="4"/>
  <c r="J150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K143" i="4"/>
  <c r="J143" i="4"/>
  <c r="K142" i="4"/>
  <c r="J142" i="4"/>
  <c r="K141" i="4"/>
  <c r="J141" i="4"/>
  <c r="K140" i="4"/>
  <c r="J140" i="4"/>
  <c r="K139" i="4"/>
  <c r="J139" i="4"/>
  <c r="K138" i="4"/>
  <c r="J138" i="4"/>
  <c r="K137" i="4"/>
  <c r="J137" i="4"/>
  <c r="K136" i="4"/>
  <c r="J136" i="4"/>
  <c r="K135" i="4"/>
  <c r="J135" i="4"/>
  <c r="K134" i="4"/>
  <c r="J134" i="4"/>
  <c r="K133" i="4"/>
  <c r="J133" i="4"/>
  <c r="K132" i="4"/>
  <c r="J132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K124" i="4"/>
  <c r="J124" i="4"/>
  <c r="K123" i="4"/>
  <c r="J123" i="4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80" i="4"/>
  <c r="J80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K5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  <c r="H502" i="1"/>
  <c r="K502" i="4" l="1"/>
  <c r="C9" i="3"/>
  <c r="C10" i="3" s="1"/>
  <c r="C11" i="3" l="1"/>
  <c r="C12" i="3" s="1"/>
  <c r="C13" i="3" l="1"/>
  <c r="C14" i="3" s="1"/>
  <c r="C15" i="3"/>
  <c r="C16" i="3" l="1"/>
  <c r="C17" i="3" l="1"/>
  <c r="C18" i="3" l="1"/>
  <c r="C19" i="3" s="1"/>
</calcChain>
</file>

<file path=xl/sharedStrings.xml><?xml version="1.0" encoding="utf-8"?>
<sst xmlns="http://schemas.openxmlformats.org/spreadsheetml/2006/main" count="4038" uniqueCount="871">
  <si>
    <t>Order ID</t>
  </si>
  <si>
    <t>Order Date</t>
  </si>
  <si>
    <t>Company Name</t>
  </si>
  <si>
    <t>Product Name</t>
  </si>
  <si>
    <t>Location</t>
  </si>
  <si>
    <t>Dept</t>
  </si>
  <si>
    <t>Youbridge</t>
  </si>
  <si>
    <t>Wine - Balbach Riverside</t>
  </si>
  <si>
    <t>CN</t>
  </si>
  <si>
    <t>Sales</t>
  </si>
  <si>
    <t>Photobean</t>
  </si>
  <si>
    <t>Pasta - Fettuccine, Dry</t>
  </si>
  <si>
    <t>SI</t>
  </si>
  <si>
    <t>Training</t>
  </si>
  <si>
    <t>Topiczoom</t>
  </si>
  <si>
    <t>Soup - Campbellschix Stew</t>
  </si>
  <si>
    <t>SE</t>
  </si>
  <si>
    <t>Business Development</t>
  </si>
  <si>
    <t>Jetwire</t>
  </si>
  <si>
    <t>Anchovy In Oil</t>
  </si>
  <si>
    <t>EG</t>
  </si>
  <si>
    <t>Accounting</t>
  </si>
  <si>
    <t>Quire</t>
  </si>
  <si>
    <t>Wine - Toasted Head</t>
  </si>
  <si>
    <t>CO</t>
  </si>
  <si>
    <t>Services</t>
  </si>
  <si>
    <t>Wikivu</t>
  </si>
  <si>
    <t>Galliano</t>
  </si>
  <si>
    <t>FR</t>
  </si>
  <si>
    <t>Research and Development</t>
  </si>
  <si>
    <t>Chatterbridge</t>
  </si>
  <si>
    <t>Emulsifier</t>
  </si>
  <si>
    <t>Legal</t>
  </si>
  <si>
    <t>Dynabox</t>
  </si>
  <si>
    <t>Wine - Jackson Triggs Okonagan</t>
  </si>
  <si>
    <t>NG</t>
  </si>
  <si>
    <t>Realbridge</t>
  </si>
  <si>
    <t>Salt And Pepper Mix - White</t>
  </si>
  <si>
    <t>ML</t>
  </si>
  <si>
    <t>Product Management</t>
  </si>
  <si>
    <t>Aivee</t>
  </si>
  <si>
    <t>Extract - Lemon</t>
  </si>
  <si>
    <t>KW</t>
  </si>
  <si>
    <t>Twitterwire</t>
  </si>
  <si>
    <t>Sambuca - Ramazzotti</t>
  </si>
  <si>
    <t>TH</t>
  </si>
  <si>
    <t>Engineering</t>
  </si>
  <si>
    <t>Abata</t>
  </si>
  <si>
    <t>Bamboo Shoots - Sliced</t>
  </si>
  <si>
    <t>Zoovu</t>
  </si>
  <si>
    <t>Garbage Bag - Clear</t>
  </si>
  <si>
    <t>ID</t>
  </si>
  <si>
    <t>Blogspan</t>
  </si>
  <si>
    <t>Beef - Ox Tail, Frozen</t>
  </si>
  <si>
    <t>LV</t>
  </si>
  <si>
    <t>Latz</t>
  </si>
  <si>
    <t>Raisin - Dark</t>
  </si>
  <si>
    <t>GB</t>
  </si>
  <si>
    <t>Human Resources</t>
  </si>
  <si>
    <t>Edgeblab</t>
  </si>
  <si>
    <t>Grapefruit - White</t>
  </si>
  <si>
    <t>RU</t>
  </si>
  <si>
    <t>Mybuzz</t>
  </si>
  <si>
    <t>Ice Cream - Super Sandwich</t>
  </si>
  <si>
    <t>RS</t>
  </si>
  <si>
    <t>Muxo</t>
  </si>
  <si>
    <t>Tobasco Sauce</t>
  </si>
  <si>
    <t>VN</t>
  </si>
  <si>
    <t>Photojam</t>
  </si>
  <si>
    <t>Bread - White, Sliced</t>
  </si>
  <si>
    <t>BG</t>
  </si>
  <si>
    <t>Bubblemix</t>
  </si>
  <si>
    <t>Mushroom - Morel Frozen</t>
  </si>
  <si>
    <t>Rhyzio</t>
  </si>
  <si>
    <t>Yokaline</t>
  </si>
  <si>
    <t>Babbleset</t>
  </si>
  <si>
    <t>Wine - Cotes Du Rhone</t>
  </si>
  <si>
    <t>Dynava</t>
  </si>
  <si>
    <t>Sobe - Liz Blizz</t>
  </si>
  <si>
    <t>UY</t>
  </si>
  <si>
    <t>Yadel</t>
  </si>
  <si>
    <t>Wine - Red, Mosaic Zweigelt</t>
  </si>
  <si>
    <t>FI</t>
  </si>
  <si>
    <t>Avavee</t>
  </si>
  <si>
    <t>Smirnoff Green Apple Twist</t>
  </si>
  <si>
    <t>ZM</t>
  </si>
  <si>
    <t>Jabberstorm</t>
  </si>
  <si>
    <t>Chicken - Tenderloin</t>
  </si>
  <si>
    <t>Skipstorm</t>
  </si>
  <si>
    <t>Pur Value</t>
  </si>
  <si>
    <t>PT</t>
  </si>
  <si>
    <t>Oyoloo</t>
  </si>
  <si>
    <t>Sour Puss Raspberry</t>
  </si>
  <si>
    <t>BY</t>
  </si>
  <si>
    <t>Meedoo</t>
  </si>
  <si>
    <t>The Pop Shoppe Pinapple</t>
  </si>
  <si>
    <t>PL</t>
  </si>
  <si>
    <t>Kaymbo</t>
  </si>
  <si>
    <t>Corn - Cream, Canned</t>
  </si>
  <si>
    <t>Roomm</t>
  </si>
  <si>
    <t>Pastry - Banana Tea Loaf</t>
  </si>
  <si>
    <t>Support</t>
  </si>
  <si>
    <t>Dabtype</t>
  </si>
  <si>
    <t>Swiss Chard - Red</t>
  </si>
  <si>
    <t>Dabfeed</t>
  </si>
  <si>
    <t>Tea - Herbal Sweet Dreams</t>
  </si>
  <si>
    <t>Layo</t>
  </si>
  <si>
    <t>Tea - Honey Green Tea</t>
  </si>
  <si>
    <t>SY</t>
  </si>
  <si>
    <t>Mydeo</t>
  </si>
  <si>
    <t>Kumquat</t>
  </si>
  <si>
    <t>Soup Bowl Clear 8oz92008</t>
  </si>
  <si>
    <t>PH</t>
  </si>
  <si>
    <t>Cogidoo</t>
  </si>
  <si>
    <t>Sobe - Tropical Energy</t>
  </si>
  <si>
    <t>GR</t>
  </si>
  <si>
    <t>Meevee</t>
  </si>
  <si>
    <t>Sauce - Cranberry</t>
  </si>
  <si>
    <t>Skimia</t>
  </si>
  <si>
    <t>Milk - Chocolate 250 Ml</t>
  </si>
  <si>
    <t>Zazio</t>
  </si>
  <si>
    <t>Chicken - Whole Fryers</t>
  </si>
  <si>
    <t>Mycat</t>
  </si>
  <si>
    <t>Tahini Paste</t>
  </si>
  <si>
    <t>Blognation</t>
  </si>
  <si>
    <t>Cheese - St. Paulin</t>
  </si>
  <si>
    <t>DE</t>
  </si>
  <si>
    <t>Tavu</t>
  </si>
  <si>
    <t>Lamb - Pieces, Diced</t>
  </si>
  <si>
    <t>HN</t>
  </si>
  <si>
    <t>Bluejam</t>
  </si>
  <si>
    <t>Plastic Wrap</t>
  </si>
  <si>
    <t>Photofeed</t>
  </si>
  <si>
    <t>Fish - Base, Bouillion</t>
  </si>
  <si>
    <t>Zoonoodle</t>
  </si>
  <si>
    <t>Pie Shells 10</t>
  </si>
  <si>
    <t>TN</t>
  </si>
  <si>
    <t>Marketing</t>
  </si>
  <si>
    <t>Topicshots</t>
  </si>
  <si>
    <t>Crab - Meat Combo</t>
  </si>
  <si>
    <t>Rabbit - Frozen</t>
  </si>
  <si>
    <t>Wild Boar - Tenderloin</t>
  </si>
  <si>
    <t>JP</t>
  </si>
  <si>
    <t>Eimbee</t>
  </si>
  <si>
    <t>Beef - Tongue, Cooked</t>
  </si>
  <si>
    <t>Twitterworks</t>
  </si>
  <si>
    <t>Appetizer - Chicken Satay</t>
  </si>
  <si>
    <t>Eabox</t>
  </si>
  <si>
    <t>Salmon - Atlantic, Fresh, Whole</t>
  </si>
  <si>
    <t>Trilia</t>
  </si>
  <si>
    <t>Wine - Chardonnay Mondavi</t>
  </si>
  <si>
    <t>AM</t>
  </si>
  <si>
    <t>Blogtag</t>
  </si>
  <si>
    <t>Glycerine</t>
  </si>
  <si>
    <t>Quinu</t>
  </si>
  <si>
    <t>Chickensplit Half</t>
  </si>
  <si>
    <t>BR</t>
  </si>
  <si>
    <t>Livepath</t>
  </si>
  <si>
    <t>Cake - Miini Cheesecake Cherry</t>
  </si>
  <si>
    <t>Katz</t>
  </si>
  <si>
    <t>Cup - Paper 10oz 92959</t>
  </si>
  <si>
    <t>FM</t>
  </si>
  <si>
    <t>Riffpath</t>
  </si>
  <si>
    <t>Jam - Blackberry, 20 Ml Jar</t>
  </si>
  <si>
    <t>Zooxo</t>
  </si>
  <si>
    <t>Cheese - Mozzarella</t>
  </si>
  <si>
    <t>AF</t>
  </si>
  <si>
    <t>Ailane</t>
  </si>
  <si>
    <t>Tarragon - Fresh</t>
  </si>
  <si>
    <t>Eamia</t>
  </si>
  <si>
    <t>Vinegar - Sherry</t>
  </si>
  <si>
    <t>Dabjam</t>
  </si>
  <si>
    <t>Beef Cheek Fresh</t>
  </si>
  <si>
    <t>Dazzlesphere</t>
  </si>
  <si>
    <t>Pepper - Red Chili</t>
  </si>
  <si>
    <t>Eazzy</t>
  </si>
  <si>
    <t>Liners - Baking Cups</t>
  </si>
  <si>
    <t>Trudoo</t>
  </si>
  <si>
    <t>Cheese - Cheddar, Medium</t>
  </si>
  <si>
    <t>Babbleblab</t>
  </si>
  <si>
    <t>Shallots</t>
  </si>
  <si>
    <t>Geba</t>
  </si>
  <si>
    <t>Mayonnaise</t>
  </si>
  <si>
    <t>Twiyo</t>
  </si>
  <si>
    <t>Cookie Chocolate Chip With</t>
  </si>
  <si>
    <t>Quimba</t>
  </si>
  <si>
    <t>Sea Urchin</t>
  </si>
  <si>
    <t>UZ</t>
  </si>
  <si>
    <t>Mustard - Dry, Powder</t>
  </si>
  <si>
    <t>MN</t>
  </si>
  <si>
    <t>Dynazzy</t>
  </si>
  <si>
    <t>Shrimp - 150 - 250</t>
  </si>
  <si>
    <t>Yakidoo</t>
  </si>
  <si>
    <t>Twinder</t>
  </si>
  <si>
    <t>Quimm</t>
  </si>
  <si>
    <t>Bread - Hot Dog Buns</t>
  </si>
  <si>
    <t>Photobug</t>
  </si>
  <si>
    <t>Beer - Blue Light</t>
  </si>
  <si>
    <t>PE</t>
  </si>
  <si>
    <t>Wordpedia</t>
  </si>
  <si>
    <t>Relish</t>
  </si>
  <si>
    <t>Tambee</t>
  </si>
  <si>
    <t>Flour - Cake</t>
  </si>
  <si>
    <t>GT</t>
  </si>
  <si>
    <t>Wordify</t>
  </si>
  <si>
    <t>Wine - Fontanafredda Barolo</t>
  </si>
  <si>
    <t>KZ</t>
  </si>
  <si>
    <t>Wikido</t>
  </si>
  <si>
    <t>Bread - Raisin</t>
  </si>
  <si>
    <t>Pixonyx</t>
  </si>
  <si>
    <t>Cheese - Brie, Triple Creme</t>
  </si>
  <si>
    <t>US</t>
  </si>
  <si>
    <t>Youspan</t>
  </si>
  <si>
    <t>Onions - Pearl</t>
  </si>
  <si>
    <t>KP</t>
  </si>
  <si>
    <t>Rhybox</t>
  </si>
  <si>
    <t>Rum - Mount Gay Eclipes</t>
  </si>
  <si>
    <t>Zoomcast</t>
  </si>
  <si>
    <t>Trueblue - Blueberry</t>
  </si>
  <si>
    <t>Cogibox</t>
  </si>
  <si>
    <t>French Kiss Vanilla</t>
  </si>
  <si>
    <t>Leenti</t>
  </si>
  <si>
    <t>Fork - Plastic</t>
  </si>
  <si>
    <t>NO</t>
  </si>
  <si>
    <t>Tagchat</t>
  </si>
  <si>
    <t>Lobster - Live</t>
  </si>
  <si>
    <t>Demivee</t>
  </si>
  <si>
    <t>Coffee - French Vanilla Frothy</t>
  </si>
  <si>
    <t>Blogtags</t>
  </si>
  <si>
    <t>Venison - Liver</t>
  </si>
  <si>
    <t>Wordtune</t>
  </si>
  <si>
    <t>Wine - Cotes Du Rhone Parallele</t>
  </si>
  <si>
    <t>Mynte</t>
  </si>
  <si>
    <t>Yeast Dry - Fermipan</t>
  </si>
  <si>
    <t>Quaxo</t>
  </si>
  <si>
    <t>Orange - Blood</t>
  </si>
  <si>
    <t>Avaveo</t>
  </si>
  <si>
    <t>Kaffir Lime Leaves</t>
  </si>
  <si>
    <t>Thyme - Dried</t>
  </si>
  <si>
    <t>Yodoo</t>
  </si>
  <si>
    <t>Wine - Ice Wine</t>
  </si>
  <si>
    <t>LT</t>
  </si>
  <si>
    <t>Kanoodle</t>
  </si>
  <si>
    <t>Salmon - Whole, 4 - 6 Pounds</t>
  </si>
  <si>
    <t>Npath</t>
  </si>
  <si>
    <t>Crush - Orange, 355ml</t>
  </si>
  <si>
    <t>Instant Coffee</t>
  </si>
  <si>
    <t>BA</t>
  </si>
  <si>
    <t>Skynoodle</t>
  </si>
  <si>
    <t>Brocolinni - Gaylan, Chinese</t>
  </si>
  <si>
    <t>Wine - Tio Pepe Sherry Fino</t>
  </si>
  <si>
    <t>Skibox</t>
  </si>
  <si>
    <t>Wine - Red, Pinot Noir, Chateau</t>
  </si>
  <si>
    <t>Eire</t>
  </si>
  <si>
    <t>Rosemary - Fresh</t>
  </si>
  <si>
    <t>Glucose</t>
  </si>
  <si>
    <t>Reallinks</t>
  </si>
  <si>
    <t>Sesame Seed Black</t>
  </si>
  <si>
    <t>Brainlounge</t>
  </si>
  <si>
    <t>Wine - Rioja Campo Viejo</t>
  </si>
  <si>
    <t>Artichoke - Hearts, Canned</t>
  </si>
  <si>
    <t>Voonix</t>
  </si>
  <si>
    <t>Nougat - Paste / Cream</t>
  </si>
  <si>
    <t>LY</t>
  </si>
  <si>
    <t>Eayo</t>
  </si>
  <si>
    <t>Turkey - Breast, Boneless Sk On</t>
  </si>
  <si>
    <t>V8 - Berry Blend</t>
  </si>
  <si>
    <t>Ntags</t>
  </si>
  <si>
    <t>Pepper - White, Ground</t>
  </si>
  <si>
    <t>Riffwire</t>
  </si>
  <si>
    <t>Compound - Strawberry</t>
  </si>
  <si>
    <t>CZ</t>
  </si>
  <si>
    <t>Centizu</t>
  </si>
  <si>
    <t>Urban Zen Drinks</t>
  </si>
  <si>
    <t>Bluezoom</t>
  </si>
  <si>
    <t>Neckerchief Blck</t>
  </si>
  <si>
    <t>MX</t>
  </si>
  <si>
    <t>Soupcontfoam16oz 116con</t>
  </si>
  <si>
    <t>CR</t>
  </si>
  <si>
    <t>Izio</t>
  </si>
  <si>
    <t>Cookie Trail Mix</t>
  </si>
  <si>
    <t>TZ</t>
  </si>
  <si>
    <t>Feedfire</t>
  </si>
  <si>
    <t>Truffle - Whole Black Peeled</t>
  </si>
  <si>
    <t>Wine - Malbec Trapiche Reserve</t>
  </si>
  <si>
    <t>Crawfish</t>
  </si>
  <si>
    <t>Shuffletag</t>
  </si>
  <si>
    <t>Chicken Breast Wing On</t>
  </si>
  <si>
    <t>Bread Crumbs - Panko</t>
  </si>
  <si>
    <t>Trunyx</t>
  </si>
  <si>
    <t>Snapple Lemon Tea</t>
  </si>
  <si>
    <t>CA</t>
  </si>
  <si>
    <t>Beef - Bones, Marrow</t>
  </si>
  <si>
    <t>Jabberbean</t>
  </si>
  <si>
    <t>Sobe - Lizard Fuel</t>
  </si>
  <si>
    <t>Aimbu</t>
  </si>
  <si>
    <t>Coconut - Shredded, Sweet</t>
  </si>
  <si>
    <t>Cheese - Comtomme</t>
  </si>
  <si>
    <t>Chicken - Soup Base</t>
  </si>
  <si>
    <t>Oloo</t>
  </si>
  <si>
    <t>Wine - German Riesling</t>
  </si>
  <si>
    <t>Brightdog</t>
  </si>
  <si>
    <t>Appetizer - Mini Egg Roll, Shrimp</t>
  </si>
  <si>
    <t>BO</t>
  </si>
  <si>
    <t>Rhycero</t>
  </si>
  <si>
    <t>Wine - Pinot Noir Latour</t>
  </si>
  <si>
    <t>Onion Powder</t>
  </si>
  <si>
    <t>Fivespan</t>
  </si>
  <si>
    <t>Avocado</t>
  </si>
  <si>
    <t>Milk - 2% 250 Ml</t>
  </si>
  <si>
    <t>Brainsphere</t>
  </si>
  <si>
    <t>Eare</t>
  </si>
  <si>
    <t>CL</t>
  </si>
  <si>
    <t>Jabbersphere</t>
  </si>
  <si>
    <t>Spice - Paprika</t>
  </si>
  <si>
    <t>Roodel</t>
  </si>
  <si>
    <t>Cheese - Sheep Milk</t>
  </si>
  <si>
    <t>Vinegar - Champagne</t>
  </si>
  <si>
    <t>PA</t>
  </si>
  <si>
    <t>Browsetype</t>
  </si>
  <si>
    <t>Energy Drink - Franks Pineapple</t>
  </si>
  <si>
    <t>VE</t>
  </si>
  <si>
    <t>Tagcat</t>
  </si>
  <si>
    <t>Bread - Mini Hamburger Bun</t>
  </si>
  <si>
    <t>Chips - Potato Jalapeno</t>
  </si>
  <si>
    <t>Zoomlounge</t>
  </si>
  <si>
    <t>Mushroom - Lg - Cello</t>
  </si>
  <si>
    <t>Soup - Campbells Beef Strogonoff</t>
  </si>
  <si>
    <t>Yodel</t>
  </si>
  <si>
    <t>Rabbit - Legs</t>
  </si>
  <si>
    <t>Gabtype</t>
  </si>
  <si>
    <t>Camido</t>
  </si>
  <si>
    <t>Kellogs Cereal In A Cup</t>
  </si>
  <si>
    <t>Croissants Thaw And Serve</t>
  </si>
  <si>
    <t>Edgeify</t>
  </si>
  <si>
    <t>Ecolab - Ster Bac</t>
  </si>
  <si>
    <t>GH</t>
  </si>
  <si>
    <t>Mydo</t>
  </si>
  <si>
    <t>Cabbage - Savoy</t>
  </si>
  <si>
    <t>Oyope</t>
  </si>
  <si>
    <t>Chicken - Wings, Tip Off</t>
  </si>
  <si>
    <t>Aibox</t>
  </si>
  <si>
    <t>Chicken - Diced, Cooked</t>
  </si>
  <si>
    <t>Yakitri</t>
  </si>
  <si>
    <t>Scallops 60/80 Iqf</t>
  </si>
  <si>
    <t>Skivee</t>
  </si>
  <si>
    <t>Milk - Skim</t>
  </si>
  <si>
    <t>Devpulse</t>
  </si>
  <si>
    <t>Bar Nature Valley</t>
  </si>
  <si>
    <t>Quatz</t>
  </si>
  <si>
    <t>Pie Filling - Pumpkin</t>
  </si>
  <si>
    <t>Oba</t>
  </si>
  <si>
    <t>Mangostein</t>
  </si>
  <si>
    <t>Zoozzy</t>
  </si>
  <si>
    <t>Thoughtsphere</t>
  </si>
  <si>
    <t>Wine - Black Tower Qr</t>
  </si>
  <si>
    <t>WS</t>
  </si>
  <si>
    <t>Veal - Provimi Inside</t>
  </si>
  <si>
    <t>Twitterlist</t>
  </si>
  <si>
    <t>Soup - Campbells, Butternut</t>
  </si>
  <si>
    <t>Kamba</t>
  </si>
  <si>
    <t>Extract - Raspberry</t>
  </si>
  <si>
    <t>Daves Island Stinger</t>
  </si>
  <si>
    <t>AR</t>
  </si>
  <si>
    <t>Flour - All Purpose</t>
  </si>
  <si>
    <t>Flipopia</t>
  </si>
  <si>
    <t>Napkin Colour</t>
  </si>
  <si>
    <t>Duck - Whole</t>
  </si>
  <si>
    <t>Voolith</t>
  </si>
  <si>
    <t>Appetizer - Shrimp Puff</t>
  </si>
  <si>
    <t>JO</t>
  </si>
  <si>
    <t>Rhynoodle</t>
  </si>
  <si>
    <t>Stock - Veal, Brown</t>
  </si>
  <si>
    <t>Gigabox</t>
  </si>
  <si>
    <t>Rosemary - Primerba, Paste</t>
  </si>
  <si>
    <t>BW</t>
  </si>
  <si>
    <t>Youfeed</t>
  </si>
  <si>
    <t>Quinoa</t>
  </si>
  <si>
    <t>Onions Granulated</t>
  </si>
  <si>
    <t>SL</t>
  </si>
  <si>
    <t>Fadeo</t>
  </si>
  <si>
    <t>Beans - Black Bean, Preserved</t>
  </si>
  <si>
    <t>Zava</t>
  </si>
  <si>
    <t>Twitterbeat</t>
  </si>
  <si>
    <t>Pepper - Black, Whole</t>
  </si>
  <si>
    <t>Wine - Chateauneuf Du Pape</t>
  </si>
  <si>
    <t>ET</t>
  </si>
  <si>
    <t>Thoughtmix</t>
  </si>
  <si>
    <t>Veal - Leg</t>
  </si>
  <si>
    <t>Trilith</t>
  </si>
  <si>
    <t>Carroway Seed</t>
  </si>
  <si>
    <t>Devcast</t>
  </si>
  <si>
    <t>Soup - Knorr, Country Bean</t>
  </si>
  <si>
    <t>Napkin - Beverge, White 2 - Ply</t>
  </si>
  <si>
    <t>AZ</t>
  </si>
  <si>
    <t>Papadam</t>
  </si>
  <si>
    <t>LiveZ</t>
  </si>
  <si>
    <t>Bread - Raisin Walnut Pull</t>
  </si>
  <si>
    <t>Meeveo</t>
  </si>
  <si>
    <t>Oranges</t>
  </si>
  <si>
    <t>Mita</t>
  </si>
  <si>
    <t>Wine - Two Oceans Sauvignon</t>
  </si>
  <si>
    <t>Wine - Penfolds Koonuga Hill</t>
  </si>
  <si>
    <t>Babblestorm</t>
  </si>
  <si>
    <t>Grenadillo</t>
  </si>
  <si>
    <t>Wikizz</t>
  </si>
  <si>
    <t>Ice Cream Bar - Drumstick</t>
  </si>
  <si>
    <t>Skilith</t>
  </si>
  <si>
    <t>Sauce - Black Current, Dry Mix</t>
  </si>
  <si>
    <t>Snapple - Mango Maddness</t>
  </si>
  <si>
    <t>Cookies - Englishbay Oatmeal</t>
  </si>
  <si>
    <t>Fatz</t>
  </si>
  <si>
    <t>Tomatillo</t>
  </si>
  <si>
    <t>Ecolab - Balanced Fusion</t>
  </si>
  <si>
    <t>Liquid Aminios Acid - Braggs</t>
  </si>
  <si>
    <t>IL</t>
  </si>
  <si>
    <t>Topicware</t>
  </si>
  <si>
    <t>Liners - Banana, Paper</t>
  </si>
  <si>
    <t>YE</t>
  </si>
  <si>
    <t>Skyble</t>
  </si>
  <si>
    <t>Oodoo</t>
  </si>
  <si>
    <t>Flour - Masa De Harina Mexican</t>
  </si>
  <si>
    <t>BF</t>
  </si>
  <si>
    <t>Dehydrated Kelp Kombo</t>
  </si>
  <si>
    <t>Beef Flat Iron Steak</t>
  </si>
  <si>
    <t>Zoomdog</t>
  </si>
  <si>
    <t>Capon - Breast, Double, Wing On</t>
  </si>
  <si>
    <t>Topicstorm</t>
  </si>
  <si>
    <t>Beef - Prime Rib Aaa</t>
  </si>
  <si>
    <t>Lazz</t>
  </si>
  <si>
    <t>Longos - Burritos</t>
  </si>
  <si>
    <t>Beer - Paulaner Hefeweisse</t>
  </si>
  <si>
    <t>Linkbuzz</t>
  </si>
  <si>
    <t>Teriyaki Sauce</t>
  </si>
  <si>
    <t>Beer - Original Organic Lager</t>
  </si>
  <si>
    <t>Twinte</t>
  </si>
  <si>
    <t>Ham - Procutinni</t>
  </si>
  <si>
    <t>Oil - Peanut</t>
  </si>
  <si>
    <t>JumpXS</t>
  </si>
  <si>
    <t>Goldschalger</t>
  </si>
  <si>
    <t>Tuna - Salad Premix</t>
  </si>
  <si>
    <t>Rootbeer</t>
  </si>
  <si>
    <t>Kazio</t>
  </si>
  <si>
    <t>Appetizer - Escargot Puff</t>
  </si>
  <si>
    <t>PY</t>
  </si>
  <si>
    <t>Youtags</t>
  </si>
  <si>
    <t>Beets - Golden</t>
  </si>
  <si>
    <t>Vinte</t>
  </si>
  <si>
    <t>Grapes - Green</t>
  </si>
  <si>
    <t>Topiclounge</t>
  </si>
  <si>
    <t>Beans - Navy, Dry</t>
  </si>
  <si>
    <t>Centimia</t>
  </si>
  <si>
    <t>Mushroom - Chantrelle, Fresh</t>
  </si>
  <si>
    <t>Skippad</t>
  </si>
  <si>
    <t>Gatorade - Fruit Punch</t>
  </si>
  <si>
    <t>Creme De Cacao White</t>
  </si>
  <si>
    <t>Pan Grease</t>
  </si>
  <si>
    <t>Fiveclub</t>
  </si>
  <si>
    <t>Dried Apple</t>
  </si>
  <si>
    <t>Browseblab</t>
  </si>
  <si>
    <t>Pectin</t>
  </si>
  <si>
    <t>CM</t>
  </si>
  <si>
    <t>Aspic - Clear</t>
  </si>
  <si>
    <t>Cleaner - Bleach</t>
  </si>
  <si>
    <t>Chicken - White Meat With Tender</t>
  </si>
  <si>
    <t>Mudo</t>
  </si>
  <si>
    <t>Cakes Assorted</t>
  </si>
  <si>
    <t>Edgeclub</t>
  </si>
  <si>
    <t>Fudge - Cream Fudge</t>
  </si>
  <si>
    <t>Rice - Jasmine Sented</t>
  </si>
  <si>
    <t>Tuna - Sushi Grade</t>
  </si>
  <si>
    <t>Wine - Riesling Alsace Ac 2001</t>
  </si>
  <si>
    <t>Bread - Petit Baguette</t>
  </si>
  <si>
    <t>Zucchini - Green</t>
  </si>
  <si>
    <t>Eadel</t>
  </si>
  <si>
    <t>Kippers - Smoked</t>
  </si>
  <si>
    <t>Ecolab - Lime - A - Way 4/4 L</t>
  </si>
  <si>
    <t>Minyx</t>
  </si>
  <si>
    <t>Mcgillicuddy Vanilla Schnap</t>
  </si>
  <si>
    <t>Photolist</t>
  </si>
  <si>
    <t>Wine - Magnotta - Red, Baco</t>
  </si>
  <si>
    <t>Skipfire</t>
  </si>
  <si>
    <t>Pork - Back, Long Cut, Boneless</t>
  </si>
  <si>
    <t>Divape</t>
  </si>
  <si>
    <t>Appetizer - Veg Assortment</t>
  </si>
  <si>
    <t>Fivebridge</t>
  </si>
  <si>
    <t>Tuna - Yellowfin</t>
  </si>
  <si>
    <t>Red Currant Jelly</t>
  </si>
  <si>
    <t>KR</t>
  </si>
  <si>
    <t>Kimia</t>
  </si>
  <si>
    <t>Tomatoes - Vine Ripe, Yellow</t>
  </si>
  <si>
    <t>Arctic Char - Fresh, Whole</t>
  </si>
  <si>
    <t>Muffin Mix - Chocolate Chip</t>
  </si>
  <si>
    <t>Bread - Corn Muffaletta</t>
  </si>
  <si>
    <t>Photospace</t>
  </si>
  <si>
    <t>Wine - Hardys Bankside Shiraz</t>
  </si>
  <si>
    <t>Fliptune</t>
  </si>
  <si>
    <t>Wine - Casillero Deldiablo</t>
  </si>
  <si>
    <t>YT</t>
  </si>
  <si>
    <t>Quail - Jumbo Boneless</t>
  </si>
  <si>
    <t>Island Oasis - Wildberry</t>
  </si>
  <si>
    <t>Oil - Food, Lacquer Spray</t>
  </si>
  <si>
    <t>Petite Baguette</t>
  </si>
  <si>
    <t>Wine - Ruffino Chianti Classico</t>
  </si>
  <si>
    <t>Rhynyx</t>
  </si>
  <si>
    <t>Anchovy Paste - 56 G Tube</t>
  </si>
  <si>
    <t>AL</t>
  </si>
  <si>
    <t>Salmon - Atlantic, Skin On</t>
  </si>
  <si>
    <t>Dablist</t>
  </si>
  <si>
    <t>Wine - White, Cooking</t>
  </si>
  <si>
    <t>Pixoboo</t>
  </si>
  <si>
    <t>Truffle Cups - White Paper</t>
  </si>
  <si>
    <t>UA</t>
  </si>
  <si>
    <t>Rice Wine - Aji Mirin</t>
  </si>
  <si>
    <t>Vidoo</t>
  </si>
  <si>
    <t>Cheese - Gouda</t>
  </si>
  <si>
    <t>IR</t>
  </si>
  <si>
    <t>Tagpad</t>
  </si>
  <si>
    <t>DK</t>
  </si>
  <si>
    <t>Beef - Short Ribs</t>
  </si>
  <si>
    <t>Water - Spring 1.5lit</t>
  </si>
  <si>
    <t>Podcat</t>
  </si>
  <si>
    <t>Truffle Shells - White Chocolate</t>
  </si>
  <si>
    <t>Einti</t>
  </si>
  <si>
    <t>Pasta - Lasagna, Dry</t>
  </si>
  <si>
    <t>NP</t>
  </si>
  <si>
    <t>Feedmix</t>
  </si>
  <si>
    <t>Oysters - Smoked</t>
  </si>
  <si>
    <t>Meembee</t>
  </si>
  <si>
    <t>Pepper - Sorrano</t>
  </si>
  <si>
    <t>Stainless Steel Cleaner Vision</t>
  </si>
  <si>
    <t>Wordware</t>
  </si>
  <si>
    <t>Beer - Blue</t>
  </si>
  <si>
    <t>Yombu</t>
  </si>
  <si>
    <t>Ranchero - Primerba, Paste</t>
  </si>
  <si>
    <t>Cogilith</t>
  </si>
  <si>
    <t>Bread - 10 Grain</t>
  </si>
  <si>
    <t>Beef - Shank</t>
  </si>
  <si>
    <t>Gabcube</t>
  </si>
  <si>
    <t>TG</t>
  </si>
  <si>
    <t>Edgepulse</t>
  </si>
  <si>
    <t>Bread - Raisin Walnut Oval</t>
  </si>
  <si>
    <t>Milk - Condensed</t>
  </si>
  <si>
    <t>Miboo</t>
  </si>
  <si>
    <t>Chicken Giblets</t>
  </si>
  <si>
    <t>Linktype</t>
  </si>
  <si>
    <t>Pasta - Penne, Rigate, Dry</t>
  </si>
  <si>
    <t>ZA</t>
  </si>
  <si>
    <t>Langers - Cranberry Cocktail</t>
  </si>
  <si>
    <t>Tanoodle</t>
  </si>
  <si>
    <t>Turkey Leg With Drum And Thigh</t>
  </si>
  <si>
    <t>Omba</t>
  </si>
  <si>
    <t>Pie Filling - Cherry</t>
  </si>
  <si>
    <t>Potatoes - Instant, Mashed</t>
  </si>
  <si>
    <t>Puree - Blackcurrant</t>
  </si>
  <si>
    <t>Divavu</t>
  </si>
  <si>
    <t>Glass Clear 8 Oz</t>
  </si>
  <si>
    <t>V8 Pet</t>
  </si>
  <si>
    <t>Brainverse</t>
  </si>
  <si>
    <t>Voonyx</t>
  </si>
  <si>
    <t>Sauce Tomato Pouch</t>
  </si>
  <si>
    <t>Edgewire</t>
  </si>
  <si>
    <t>Beef - Striploin Aa</t>
  </si>
  <si>
    <t>Guava</t>
  </si>
  <si>
    <t>EE</t>
  </si>
  <si>
    <t>Trupe</t>
  </si>
  <si>
    <t>Puree - Guava</t>
  </si>
  <si>
    <t>Skajo</t>
  </si>
  <si>
    <t>Crush - Cream Soda</t>
  </si>
  <si>
    <t>Thermometer Digital</t>
  </si>
  <si>
    <t>Chick Peas - Canned</t>
  </si>
  <si>
    <t>Wine - Magnotta - Bel Paese White</t>
  </si>
  <si>
    <t>Onions - Red</t>
  </si>
  <si>
    <t>Wine - Maipo Valle Cabernet</t>
  </si>
  <si>
    <t>Bar - Sweet And Salty Chocolate</t>
  </si>
  <si>
    <t>Muffin - Mix - Creme Brule 15l</t>
  </si>
  <si>
    <t>Babbleopia</t>
  </si>
  <si>
    <t>Sauce Bbq Smokey</t>
  </si>
  <si>
    <t>Toothpick Frilled</t>
  </si>
  <si>
    <t>Voomm</t>
  </si>
  <si>
    <t>Wine - Cabernet Sauvignon</t>
  </si>
  <si>
    <t>Yotz</t>
  </si>
  <si>
    <t>Silicone Parch. 16.3x24.3</t>
  </si>
  <si>
    <t>Plajo</t>
  </si>
  <si>
    <t>Pepper - Roasted Red</t>
  </si>
  <si>
    <t>NE</t>
  </si>
  <si>
    <t>Lamb - Whole Head Off,nz</t>
  </si>
  <si>
    <t>Mushroom - Shitake, Fresh</t>
  </si>
  <si>
    <t>Devshare</t>
  </si>
  <si>
    <t>Cup - 3.5oz, Foam</t>
  </si>
  <si>
    <t>Milk - 2%</t>
  </si>
  <si>
    <t>DO</t>
  </si>
  <si>
    <t>Divanoodle</t>
  </si>
  <si>
    <t>Blueberries</t>
  </si>
  <si>
    <t>Plambee</t>
  </si>
  <si>
    <t>Beets - Pickled</t>
  </si>
  <si>
    <t>Pail - 15l White, With Handle</t>
  </si>
  <si>
    <t>Roombo</t>
  </si>
  <si>
    <t>Basil - Thai</t>
  </si>
  <si>
    <t>NA</t>
  </si>
  <si>
    <t>Zoombox</t>
  </si>
  <si>
    <t>Straws - Cocktale</t>
  </si>
  <si>
    <t>Curry Paste - Green Masala</t>
  </si>
  <si>
    <t>CY</t>
  </si>
  <si>
    <t>Sprouts - Onion</t>
  </si>
  <si>
    <t>Cardamon Seed / Pod</t>
  </si>
  <si>
    <t>Skinte</t>
  </si>
  <si>
    <t>Lime Cordial - Roses</t>
  </si>
  <si>
    <t>Dawn Professionl Pot And Pan</t>
  </si>
  <si>
    <t>Buzzbean</t>
  </si>
  <si>
    <t>Versatainer Nc - 9388</t>
  </si>
  <si>
    <t>Pork - Kidney</t>
  </si>
  <si>
    <t>Lemon Tarts</t>
  </si>
  <si>
    <t>Vimbo</t>
  </si>
  <si>
    <t>Tart Shells - Savory, 2</t>
  </si>
  <si>
    <t>Ooba</t>
  </si>
  <si>
    <t>Pasta - Agnolotti - Butternut</t>
  </si>
  <si>
    <t>CI</t>
  </si>
  <si>
    <t>Venison - Ground</t>
  </si>
  <si>
    <t>Yozio</t>
  </si>
  <si>
    <t>Bouq All Italian - Primerba</t>
  </si>
  <si>
    <t>Ntag</t>
  </si>
  <si>
    <t>Potatoes - Parissienne</t>
  </si>
  <si>
    <t>Twimm</t>
  </si>
  <si>
    <t>Cheese - Camembert</t>
  </si>
  <si>
    <t>Pail For Lid 1537</t>
  </si>
  <si>
    <t>Cabbage - Green</t>
  </si>
  <si>
    <t>Agivu</t>
  </si>
  <si>
    <t>Scallops - In Shell</t>
  </si>
  <si>
    <t>Pastry - Carrot Muffin - Mini</t>
  </si>
  <si>
    <t>Oyondu</t>
  </si>
  <si>
    <t>Lamb Rack - Ontario</t>
  </si>
  <si>
    <t>Dill Weed - Dry</t>
  </si>
  <si>
    <t>Coffee - Hazelnut Cream</t>
  </si>
  <si>
    <t>Mousse - Passion Fruit</t>
  </si>
  <si>
    <t>Feedspan</t>
  </si>
  <si>
    <t>Wine - Red, Marechal Foch</t>
  </si>
  <si>
    <t>Flashset</t>
  </si>
  <si>
    <t>Fennel</t>
  </si>
  <si>
    <t>CD</t>
  </si>
  <si>
    <t>Jaxnation</t>
  </si>
  <si>
    <t>Spaghetti Squash</t>
  </si>
  <si>
    <t>Realpoint</t>
  </si>
  <si>
    <t>Cinnamon - Stick</t>
  </si>
  <si>
    <t>Wine - Cave Springs Dry Riesling</t>
  </si>
  <si>
    <t>Radish - Pickled</t>
  </si>
  <si>
    <t>Amaretto</t>
  </si>
  <si>
    <t>Dabvine</t>
  </si>
  <si>
    <t>Honey - Lavender</t>
  </si>
  <si>
    <t>Oil - Shortening,liqud, Fry</t>
  </si>
  <si>
    <t>Beans - Long, Chinese</t>
  </si>
  <si>
    <t>Trout - Rainbow, Frozen</t>
  </si>
  <si>
    <t>MA</t>
  </si>
  <si>
    <t>Soup - French Onion</t>
  </si>
  <si>
    <t>Bubblebox</t>
  </si>
  <si>
    <t>Pepper - Gypsy Pepper</t>
  </si>
  <si>
    <t>Avamba</t>
  </si>
  <si>
    <t>Beef - Cow Feet Split</t>
  </si>
  <si>
    <t>Cafe Royale</t>
  </si>
  <si>
    <t>Kirsch - Schloss</t>
  </si>
  <si>
    <t>Tagopia</t>
  </si>
  <si>
    <t>Champagne - Brights, Dry</t>
  </si>
  <si>
    <t>NZ</t>
  </si>
  <si>
    <t>Devify</t>
  </si>
  <si>
    <t>Island Oasis - Cappucino Mix</t>
  </si>
  <si>
    <t>Bread Cranberry Foccacia</t>
  </si>
  <si>
    <t>Salmon Steak - Cohoe 6 Oz</t>
  </si>
  <si>
    <t>Wine - Prosecco Valdobienne</t>
  </si>
  <si>
    <t>Nut - Macadamia</t>
  </si>
  <si>
    <t>Vegetable - Base</t>
  </si>
  <si>
    <t>Squash - Pattypan, Yellow</t>
  </si>
  <si>
    <t>Demizz</t>
  </si>
  <si>
    <t>Zooveo</t>
  </si>
  <si>
    <t>Appetizer - Lobster Phyllo Roll</t>
  </si>
  <si>
    <t>Quail Eggs - Canned</t>
  </si>
  <si>
    <t>Sauce - Oyster</t>
  </si>
  <si>
    <t>Buzzdog</t>
  </si>
  <si>
    <t>Ice Cream Bar - Oreo Sandwich</t>
  </si>
  <si>
    <t>Shrimp - Black Tiger 16/20</t>
  </si>
  <si>
    <t>Oil - Margarine</t>
  </si>
  <si>
    <t>Thoughtstorm</t>
  </si>
  <si>
    <t>Cake - French Pear Tart</t>
  </si>
  <si>
    <t>SA</t>
  </si>
  <si>
    <t>Vinder</t>
  </si>
  <si>
    <t>Eel Fresh</t>
  </si>
  <si>
    <t>HR</t>
  </si>
  <si>
    <t>Yodo</t>
  </si>
  <si>
    <t>Pasta - Cappellini, Dry</t>
  </si>
  <si>
    <t>Wasabi Paste</t>
  </si>
  <si>
    <t>Pomello</t>
  </si>
  <si>
    <t>Carrots - Mini, Stem On</t>
  </si>
  <si>
    <t>Shufflester</t>
  </si>
  <si>
    <t>Cheese - Cream Cheese</t>
  </si>
  <si>
    <t>DabZ</t>
  </si>
  <si>
    <t>Wine - Red, Pelee Island Merlot</t>
  </si>
  <si>
    <t>Cheese - Taleggio D.o.p.</t>
  </si>
  <si>
    <t>Alize Gold Passion</t>
  </si>
  <si>
    <t>Pesto - Primerba, Paste</t>
  </si>
  <si>
    <t>Tagtune</t>
  </si>
  <si>
    <t>Yogurt - Blueberry, 175 Gr</t>
  </si>
  <si>
    <t>Devpoint</t>
  </si>
  <si>
    <t>Tilapia - Fillets</t>
  </si>
  <si>
    <t>Flipstorm</t>
  </si>
  <si>
    <t>Thyme - Fresh</t>
  </si>
  <si>
    <t>Appetizer - Mushroom Tart</t>
  </si>
  <si>
    <t>Melon - Cantaloupe</t>
  </si>
  <si>
    <t>Skalith</t>
  </si>
  <si>
    <t>Syrup - Monin, Amaretta</t>
  </si>
  <si>
    <t>BE</t>
  </si>
  <si>
    <t>Twitternation</t>
  </si>
  <si>
    <t>Cranberries - Frozen</t>
  </si>
  <si>
    <t>Browsezoom</t>
  </si>
  <si>
    <t>Flower - Leather Leaf Fern</t>
  </si>
  <si>
    <t>Soup - Campbells Chili</t>
  </si>
  <si>
    <t>Paper Cocktail Umberlla 80 - 180</t>
  </si>
  <si>
    <t>Olives - Black, Pitted</t>
  </si>
  <si>
    <t>Irish Cream - Butterscotch</t>
  </si>
  <si>
    <t>Jagermeister</t>
  </si>
  <si>
    <t>NI</t>
  </si>
  <si>
    <t>Cookie - Oatmeal</t>
  </si>
  <si>
    <t>CG</t>
  </si>
  <si>
    <t>Bay Leaf</t>
  </si>
  <si>
    <t>Buzzster</t>
  </si>
  <si>
    <t>Coffee - Ristretto Coffee Capsule</t>
  </si>
  <si>
    <t>Jaxworks</t>
  </si>
  <si>
    <t>Capon - Whole</t>
  </si>
  <si>
    <t>Cheese - Wine</t>
  </si>
  <si>
    <t>SD</t>
  </si>
  <si>
    <t>Thoughtworks</t>
  </si>
  <si>
    <t>Triple Sec - Mcguinness</t>
  </si>
  <si>
    <t>Sauce - Alfredo</t>
  </si>
  <si>
    <t>Tekfly</t>
  </si>
  <si>
    <t>Lentils - Red, Dry</t>
  </si>
  <si>
    <t>Wine - Chateau Timberlay</t>
  </si>
  <si>
    <t>Pasta - Spaghetti, Dry</t>
  </si>
  <si>
    <t>Stock - Beef, White</t>
  </si>
  <si>
    <t>Alize Red Passion</t>
  </si>
  <si>
    <t>Gigazoom</t>
  </si>
  <si>
    <t>Asparagus - Green, Fresh</t>
  </si>
  <si>
    <t>Flavouring - Orange</t>
  </si>
  <si>
    <t>UG</t>
  </si>
  <si>
    <t>Jolt Cola - Electric Blue</t>
  </si>
  <si>
    <t>Kwimbee</t>
  </si>
  <si>
    <t>Cornstarch</t>
  </si>
  <si>
    <t>KG</t>
  </si>
  <si>
    <t>Wine - Alicanca Vinho Verde</t>
  </si>
  <si>
    <t>TW</t>
  </si>
  <si>
    <t>Quamba</t>
  </si>
  <si>
    <t>Evaporated Milk - Skim</t>
  </si>
  <si>
    <t>Pastry - Key Limepoppy Seed Tea</t>
  </si>
  <si>
    <t>TT</t>
  </si>
  <si>
    <t>Jamia</t>
  </si>
  <si>
    <t>Soy Protein</t>
  </si>
  <si>
    <t>Realcube</t>
  </si>
  <si>
    <t>Twimbo</t>
  </si>
  <si>
    <t>Cloves - Ground</t>
  </si>
  <si>
    <t>Innojam</t>
  </si>
  <si>
    <t>Mushroom - Chanterelle Frozen</t>
  </si>
  <si>
    <t>Pate - Peppercorn</t>
  </si>
  <si>
    <t>SV</t>
  </si>
  <si>
    <t>Soup - Base Broth Chix</t>
  </si>
  <si>
    <t>Veal - Loin</t>
  </si>
  <si>
    <t>Potatoes - Mini White 3 Oz</t>
  </si>
  <si>
    <t>Lamb - Whole Head Off</t>
  </si>
  <si>
    <t>Kwilith</t>
  </si>
  <si>
    <t>Soup - Campbells, Spinach Crm</t>
  </si>
  <si>
    <t>Skyba</t>
  </si>
  <si>
    <t>Pasta - Linguini, Dry</t>
  </si>
  <si>
    <t>Abatz</t>
  </si>
  <si>
    <t>Yogurt - Banana, 175 Gr</t>
  </si>
  <si>
    <t>Tomatoes Tear Drop</t>
  </si>
  <si>
    <t>Pasta - Fett Alfredo, Single Serve</t>
  </si>
  <si>
    <t>Chicken - Thigh, Bone In</t>
  </si>
  <si>
    <t>Sherry - Dry</t>
  </si>
  <si>
    <t>Potatoes - Idaho 80 Count</t>
  </si>
  <si>
    <t>SS</t>
  </si>
  <si>
    <t>Vaccum Bag 10x13</t>
  </si>
  <si>
    <t>Garlic Powder</t>
  </si>
  <si>
    <t>Wine - Baron De Rothschild</t>
  </si>
  <si>
    <t>Feedbug</t>
  </si>
  <si>
    <t>Remy Red</t>
  </si>
  <si>
    <t>Skidoo</t>
  </si>
  <si>
    <t>Everfresh Products</t>
  </si>
  <si>
    <t>MK</t>
  </si>
  <si>
    <t>Pastrami</t>
  </si>
  <si>
    <t>Jam - Strawberry, 20 Ml Jar</t>
  </si>
  <si>
    <t>Zoomzone</t>
  </si>
  <si>
    <t>Appetizer - Sausage Rolls</t>
  </si>
  <si>
    <t>Myworks</t>
  </si>
  <si>
    <t>Crackers - Soda / Saltins</t>
  </si>
  <si>
    <t>Feednation</t>
  </si>
  <si>
    <t>Creme De Banane - Marie</t>
  </si>
  <si>
    <t>Foil Wrap</t>
  </si>
  <si>
    <t>Talane</t>
  </si>
  <si>
    <t>Pork - Hock And Feet Attached</t>
  </si>
  <si>
    <t>MU</t>
  </si>
  <si>
    <t>Soup - Base Broth Beef</t>
  </si>
  <si>
    <t>Muffin Batt - Blueberry Passion</t>
  </si>
  <si>
    <t>MY</t>
  </si>
  <si>
    <t>CU</t>
  </si>
  <si>
    <t>Edgetag</t>
  </si>
  <si>
    <t>Wine - Barolo Fontanafredda</t>
  </si>
  <si>
    <t>Ginger - Crystalized</t>
  </si>
  <si>
    <t>PG</t>
  </si>
  <si>
    <t>Table Cloth 120 Round White</t>
  </si>
  <si>
    <t>Jabbercube</t>
  </si>
  <si>
    <t>Squash - Guords</t>
  </si>
  <si>
    <t>Pepper - Chillies, Crushed</t>
  </si>
  <si>
    <t>Skiba</t>
  </si>
  <si>
    <t>Nori Sea Weed - Gold Label</t>
  </si>
  <si>
    <t>Yabox</t>
  </si>
  <si>
    <t>Spinach - Baby</t>
  </si>
  <si>
    <t>Pastry - Plain Baked Croissant</t>
  </si>
  <si>
    <t>Kazu</t>
  </si>
  <si>
    <t>PK</t>
  </si>
  <si>
    <t>Thoughtblab</t>
  </si>
  <si>
    <t>Stock - Fish</t>
  </si>
  <si>
    <t>Spic And Span All Purpose</t>
  </si>
  <si>
    <t>Wine - Chenin Blanc K.w.v.</t>
  </si>
  <si>
    <t>Peppercorns - Pink</t>
  </si>
  <si>
    <t>Vodka - Smirnoff</t>
  </si>
  <si>
    <t>Bread - Crumbs, Bulk</t>
  </si>
  <si>
    <t>Jaxbean</t>
  </si>
  <si>
    <t>Bread - Roll, Canadian Dinner</t>
  </si>
  <si>
    <t>Coffee Swiss Choc Almond</t>
  </si>
  <si>
    <t>Ecolab Digiclean Mild Fm</t>
  </si>
  <si>
    <t>Browsecat</t>
  </si>
  <si>
    <t>Chocolate - Pistoles, Lactee, Milk</t>
  </si>
  <si>
    <t>Youopia</t>
  </si>
  <si>
    <t>Pork - Tenderloin, Frozen</t>
  </si>
  <si>
    <t>Appetizer - Southwestern</t>
  </si>
  <si>
    <t>Halibut - Steaks</t>
  </si>
  <si>
    <t>Ozu</t>
  </si>
  <si>
    <t>Wine - Beaujolais Villages</t>
  </si>
  <si>
    <t>Kolrabi</t>
  </si>
  <si>
    <t>Beer - Sleeman Fine Porter</t>
  </si>
  <si>
    <t>Bok Choy - Baby</t>
  </si>
  <si>
    <t>Glove - Cutting</t>
  </si>
  <si>
    <t>Brainbox</t>
  </si>
  <si>
    <t>Hog / Sausage Casing - Pork</t>
  </si>
  <si>
    <t>Meetz</t>
  </si>
  <si>
    <t>Wine - Casablanca Valley</t>
  </si>
  <si>
    <t>HU</t>
  </si>
  <si>
    <t>Extract Vanilla Pure</t>
  </si>
  <si>
    <t>Dip - Tapenade</t>
  </si>
  <si>
    <t>Mushroom - King Eryingii</t>
  </si>
  <si>
    <t>Salt - Seasoned</t>
  </si>
  <si>
    <t>Shortbread - Cookie Crumbs</t>
  </si>
  <si>
    <t>Fill the Order ID column with a series of whole numbers starting with 1001.</t>
  </si>
  <si>
    <t>What is the order date for order 1445 on the Sales sheet?</t>
  </si>
  <si>
    <t>What is the percent change for order 1216?</t>
  </si>
  <si>
    <t>What is the percent change for order 1500?</t>
  </si>
  <si>
    <t>Make a duplicate copy of the Sales sheet and rename it Sales - Scenario 1</t>
  </si>
  <si>
    <t>Task</t>
  </si>
  <si>
    <t>Answer</t>
  </si>
  <si>
    <t>For this challenge you are going to perform the following tasks on the Sales sheet.</t>
  </si>
  <si>
    <t>Then go to the Challenge Assement page and complete the assessment to get your score.</t>
  </si>
  <si>
    <t>Order Qty</t>
  </si>
  <si>
    <t>What is the average order quantity (based on the Order Qty column H)?</t>
  </si>
  <si>
    <t>Calculate the percentage change between the Last Order Qty and Order Qty columns.</t>
  </si>
  <si>
    <t>Previous Order</t>
  </si>
  <si>
    <t>Write a formula that will return the phrase "First Order" for any divide by zero errors.</t>
  </si>
  <si>
    <t>Add columns to calculate a percentage increase of 5% and 20% to the Order Qty.</t>
  </si>
  <si>
    <t>What is the average of the Order Qty column with the 20% increase?</t>
  </si>
  <si>
    <t>Use the paste special function to add 10 to every cell in the Order Qty column</t>
  </si>
  <si>
    <t>What is the total qty of the Order Qty column on the new sheet?</t>
  </si>
  <si>
    <t>#</t>
  </si>
  <si>
    <t>Level 1 Challenge Solution</t>
  </si>
  <si>
    <t>% Change</t>
  </si>
  <si>
    <t>First Order</t>
  </si>
  <si>
    <t>Put the answers to the questions in Column 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</si>
</sst>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1"/>
    </font>
    <font>
      <u/>
      <sz val="11"/>
      <color theme="10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9" tint="0.3999450666829432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0">
    <xf numFmtId="0" fontId="0" fillId="0" borderId="0" xfId="0"/>
    <xf numFmtId="0" fontId="1" fillId="2" borderId="0" xfId="0" applyFont="1" applyFill="1"/>
    <xf numFmtId="0" fontId="4" fillId="3" borderId="1" xfId="0" applyFont="1" applyFill="1" applyBorder="1"/>
    <xf numFmtId="0" fontId="5" fillId="3" borderId="1" xfId="0" applyFont="1" applyFill="1" applyBorder="1"/>
    <xf numFmtId="0" fontId="3" fillId="3" borderId="1" xfId="2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1" fillId="4" borderId="0" xfId="0" applyFont="1" applyFill="1"/>
    <xf numFmtId="14" fontId="0" fillId="3" borderId="2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6" fillId="0" borderId="3" xfId="0" applyFont="1" applyBorder="1" applyAlignment="1">
      <alignment horizontal="left"/>
    </xf>
    <xf numFmtId="0" fontId="1" fillId="4" borderId="0" xfId="0" applyFont="1" applyFill="1" applyAlignment="1">
      <alignment horizontal="left"/>
    </xf>
    <xf numFmtId="14" fontId="0" fillId="0" borderId="0" xfId="0" applyNumberFormat="1"/>
    <xf numFmtId="9" fontId="0" fillId="0" borderId="0" xfId="3" applyFont="1"/>
    <xf numFmtId="9" fontId="0" fillId="3" borderId="2" xfId="0" applyNumberFormat="1" applyFill="1" applyBorder="1"/>
    <xf numFmtId="9" fontId="1" fillId="2" borderId="0" xfId="0" applyNumberFormat="1" applyFont="1" applyFill="1"/>
    <xf numFmtId="164" fontId="0" fillId="0" borderId="0" xfId="4" applyNumberFormat="1" applyFont="1"/>
    <xf numFmtId="164" fontId="0" fillId="3" borderId="2" xfId="4" applyNumberFormat="1" applyFont="1" applyFill="1" applyBorder="1"/>
  </cellXfs>
  <cellStyles count="5">
    <cellStyle name="Comma" xfId="4" builtinId="3"/>
    <cellStyle name="Hyperlink" xfId="2" builtinId="8"/>
    <cellStyle name="Normal" xfId="0" builtinId="0"/>
    <cellStyle name="Normal 2" xfId="1" xr:uid="{54B7E820-00DA-4210-A00D-9ECF83F81009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7</xdr:row>
          <xdr:rowOff>19050</xdr:rowOff>
        </xdr:from>
        <xdr:to>
          <xdr:col>1</xdr:col>
          <xdr:colOff>152400</xdr:colOff>
          <xdr:row>7</xdr:row>
          <xdr:rowOff>209550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8</xdr:row>
          <xdr:rowOff>19050</xdr:rowOff>
        </xdr:from>
        <xdr:to>
          <xdr:col>1</xdr:col>
          <xdr:colOff>152400</xdr:colOff>
          <xdr:row>8</xdr:row>
          <xdr:rowOff>209550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9</xdr:row>
          <xdr:rowOff>19050</xdr:rowOff>
        </xdr:from>
        <xdr:to>
          <xdr:col>1</xdr:col>
          <xdr:colOff>152400</xdr:colOff>
          <xdr:row>9</xdr:row>
          <xdr:rowOff>209550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10</xdr:row>
          <xdr:rowOff>19050</xdr:rowOff>
        </xdr:from>
        <xdr:to>
          <xdr:col>1</xdr:col>
          <xdr:colOff>152400</xdr:colOff>
          <xdr:row>10</xdr:row>
          <xdr:rowOff>209550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11</xdr:row>
          <xdr:rowOff>19050</xdr:rowOff>
        </xdr:from>
        <xdr:to>
          <xdr:col>1</xdr:col>
          <xdr:colOff>152400</xdr:colOff>
          <xdr:row>11</xdr:row>
          <xdr:rowOff>209550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12</xdr:row>
          <xdr:rowOff>19050</xdr:rowOff>
        </xdr:from>
        <xdr:to>
          <xdr:col>1</xdr:col>
          <xdr:colOff>152400</xdr:colOff>
          <xdr:row>12</xdr:row>
          <xdr:rowOff>209550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13</xdr:row>
          <xdr:rowOff>19050</xdr:rowOff>
        </xdr:from>
        <xdr:to>
          <xdr:col>1</xdr:col>
          <xdr:colOff>152400</xdr:colOff>
          <xdr:row>13</xdr:row>
          <xdr:rowOff>209550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14</xdr:row>
          <xdr:rowOff>19050</xdr:rowOff>
        </xdr:from>
        <xdr:to>
          <xdr:col>1</xdr:col>
          <xdr:colOff>152400</xdr:colOff>
          <xdr:row>14</xdr:row>
          <xdr:rowOff>209550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15</xdr:row>
          <xdr:rowOff>19050</xdr:rowOff>
        </xdr:from>
        <xdr:to>
          <xdr:col>1</xdr:col>
          <xdr:colOff>152400</xdr:colOff>
          <xdr:row>15</xdr:row>
          <xdr:rowOff>209550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16</xdr:row>
          <xdr:rowOff>19050</xdr:rowOff>
        </xdr:from>
        <xdr:to>
          <xdr:col>1</xdr:col>
          <xdr:colOff>152400</xdr:colOff>
          <xdr:row>16</xdr:row>
          <xdr:rowOff>209550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17</xdr:row>
          <xdr:rowOff>19050</xdr:rowOff>
        </xdr:from>
        <xdr:to>
          <xdr:col>1</xdr:col>
          <xdr:colOff>152400</xdr:colOff>
          <xdr:row>17</xdr:row>
          <xdr:rowOff>209550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18</xdr:row>
          <xdr:rowOff>19050</xdr:rowOff>
        </xdr:from>
        <xdr:to>
          <xdr:col>1</xdr:col>
          <xdr:colOff>152400</xdr:colOff>
          <xdr:row>18</xdr:row>
          <xdr:rowOff>209550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A5EB0-C95D-4511-A782-66CCC420D0F9}">
  <dimension ref="A1:J25"/>
  <sheetViews>
    <sheetView showGridLines="0" tabSelected="1" workbookViewId="0">
      <selection activeCell="E9" sqref="E9"/>
    </sheetView>
  </sheetViews>
  <sheetFormatPr defaultRowHeight="15" x14ac:dyDescent="0.25"/>
  <cols>
    <col min="1" max="2" width="2.7109375" customWidth="1"/>
    <col min="3" max="3" width="3.28515625" customWidth="1"/>
    <col min="4" max="4" width="78.7109375" customWidth="1"/>
    <col min="5" max="5" width="10.42578125" customWidth="1"/>
  </cols>
  <sheetData>
    <row r="1" spans="1:10" s="3" customFormat="1" ht="26.25" customHeight="1" x14ac:dyDescent="0.3">
      <c r="A1" s="2" t="s">
        <v>867</v>
      </c>
      <c r="G1" s="4"/>
      <c r="H1" s="4"/>
      <c r="I1" s="4"/>
      <c r="J1" s="4"/>
    </row>
    <row r="3" spans="1:10" x14ac:dyDescent="0.25">
      <c r="C3" t="s">
        <v>855</v>
      </c>
    </row>
    <row r="4" spans="1:10" x14ac:dyDescent="0.25">
      <c r="C4" t="s">
        <v>870</v>
      </c>
    </row>
    <row r="5" spans="1:10" x14ac:dyDescent="0.25">
      <c r="C5" t="s">
        <v>856</v>
      </c>
    </row>
    <row r="7" spans="1:10" x14ac:dyDescent="0.25">
      <c r="C7" s="13" t="s">
        <v>866</v>
      </c>
      <c r="D7" s="7" t="s">
        <v>853</v>
      </c>
      <c r="E7" s="7" t="s">
        <v>854</v>
      </c>
    </row>
    <row r="8" spans="1:10" ht="18" customHeight="1" x14ac:dyDescent="0.25">
      <c r="C8" s="12">
        <v>1</v>
      </c>
      <c r="D8" s="9" t="s">
        <v>848</v>
      </c>
      <c r="E8" s="11"/>
    </row>
    <row r="9" spans="1:10" ht="18" customHeight="1" x14ac:dyDescent="0.25">
      <c r="C9" s="12">
        <f>MAX($C$8:C8)+1</f>
        <v>2</v>
      </c>
      <c r="D9" s="9" t="s">
        <v>849</v>
      </c>
      <c r="E9" s="8">
        <v>43191</v>
      </c>
    </row>
    <row r="10" spans="1:10" ht="18" customHeight="1" x14ac:dyDescent="0.25">
      <c r="C10" s="12">
        <f>MAX($C$8:C9)+1</f>
        <v>3</v>
      </c>
      <c r="D10" s="9" t="s">
        <v>858</v>
      </c>
      <c r="E10" s="19">
        <v>1509</v>
      </c>
    </row>
    <row r="11" spans="1:10" ht="18" customHeight="1" x14ac:dyDescent="0.25">
      <c r="C11" s="12">
        <f>MAX($C$8:C10)+1</f>
        <v>4</v>
      </c>
      <c r="D11" s="9" t="s">
        <v>859</v>
      </c>
      <c r="E11" s="10"/>
    </row>
    <row r="12" spans="1:10" ht="18" customHeight="1" x14ac:dyDescent="0.25">
      <c r="C12" s="12">
        <f>MAX($C$8:C11)+1</f>
        <v>5</v>
      </c>
      <c r="D12" s="9" t="s">
        <v>861</v>
      </c>
      <c r="E12" s="10"/>
    </row>
    <row r="13" spans="1:10" ht="18" customHeight="1" x14ac:dyDescent="0.25">
      <c r="C13" s="12">
        <f>MAX($C$8:C12)+1</f>
        <v>6</v>
      </c>
      <c r="D13" s="9" t="s">
        <v>850</v>
      </c>
      <c r="E13" s="16">
        <v>-0.05</v>
      </c>
    </row>
    <row r="14" spans="1:10" ht="18" customHeight="1" x14ac:dyDescent="0.25">
      <c r="C14" s="12">
        <f>MAX($C$8:C13)+1</f>
        <v>7</v>
      </c>
      <c r="D14" s="9" t="s">
        <v>851</v>
      </c>
      <c r="E14" s="8" t="s">
        <v>869</v>
      </c>
    </row>
    <row r="15" spans="1:10" ht="18" customHeight="1" x14ac:dyDescent="0.25">
      <c r="C15" s="12">
        <f>MAX($C$8:C14)+1</f>
        <v>8</v>
      </c>
      <c r="D15" s="9" t="s">
        <v>862</v>
      </c>
      <c r="E15" s="10"/>
    </row>
    <row r="16" spans="1:10" ht="18" customHeight="1" x14ac:dyDescent="0.25">
      <c r="C16" s="12">
        <f>MAX($C$8:C15)+1</f>
        <v>9</v>
      </c>
      <c r="D16" s="9" t="s">
        <v>863</v>
      </c>
      <c r="E16" s="19">
        <v>1811</v>
      </c>
    </row>
    <row r="17" spans="3:5" ht="18" customHeight="1" x14ac:dyDescent="0.25">
      <c r="C17" s="12">
        <f>MAX($C$8:C16)+1</f>
        <v>10</v>
      </c>
      <c r="D17" s="9" t="s">
        <v>852</v>
      </c>
      <c r="E17" s="10"/>
    </row>
    <row r="18" spans="3:5" ht="18" customHeight="1" x14ac:dyDescent="0.25">
      <c r="C18" s="12">
        <f>MAX($C$8:C17)+1</f>
        <v>11</v>
      </c>
      <c r="D18" s="9" t="s">
        <v>864</v>
      </c>
      <c r="E18" s="10"/>
    </row>
    <row r="19" spans="3:5" ht="18" customHeight="1" x14ac:dyDescent="0.25">
      <c r="C19" s="12">
        <f>MAX($C$8:C18)+1</f>
        <v>12</v>
      </c>
      <c r="D19" s="9" t="s">
        <v>865</v>
      </c>
      <c r="E19" s="19">
        <v>759478</v>
      </c>
    </row>
    <row r="20" spans="3:5" x14ac:dyDescent="0.25">
      <c r="D20" s="6"/>
    </row>
    <row r="21" spans="3:5" x14ac:dyDescent="0.25">
      <c r="D21" s="6"/>
    </row>
    <row r="25" spans="3:5" x14ac:dyDescent="0.25">
      <c r="D25" s="5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123825</xdr:colOff>
                    <xdr:row>7</xdr:row>
                    <xdr:rowOff>19050</xdr:rowOff>
                  </from>
                  <to>
                    <xdr:col>1</xdr:col>
                    <xdr:colOff>152400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0</xdr:col>
                    <xdr:colOff>123825</xdr:colOff>
                    <xdr:row>8</xdr:row>
                    <xdr:rowOff>19050</xdr:rowOff>
                  </from>
                  <to>
                    <xdr:col>1</xdr:col>
                    <xdr:colOff>152400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0</xdr:col>
                    <xdr:colOff>123825</xdr:colOff>
                    <xdr:row>9</xdr:row>
                    <xdr:rowOff>19050</xdr:rowOff>
                  </from>
                  <to>
                    <xdr:col>1</xdr:col>
                    <xdr:colOff>152400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0</xdr:col>
                    <xdr:colOff>123825</xdr:colOff>
                    <xdr:row>10</xdr:row>
                    <xdr:rowOff>19050</xdr:rowOff>
                  </from>
                  <to>
                    <xdr:col>1</xdr:col>
                    <xdr:colOff>152400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0</xdr:col>
                    <xdr:colOff>123825</xdr:colOff>
                    <xdr:row>11</xdr:row>
                    <xdr:rowOff>19050</xdr:rowOff>
                  </from>
                  <to>
                    <xdr:col>1</xdr:col>
                    <xdr:colOff>152400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0</xdr:col>
                    <xdr:colOff>123825</xdr:colOff>
                    <xdr:row>12</xdr:row>
                    <xdr:rowOff>19050</xdr:rowOff>
                  </from>
                  <to>
                    <xdr:col>1</xdr:col>
                    <xdr:colOff>152400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0</xdr:col>
                    <xdr:colOff>123825</xdr:colOff>
                    <xdr:row>13</xdr:row>
                    <xdr:rowOff>19050</xdr:rowOff>
                  </from>
                  <to>
                    <xdr:col>1</xdr:col>
                    <xdr:colOff>152400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0</xdr:col>
                    <xdr:colOff>123825</xdr:colOff>
                    <xdr:row>14</xdr:row>
                    <xdr:rowOff>19050</xdr:rowOff>
                  </from>
                  <to>
                    <xdr:col>1</xdr:col>
                    <xdr:colOff>152400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0</xdr:col>
                    <xdr:colOff>123825</xdr:colOff>
                    <xdr:row>15</xdr:row>
                    <xdr:rowOff>19050</xdr:rowOff>
                  </from>
                  <to>
                    <xdr:col>1</xdr:col>
                    <xdr:colOff>152400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0</xdr:col>
                    <xdr:colOff>123825</xdr:colOff>
                    <xdr:row>16</xdr:row>
                    <xdr:rowOff>19050</xdr:rowOff>
                  </from>
                  <to>
                    <xdr:col>1</xdr:col>
                    <xdr:colOff>152400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0</xdr:col>
                    <xdr:colOff>123825</xdr:colOff>
                    <xdr:row>17</xdr:row>
                    <xdr:rowOff>19050</xdr:rowOff>
                  </from>
                  <to>
                    <xdr:col>1</xdr:col>
                    <xdr:colOff>152400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0</xdr:col>
                    <xdr:colOff>123825</xdr:colOff>
                    <xdr:row>18</xdr:row>
                    <xdr:rowOff>19050</xdr:rowOff>
                  </from>
                  <to>
                    <xdr:col>1</xdr:col>
                    <xdr:colOff>152400</xdr:colOff>
                    <xdr:row>18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49990-48EB-4E25-9686-990B280B6460}">
  <dimension ref="A1:K502"/>
  <sheetViews>
    <sheetView workbookViewId="0">
      <selection activeCell="K2" sqref="K2"/>
    </sheetView>
  </sheetViews>
  <sheetFormatPr defaultRowHeight="15" x14ac:dyDescent="0.25"/>
  <cols>
    <col min="1" max="1" width="8.42578125" bestFit="1" customWidth="1"/>
    <col min="2" max="2" width="10.7109375" bestFit="1" customWidth="1"/>
    <col min="3" max="3" width="15.140625" bestFit="1" customWidth="1"/>
    <col min="4" max="4" width="32.42578125" bestFit="1" customWidth="1"/>
    <col min="5" max="5" width="8.42578125" bestFit="1" customWidth="1"/>
    <col min="6" max="6" width="25.85546875" bestFit="1" customWidth="1"/>
    <col min="7" max="7" width="14.42578125" bestFit="1" customWidth="1"/>
    <col min="8" max="8" width="9.7109375" bestFit="1" customWidth="1"/>
    <col min="9" max="9" width="10.7109375" bestFit="1" customWidth="1"/>
    <col min="10" max="11" width="9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860</v>
      </c>
      <c r="H1" s="1" t="s">
        <v>857</v>
      </c>
      <c r="I1" s="1" t="s">
        <v>868</v>
      </c>
      <c r="J1" s="17">
        <v>0.05</v>
      </c>
      <c r="K1" s="17">
        <v>0.2</v>
      </c>
    </row>
    <row r="2" spans="1:11" x14ac:dyDescent="0.25">
      <c r="A2">
        <v>1001</v>
      </c>
      <c r="B2" s="14">
        <v>43314</v>
      </c>
      <c r="C2" t="s">
        <v>6</v>
      </c>
      <c r="D2" t="s">
        <v>7</v>
      </c>
      <c r="E2" t="s">
        <v>8</v>
      </c>
      <c r="F2" t="s">
        <v>9</v>
      </c>
      <c r="G2" s="18">
        <v>387</v>
      </c>
      <c r="H2" s="18">
        <v>645</v>
      </c>
      <c r="I2" s="15">
        <f>IFERROR(H2/G2-1,"New Order")</f>
        <v>0.66666666666666674</v>
      </c>
      <c r="J2" s="18">
        <f>$H2*(1+J$1)</f>
        <v>677.25</v>
      </c>
      <c r="K2" s="18">
        <f>$H2*(1+K$1)</f>
        <v>774</v>
      </c>
    </row>
    <row r="3" spans="1:11" x14ac:dyDescent="0.25">
      <c r="A3">
        <v>1002</v>
      </c>
      <c r="B3" s="14">
        <v>43306</v>
      </c>
      <c r="C3" t="s">
        <v>10</v>
      </c>
      <c r="D3" t="s">
        <v>11</v>
      </c>
      <c r="E3" t="s">
        <v>12</v>
      </c>
      <c r="F3" t="s">
        <v>13</v>
      </c>
      <c r="G3" s="18">
        <v>1407</v>
      </c>
      <c r="H3" s="18">
        <v>2605</v>
      </c>
      <c r="I3" s="15">
        <f t="shared" ref="I3:I66" si="0">IFERROR(H3/G3-1,"New Order")</f>
        <v>0.85145700071073205</v>
      </c>
      <c r="J3" s="18">
        <f t="shared" ref="J3:K66" si="1">$H3*(1+J$1)</f>
        <v>2735.25</v>
      </c>
      <c r="K3" s="18">
        <f>$H3*(1+K$1)</f>
        <v>3126</v>
      </c>
    </row>
    <row r="4" spans="1:11" x14ac:dyDescent="0.25">
      <c r="A4">
        <v>1003</v>
      </c>
      <c r="B4" s="14">
        <v>43354</v>
      </c>
      <c r="C4" t="s">
        <v>14</v>
      </c>
      <c r="D4" t="s">
        <v>15</v>
      </c>
      <c r="E4" t="s">
        <v>16</v>
      </c>
      <c r="F4" t="s">
        <v>17</v>
      </c>
      <c r="G4" s="18">
        <v>1809</v>
      </c>
      <c r="H4" s="18">
        <v>1601</v>
      </c>
      <c r="I4" s="15">
        <f t="shared" si="0"/>
        <v>-0.11498065229408516</v>
      </c>
      <c r="J4" s="18">
        <f t="shared" si="1"/>
        <v>1681.0500000000002</v>
      </c>
      <c r="K4" s="18">
        <f t="shared" si="1"/>
        <v>1921.1999999999998</v>
      </c>
    </row>
    <row r="5" spans="1:11" x14ac:dyDescent="0.25">
      <c r="A5">
        <v>1004</v>
      </c>
      <c r="B5" s="14">
        <v>43383</v>
      </c>
      <c r="C5" t="s">
        <v>18</v>
      </c>
      <c r="D5" t="s">
        <v>19</v>
      </c>
      <c r="E5" t="s">
        <v>20</v>
      </c>
      <c r="F5" t="s">
        <v>21</v>
      </c>
      <c r="G5" s="18">
        <v>95</v>
      </c>
      <c r="H5" s="18">
        <v>186</v>
      </c>
      <c r="I5" s="15">
        <f t="shared" si="0"/>
        <v>0.95789473684210535</v>
      </c>
      <c r="J5" s="18">
        <f t="shared" si="1"/>
        <v>195.3</v>
      </c>
      <c r="K5" s="18">
        <f t="shared" si="1"/>
        <v>223.2</v>
      </c>
    </row>
    <row r="6" spans="1:11" x14ac:dyDescent="0.25">
      <c r="A6">
        <v>1005</v>
      </c>
      <c r="B6" s="14">
        <v>43417</v>
      </c>
      <c r="C6" t="s">
        <v>22</v>
      </c>
      <c r="D6" t="s">
        <v>23</v>
      </c>
      <c r="E6" t="s">
        <v>24</v>
      </c>
      <c r="F6" t="s">
        <v>25</v>
      </c>
      <c r="G6" s="18">
        <v>3755</v>
      </c>
      <c r="H6" s="18">
        <v>2520</v>
      </c>
      <c r="I6" s="15">
        <f t="shared" si="0"/>
        <v>-0.32889480692410122</v>
      </c>
      <c r="J6" s="18">
        <f t="shared" si="1"/>
        <v>2646</v>
      </c>
      <c r="K6" s="18">
        <f t="shared" si="1"/>
        <v>3024</v>
      </c>
    </row>
    <row r="7" spans="1:11" x14ac:dyDescent="0.25">
      <c r="A7">
        <v>1006</v>
      </c>
      <c r="B7" s="14">
        <v>43426</v>
      </c>
      <c r="C7" t="s">
        <v>26</v>
      </c>
      <c r="D7" t="s">
        <v>27</v>
      </c>
      <c r="E7" t="s">
        <v>28</v>
      </c>
      <c r="F7" t="s">
        <v>29</v>
      </c>
      <c r="G7" s="18">
        <v>0</v>
      </c>
      <c r="H7" s="18">
        <v>1497</v>
      </c>
      <c r="I7" s="15" t="str">
        <f t="shared" si="0"/>
        <v>New Order</v>
      </c>
      <c r="J7" s="18">
        <f t="shared" si="1"/>
        <v>1571.8500000000001</v>
      </c>
      <c r="K7" s="18">
        <f t="shared" si="1"/>
        <v>1796.3999999999999</v>
      </c>
    </row>
    <row r="8" spans="1:11" x14ac:dyDescent="0.25">
      <c r="A8">
        <v>1007</v>
      </c>
      <c r="B8" s="14">
        <v>43386</v>
      </c>
      <c r="C8" t="s">
        <v>30</v>
      </c>
      <c r="D8" t="s">
        <v>31</v>
      </c>
      <c r="E8" t="s">
        <v>8</v>
      </c>
      <c r="F8" t="s">
        <v>32</v>
      </c>
      <c r="G8" s="18">
        <v>1182</v>
      </c>
      <c r="H8" s="18">
        <v>844</v>
      </c>
      <c r="I8" s="15">
        <f t="shared" si="0"/>
        <v>-0.28595600676818955</v>
      </c>
      <c r="J8" s="18">
        <f t="shared" si="1"/>
        <v>886.2</v>
      </c>
      <c r="K8" s="18">
        <f t="shared" si="1"/>
        <v>1012.8</v>
      </c>
    </row>
    <row r="9" spans="1:11" x14ac:dyDescent="0.25">
      <c r="A9">
        <v>1008</v>
      </c>
      <c r="B9" s="14">
        <v>43261</v>
      </c>
      <c r="C9" t="s">
        <v>33</v>
      </c>
      <c r="D9" t="s">
        <v>34</v>
      </c>
      <c r="E9" t="s">
        <v>35</v>
      </c>
      <c r="F9" t="s">
        <v>25</v>
      </c>
      <c r="G9" s="18">
        <v>3232</v>
      </c>
      <c r="H9" s="18">
        <v>1947</v>
      </c>
      <c r="I9" s="15">
        <f t="shared" si="0"/>
        <v>-0.39758663366336633</v>
      </c>
      <c r="J9" s="18">
        <f t="shared" si="1"/>
        <v>2044.3500000000001</v>
      </c>
      <c r="K9" s="18">
        <f t="shared" si="1"/>
        <v>2336.4</v>
      </c>
    </row>
    <row r="10" spans="1:11" x14ac:dyDescent="0.25">
      <c r="A10">
        <v>1009</v>
      </c>
      <c r="B10" s="14">
        <v>43320</v>
      </c>
      <c r="C10" t="s">
        <v>36</v>
      </c>
      <c r="D10" t="s">
        <v>37</v>
      </c>
      <c r="E10" t="s">
        <v>38</v>
      </c>
      <c r="F10" t="s">
        <v>39</v>
      </c>
      <c r="G10" s="18">
        <v>2129</v>
      </c>
      <c r="H10" s="18">
        <v>1489</v>
      </c>
      <c r="I10" s="15">
        <f t="shared" si="0"/>
        <v>-0.30061061531235322</v>
      </c>
      <c r="J10" s="18">
        <f t="shared" si="1"/>
        <v>1563.45</v>
      </c>
      <c r="K10" s="18">
        <f t="shared" si="1"/>
        <v>1786.8</v>
      </c>
    </row>
    <row r="11" spans="1:11" x14ac:dyDescent="0.25">
      <c r="A11">
        <v>1010</v>
      </c>
      <c r="B11" s="14">
        <v>43407</v>
      </c>
      <c r="C11" t="s">
        <v>40</v>
      </c>
      <c r="D11" t="s">
        <v>41</v>
      </c>
      <c r="E11" t="s">
        <v>42</v>
      </c>
      <c r="F11" t="s">
        <v>29</v>
      </c>
      <c r="G11" s="18">
        <v>2879</v>
      </c>
      <c r="H11" s="18">
        <v>1515</v>
      </c>
      <c r="I11" s="15">
        <f t="shared" si="0"/>
        <v>-0.47377561653351863</v>
      </c>
      <c r="J11" s="18">
        <f t="shared" si="1"/>
        <v>1590.75</v>
      </c>
      <c r="K11" s="18">
        <f t="shared" si="1"/>
        <v>1818</v>
      </c>
    </row>
    <row r="12" spans="1:11" x14ac:dyDescent="0.25">
      <c r="A12">
        <v>1011</v>
      </c>
      <c r="B12" s="14">
        <v>43189</v>
      </c>
      <c r="C12" t="s">
        <v>43</v>
      </c>
      <c r="D12" t="s">
        <v>44</v>
      </c>
      <c r="E12" t="s">
        <v>45</v>
      </c>
      <c r="F12" t="s">
        <v>46</v>
      </c>
      <c r="G12" s="18">
        <v>0</v>
      </c>
      <c r="H12" s="18">
        <v>1081</v>
      </c>
      <c r="I12" s="15" t="str">
        <f t="shared" si="0"/>
        <v>New Order</v>
      </c>
      <c r="J12" s="18">
        <f t="shared" si="1"/>
        <v>1135.05</v>
      </c>
      <c r="K12" s="18">
        <f t="shared" si="1"/>
        <v>1297.2</v>
      </c>
    </row>
    <row r="13" spans="1:11" x14ac:dyDescent="0.25">
      <c r="A13">
        <v>1012</v>
      </c>
      <c r="B13" s="14">
        <v>43212</v>
      </c>
      <c r="C13" t="s">
        <v>47</v>
      </c>
      <c r="D13" t="s">
        <v>48</v>
      </c>
      <c r="E13" t="s">
        <v>8</v>
      </c>
      <c r="F13" t="s">
        <v>46</v>
      </c>
      <c r="G13" s="18">
        <v>1005</v>
      </c>
      <c r="H13" s="18">
        <v>1197</v>
      </c>
      <c r="I13" s="15">
        <f t="shared" si="0"/>
        <v>0.19104477611940296</v>
      </c>
      <c r="J13" s="18">
        <f t="shared" si="1"/>
        <v>1256.8500000000001</v>
      </c>
      <c r="K13" s="18">
        <f t="shared" si="1"/>
        <v>1436.3999999999999</v>
      </c>
    </row>
    <row r="14" spans="1:11" x14ac:dyDescent="0.25">
      <c r="A14">
        <v>1013</v>
      </c>
      <c r="B14" s="14">
        <v>43121</v>
      </c>
      <c r="C14" t="s">
        <v>49</v>
      </c>
      <c r="D14" t="s">
        <v>50</v>
      </c>
      <c r="E14" t="s">
        <v>51</v>
      </c>
      <c r="F14" t="s">
        <v>32</v>
      </c>
      <c r="G14" s="18">
        <v>989</v>
      </c>
      <c r="H14" s="18">
        <v>779</v>
      </c>
      <c r="I14" s="15">
        <f t="shared" si="0"/>
        <v>-0.21233569261880691</v>
      </c>
      <c r="J14" s="18">
        <f t="shared" si="1"/>
        <v>817.95</v>
      </c>
      <c r="K14" s="18">
        <f t="shared" si="1"/>
        <v>934.8</v>
      </c>
    </row>
    <row r="15" spans="1:11" x14ac:dyDescent="0.25">
      <c r="A15">
        <v>1014</v>
      </c>
      <c r="B15" s="14">
        <v>43398</v>
      </c>
      <c r="C15" t="s">
        <v>52</v>
      </c>
      <c r="D15" t="s">
        <v>53</v>
      </c>
      <c r="E15" t="s">
        <v>54</v>
      </c>
      <c r="F15" t="s">
        <v>9</v>
      </c>
      <c r="G15" s="18">
        <v>133</v>
      </c>
      <c r="H15" s="18">
        <v>198</v>
      </c>
      <c r="I15" s="15">
        <f t="shared" si="0"/>
        <v>0.48872180451127822</v>
      </c>
      <c r="J15" s="18">
        <f t="shared" si="1"/>
        <v>207.9</v>
      </c>
      <c r="K15" s="18">
        <f t="shared" si="1"/>
        <v>237.6</v>
      </c>
    </row>
    <row r="16" spans="1:11" x14ac:dyDescent="0.25">
      <c r="A16">
        <v>1015</v>
      </c>
      <c r="B16" s="14">
        <v>43302</v>
      </c>
      <c r="C16" t="s">
        <v>55</v>
      </c>
      <c r="D16" t="s">
        <v>56</v>
      </c>
      <c r="E16" t="s">
        <v>57</v>
      </c>
      <c r="F16" t="s">
        <v>58</v>
      </c>
      <c r="G16" s="18">
        <v>984</v>
      </c>
      <c r="H16" s="18">
        <v>718</v>
      </c>
      <c r="I16" s="15">
        <f t="shared" si="0"/>
        <v>-0.27032520325203258</v>
      </c>
      <c r="J16" s="18">
        <f t="shared" si="1"/>
        <v>753.9</v>
      </c>
      <c r="K16" s="18">
        <f t="shared" si="1"/>
        <v>861.6</v>
      </c>
    </row>
    <row r="17" spans="1:11" x14ac:dyDescent="0.25">
      <c r="A17">
        <v>1016</v>
      </c>
      <c r="B17" s="14">
        <v>43357</v>
      </c>
      <c r="C17" t="s">
        <v>59</v>
      </c>
      <c r="D17" t="s">
        <v>60</v>
      </c>
      <c r="E17" t="s">
        <v>61</v>
      </c>
      <c r="F17" t="s">
        <v>17</v>
      </c>
      <c r="G17" s="18">
        <v>1981</v>
      </c>
      <c r="H17" s="18">
        <v>2085</v>
      </c>
      <c r="I17" s="15">
        <f t="shared" si="0"/>
        <v>5.2498738011105495E-2</v>
      </c>
      <c r="J17" s="18">
        <f t="shared" si="1"/>
        <v>2189.25</v>
      </c>
      <c r="K17" s="18">
        <f t="shared" si="1"/>
        <v>2502</v>
      </c>
    </row>
    <row r="18" spans="1:11" x14ac:dyDescent="0.25">
      <c r="A18">
        <v>1017</v>
      </c>
      <c r="B18" s="14">
        <v>43214</v>
      </c>
      <c r="C18" t="s">
        <v>62</v>
      </c>
      <c r="D18" t="s">
        <v>63</v>
      </c>
      <c r="E18" t="s">
        <v>64</v>
      </c>
      <c r="F18" t="s">
        <v>58</v>
      </c>
      <c r="G18" s="18">
        <v>1784</v>
      </c>
      <c r="H18" s="18">
        <v>1839</v>
      </c>
      <c r="I18" s="15">
        <f t="shared" si="0"/>
        <v>3.0829596412556004E-2</v>
      </c>
      <c r="J18" s="18">
        <f t="shared" si="1"/>
        <v>1930.95</v>
      </c>
      <c r="K18" s="18">
        <f t="shared" si="1"/>
        <v>2206.7999999999997</v>
      </c>
    </row>
    <row r="19" spans="1:11" x14ac:dyDescent="0.25">
      <c r="A19">
        <v>1018</v>
      </c>
      <c r="B19" s="14">
        <v>43220</v>
      </c>
      <c r="C19" t="s">
        <v>65</v>
      </c>
      <c r="D19" t="s">
        <v>66</v>
      </c>
      <c r="E19" t="s">
        <v>67</v>
      </c>
      <c r="F19" t="s">
        <v>25</v>
      </c>
      <c r="G19" s="18">
        <v>3516</v>
      </c>
      <c r="H19" s="18">
        <v>2009</v>
      </c>
      <c r="I19" s="15">
        <f t="shared" si="0"/>
        <v>-0.42861205915813427</v>
      </c>
      <c r="J19" s="18">
        <f t="shared" si="1"/>
        <v>2109.4500000000003</v>
      </c>
      <c r="K19" s="18">
        <f t="shared" si="1"/>
        <v>2410.7999999999997</v>
      </c>
    </row>
    <row r="20" spans="1:11" x14ac:dyDescent="0.25">
      <c r="A20">
        <v>1019</v>
      </c>
      <c r="B20" s="14">
        <v>43302</v>
      </c>
      <c r="C20" t="s">
        <v>68</v>
      </c>
      <c r="D20" t="s">
        <v>69</v>
      </c>
      <c r="E20" t="s">
        <v>70</v>
      </c>
      <c r="F20" t="s">
        <v>17</v>
      </c>
      <c r="G20" s="18">
        <v>1518</v>
      </c>
      <c r="H20" s="18">
        <v>1533</v>
      </c>
      <c r="I20" s="15">
        <f t="shared" si="0"/>
        <v>9.8814229249011287E-3</v>
      </c>
      <c r="J20" s="18">
        <f t="shared" si="1"/>
        <v>1609.65</v>
      </c>
      <c r="K20" s="18">
        <f t="shared" si="1"/>
        <v>1839.6</v>
      </c>
    </row>
    <row r="21" spans="1:11" x14ac:dyDescent="0.25">
      <c r="A21">
        <v>1020</v>
      </c>
      <c r="B21" s="14">
        <v>43330</v>
      </c>
      <c r="C21" t="s">
        <v>71</v>
      </c>
      <c r="D21" t="s">
        <v>72</v>
      </c>
      <c r="E21" t="s">
        <v>24</v>
      </c>
      <c r="F21" t="s">
        <v>39</v>
      </c>
      <c r="G21" s="18">
        <v>1914</v>
      </c>
      <c r="H21" s="18">
        <v>2552</v>
      </c>
      <c r="I21" s="15">
        <f t="shared" si="0"/>
        <v>0.33333333333333326</v>
      </c>
      <c r="J21" s="18">
        <f t="shared" si="1"/>
        <v>2679.6</v>
      </c>
      <c r="K21" s="18">
        <f t="shared" si="1"/>
        <v>3062.4</v>
      </c>
    </row>
    <row r="22" spans="1:11" x14ac:dyDescent="0.25">
      <c r="A22">
        <v>1021</v>
      </c>
      <c r="B22" s="14">
        <v>43256</v>
      </c>
      <c r="C22" t="s">
        <v>73</v>
      </c>
      <c r="D22" t="s">
        <v>74</v>
      </c>
      <c r="E22" t="s">
        <v>8</v>
      </c>
      <c r="F22" t="s">
        <v>17</v>
      </c>
      <c r="G22" s="18">
        <v>300</v>
      </c>
      <c r="H22" s="18">
        <v>165</v>
      </c>
      <c r="I22" s="15">
        <f t="shared" si="0"/>
        <v>-0.44999999999999996</v>
      </c>
      <c r="J22" s="18">
        <f t="shared" si="1"/>
        <v>173.25</v>
      </c>
      <c r="K22" s="18">
        <f t="shared" si="1"/>
        <v>198</v>
      </c>
    </row>
    <row r="23" spans="1:11" x14ac:dyDescent="0.25">
      <c r="A23">
        <v>1022</v>
      </c>
      <c r="B23" s="14">
        <v>43153</v>
      </c>
      <c r="C23" t="s">
        <v>75</v>
      </c>
      <c r="D23" t="s">
        <v>76</v>
      </c>
      <c r="E23" t="s">
        <v>8</v>
      </c>
      <c r="F23" t="s">
        <v>32</v>
      </c>
      <c r="G23" s="18">
        <v>3455</v>
      </c>
      <c r="H23" s="18">
        <v>1997</v>
      </c>
      <c r="I23" s="15">
        <f t="shared" si="0"/>
        <v>-0.42199710564399417</v>
      </c>
      <c r="J23" s="18">
        <f t="shared" si="1"/>
        <v>2096.85</v>
      </c>
      <c r="K23" s="18">
        <f t="shared" si="1"/>
        <v>2396.4</v>
      </c>
    </row>
    <row r="24" spans="1:11" x14ac:dyDescent="0.25">
      <c r="A24">
        <v>1023</v>
      </c>
      <c r="B24" s="14">
        <v>43364</v>
      </c>
      <c r="C24" t="s">
        <v>77</v>
      </c>
      <c r="D24" t="s">
        <v>78</v>
      </c>
      <c r="E24" t="s">
        <v>79</v>
      </c>
      <c r="F24" t="s">
        <v>25</v>
      </c>
      <c r="G24" s="18">
        <v>2158</v>
      </c>
      <c r="H24" s="18">
        <v>1564</v>
      </c>
      <c r="I24" s="15">
        <f t="shared" si="0"/>
        <v>-0.27525486561631141</v>
      </c>
      <c r="J24" s="18">
        <f t="shared" si="1"/>
        <v>1642.2</v>
      </c>
      <c r="K24" s="18">
        <f t="shared" si="1"/>
        <v>1876.8</v>
      </c>
    </row>
    <row r="25" spans="1:11" x14ac:dyDescent="0.25">
      <c r="A25">
        <v>1024</v>
      </c>
      <c r="B25" s="14">
        <v>43375</v>
      </c>
      <c r="C25" t="s">
        <v>80</v>
      </c>
      <c r="D25" t="s">
        <v>81</v>
      </c>
      <c r="E25" t="s">
        <v>82</v>
      </c>
      <c r="F25" t="s">
        <v>58</v>
      </c>
      <c r="G25" s="18">
        <v>266</v>
      </c>
      <c r="H25" s="18">
        <v>380</v>
      </c>
      <c r="I25" s="15">
        <f t="shared" si="0"/>
        <v>0.4285714285714286</v>
      </c>
      <c r="J25" s="18">
        <f t="shared" si="1"/>
        <v>399</v>
      </c>
      <c r="K25" s="18">
        <f t="shared" si="1"/>
        <v>456</v>
      </c>
    </row>
    <row r="26" spans="1:11" x14ac:dyDescent="0.25">
      <c r="A26">
        <v>1025</v>
      </c>
      <c r="B26" s="14">
        <v>43399</v>
      </c>
      <c r="C26" t="s">
        <v>83</v>
      </c>
      <c r="D26" t="s">
        <v>84</v>
      </c>
      <c r="E26" t="s">
        <v>85</v>
      </c>
      <c r="F26" t="s">
        <v>32</v>
      </c>
      <c r="G26" s="18">
        <v>2134</v>
      </c>
      <c r="H26" s="18">
        <v>2134</v>
      </c>
      <c r="I26" s="15">
        <f t="shared" si="0"/>
        <v>0</v>
      </c>
      <c r="J26" s="18">
        <f t="shared" si="1"/>
        <v>2240.7000000000003</v>
      </c>
      <c r="K26" s="18">
        <f t="shared" si="1"/>
        <v>2560.7999999999997</v>
      </c>
    </row>
    <row r="27" spans="1:11" x14ac:dyDescent="0.25">
      <c r="A27">
        <v>1026</v>
      </c>
      <c r="B27" s="14">
        <v>43139</v>
      </c>
      <c r="C27" t="s">
        <v>86</v>
      </c>
      <c r="D27" t="s">
        <v>87</v>
      </c>
      <c r="E27" t="s">
        <v>64</v>
      </c>
      <c r="F27" t="s">
        <v>21</v>
      </c>
      <c r="G27" s="18">
        <v>1631</v>
      </c>
      <c r="H27" s="18">
        <v>971</v>
      </c>
      <c r="I27" s="15">
        <f t="shared" si="0"/>
        <v>-0.404659717964439</v>
      </c>
      <c r="J27" s="18">
        <f t="shared" si="1"/>
        <v>1019.5500000000001</v>
      </c>
      <c r="K27" s="18">
        <f t="shared" si="1"/>
        <v>1165.2</v>
      </c>
    </row>
    <row r="28" spans="1:11" x14ac:dyDescent="0.25">
      <c r="A28">
        <v>1027</v>
      </c>
      <c r="B28" s="14">
        <v>43246</v>
      </c>
      <c r="C28" t="s">
        <v>88</v>
      </c>
      <c r="D28" t="s">
        <v>89</v>
      </c>
      <c r="E28" t="s">
        <v>90</v>
      </c>
      <c r="F28" t="s">
        <v>39</v>
      </c>
      <c r="G28" s="18">
        <v>329</v>
      </c>
      <c r="H28" s="18">
        <v>176</v>
      </c>
      <c r="I28" s="15">
        <f t="shared" si="0"/>
        <v>-0.46504559270516721</v>
      </c>
      <c r="J28" s="18">
        <f t="shared" si="1"/>
        <v>184.8</v>
      </c>
      <c r="K28" s="18">
        <f t="shared" si="1"/>
        <v>211.2</v>
      </c>
    </row>
    <row r="29" spans="1:11" x14ac:dyDescent="0.25">
      <c r="A29">
        <v>1028</v>
      </c>
      <c r="B29" s="14">
        <v>43248</v>
      </c>
      <c r="C29" t="s">
        <v>91</v>
      </c>
      <c r="D29" t="s">
        <v>92</v>
      </c>
      <c r="E29" t="s">
        <v>93</v>
      </c>
      <c r="F29" t="s">
        <v>25</v>
      </c>
      <c r="G29" s="18">
        <v>1365</v>
      </c>
      <c r="H29" s="18">
        <v>1288</v>
      </c>
      <c r="I29" s="15">
        <f t="shared" si="0"/>
        <v>-5.6410256410256432E-2</v>
      </c>
      <c r="J29" s="18">
        <f t="shared" si="1"/>
        <v>1352.4</v>
      </c>
      <c r="K29" s="18">
        <f t="shared" si="1"/>
        <v>1545.6</v>
      </c>
    </row>
    <row r="30" spans="1:11" x14ac:dyDescent="0.25">
      <c r="A30">
        <v>1029</v>
      </c>
      <c r="B30" s="14">
        <v>43116</v>
      </c>
      <c r="C30" t="s">
        <v>94</v>
      </c>
      <c r="D30" t="s">
        <v>95</v>
      </c>
      <c r="E30" t="s">
        <v>96</v>
      </c>
      <c r="F30" t="s">
        <v>46</v>
      </c>
      <c r="G30" s="18">
        <v>3196</v>
      </c>
      <c r="H30" s="18">
        <v>2049</v>
      </c>
      <c r="I30" s="15">
        <f t="shared" si="0"/>
        <v>-0.35888610763454321</v>
      </c>
      <c r="J30" s="18">
        <f t="shared" si="1"/>
        <v>2151.4500000000003</v>
      </c>
      <c r="K30" s="18">
        <f t="shared" si="1"/>
        <v>2458.7999999999997</v>
      </c>
    </row>
    <row r="31" spans="1:11" x14ac:dyDescent="0.25">
      <c r="A31">
        <v>1030</v>
      </c>
      <c r="B31" s="14">
        <v>43379</v>
      </c>
      <c r="C31" t="s">
        <v>97</v>
      </c>
      <c r="D31" t="s">
        <v>98</v>
      </c>
      <c r="E31" t="s">
        <v>51</v>
      </c>
      <c r="F31" t="s">
        <v>46</v>
      </c>
      <c r="G31" s="18">
        <v>1400</v>
      </c>
      <c r="H31" s="18">
        <v>1120</v>
      </c>
      <c r="I31" s="15">
        <f t="shared" si="0"/>
        <v>-0.19999999999999996</v>
      </c>
      <c r="J31" s="18">
        <f t="shared" si="1"/>
        <v>1176</v>
      </c>
      <c r="K31" s="18">
        <f t="shared" si="1"/>
        <v>1344</v>
      </c>
    </row>
    <row r="32" spans="1:11" x14ac:dyDescent="0.25">
      <c r="A32">
        <v>1031</v>
      </c>
      <c r="B32" s="14">
        <v>43207</v>
      </c>
      <c r="C32" t="s">
        <v>99</v>
      </c>
      <c r="D32" t="s">
        <v>100</v>
      </c>
      <c r="E32" t="s">
        <v>8</v>
      </c>
      <c r="F32" t="s">
        <v>101</v>
      </c>
      <c r="G32" s="18">
        <v>1642</v>
      </c>
      <c r="H32" s="18">
        <v>1594</v>
      </c>
      <c r="I32" s="15">
        <f t="shared" si="0"/>
        <v>-2.9232643118148549E-2</v>
      </c>
      <c r="J32" s="18">
        <f t="shared" si="1"/>
        <v>1673.7</v>
      </c>
      <c r="K32" s="18">
        <f t="shared" si="1"/>
        <v>1912.8</v>
      </c>
    </row>
    <row r="33" spans="1:11" x14ac:dyDescent="0.25">
      <c r="A33">
        <v>1032</v>
      </c>
      <c r="B33" s="14">
        <v>43335</v>
      </c>
      <c r="C33" t="s">
        <v>102</v>
      </c>
      <c r="D33" t="s">
        <v>103</v>
      </c>
      <c r="E33" t="s">
        <v>12</v>
      </c>
      <c r="F33" t="s">
        <v>39</v>
      </c>
      <c r="G33" s="18">
        <v>2044</v>
      </c>
      <c r="H33" s="18">
        <v>1597</v>
      </c>
      <c r="I33" s="15">
        <f t="shared" si="0"/>
        <v>-0.21868884540117417</v>
      </c>
      <c r="J33" s="18">
        <f t="shared" si="1"/>
        <v>1676.8500000000001</v>
      </c>
      <c r="K33" s="18">
        <f t="shared" si="1"/>
        <v>1916.3999999999999</v>
      </c>
    </row>
    <row r="34" spans="1:11" x14ac:dyDescent="0.25">
      <c r="A34">
        <v>1033</v>
      </c>
      <c r="B34" s="14">
        <v>43196</v>
      </c>
      <c r="C34" t="s">
        <v>104</v>
      </c>
      <c r="D34" t="s">
        <v>105</v>
      </c>
      <c r="E34" t="s">
        <v>61</v>
      </c>
      <c r="F34" t="s">
        <v>46</v>
      </c>
      <c r="G34" s="18">
        <v>486</v>
      </c>
      <c r="H34" s="18">
        <v>281</v>
      </c>
      <c r="I34" s="15">
        <f t="shared" si="0"/>
        <v>-0.42181069958847739</v>
      </c>
      <c r="J34" s="18">
        <f t="shared" si="1"/>
        <v>295.05</v>
      </c>
      <c r="K34" s="18">
        <f t="shared" si="1"/>
        <v>337.2</v>
      </c>
    </row>
    <row r="35" spans="1:11" x14ac:dyDescent="0.25">
      <c r="A35">
        <v>1034</v>
      </c>
      <c r="B35" s="14">
        <v>43333</v>
      </c>
      <c r="C35" t="s">
        <v>106</v>
      </c>
      <c r="D35" t="s">
        <v>107</v>
      </c>
      <c r="E35" t="s">
        <v>108</v>
      </c>
      <c r="F35" t="s">
        <v>101</v>
      </c>
      <c r="G35" s="18">
        <v>1152</v>
      </c>
      <c r="H35" s="18">
        <v>711</v>
      </c>
      <c r="I35" s="15">
        <f t="shared" si="0"/>
        <v>-0.3828125</v>
      </c>
      <c r="J35" s="18">
        <f t="shared" si="1"/>
        <v>746.55000000000007</v>
      </c>
      <c r="K35" s="18">
        <f t="shared" si="1"/>
        <v>853.19999999999993</v>
      </c>
    </row>
    <row r="36" spans="1:11" x14ac:dyDescent="0.25">
      <c r="A36">
        <v>1035</v>
      </c>
      <c r="B36" s="14">
        <v>43374</v>
      </c>
      <c r="C36" t="s">
        <v>109</v>
      </c>
      <c r="D36" t="s">
        <v>110</v>
      </c>
      <c r="E36" t="s">
        <v>8</v>
      </c>
      <c r="F36" t="s">
        <v>9</v>
      </c>
      <c r="G36" s="18">
        <v>361</v>
      </c>
      <c r="H36" s="18">
        <v>298</v>
      </c>
      <c r="I36" s="15">
        <f t="shared" si="0"/>
        <v>-0.17451523545706371</v>
      </c>
      <c r="J36" s="18">
        <f t="shared" si="1"/>
        <v>312.90000000000003</v>
      </c>
      <c r="K36" s="18">
        <f t="shared" si="1"/>
        <v>357.59999999999997</v>
      </c>
    </row>
    <row r="37" spans="1:11" x14ac:dyDescent="0.25">
      <c r="A37">
        <v>1036</v>
      </c>
      <c r="B37" s="14">
        <v>43364</v>
      </c>
      <c r="C37" t="s">
        <v>94</v>
      </c>
      <c r="D37" t="s">
        <v>111</v>
      </c>
      <c r="E37" t="s">
        <v>112</v>
      </c>
      <c r="F37" t="s">
        <v>101</v>
      </c>
      <c r="G37" s="18">
        <v>3026</v>
      </c>
      <c r="H37" s="18">
        <v>2631</v>
      </c>
      <c r="I37" s="15">
        <f t="shared" si="0"/>
        <v>-0.13053536021150036</v>
      </c>
      <c r="J37" s="18">
        <f t="shared" si="1"/>
        <v>2762.55</v>
      </c>
      <c r="K37" s="18">
        <f t="shared" si="1"/>
        <v>3157.2</v>
      </c>
    </row>
    <row r="38" spans="1:11" x14ac:dyDescent="0.25">
      <c r="A38">
        <v>1037</v>
      </c>
      <c r="B38" s="14">
        <v>43333</v>
      </c>
      <c r="C38" t="s">
        <v>113</v>
      </c>
      <c r="D38" t="s">
        <v>114</v>
      </c>
      <c r="E38" t="s">
        <v>115</v>
      </c>
      <c r="F38" t="s">
        <v>21</v>
      </c>
      <c r="G38" s="18">
        <v>1431</v>
      </c>
      <c r="H38" s="18">
        <v>2136</v>
      </c>
      <c r="I38" s="15">
        <f t="shared" si="0"/>
        <v>0.4926624737945493</v>
      </c>
      <c r="J38" s="18">
        <f t="shared" si="1"/>
        <v>2242.8000000000002</v>
      </c>
      <c r="K38" s="18">
        <f t="shared" si="1"/>
        <v>2563.1999999999998</v>
      </c>
    </row>
    <row r="39" spans="1:11" x14ac:dyDescent="0.25">
      <c r="A39">
        <v>1038</v>
      </c>
      <c r="B39" s="14">
        <v>43361</v>
      </c>
      <c r="C39" t="s">
        <v>116</v>
      </c>
      <c r="D39" t="s">
        <v>117</v>
      </c>
      <c r="E39" t="s">
        <v>8</v>
      </c>
      <c r="F39" t="s">
        <v>39</v>
      </c>
      <c r="G39" s="18">
        <v>1872</v>
      </c>
      <c r="H39" s="18">
        <v>1347</v>
      </c>
      <c r="I39" s="15">
        <f t="shared" si="0"/>
        <v>-0.28044871794871795</v>
      </c>
      <c r="J39" s="18">
        <f t="shared" si="1"/>
        <v>1414.3500000000001</v>
      </c>
      <c r="K39" s="18">
        <f t="shared" si="1"/>
        <v>1616.3999999999999</v>
      </c>
    </row>
    <row r="40" spans="1:11" x14ac:dyDescent="0.25">
      <c r="A40">
        <v>1039</v>
      </c>
      <c r="B40" s="14">
        <v>43424</v>
      </c>
      <c r="C40" t="s">
        <v>118</v>
      </c>
      <c r="D40" t="s">
        <v>119</v>
      </c>
      <c r="E40" t="s">
        <v>51</v>
      </c>
      <c r="F40" t="s">
        <v>29</v>
      </c>
      <c r="G40" s="18">
        <v>2825</v>
      </c>
      <c r="H40" s="18">
        <v>1712</v>
      </c>
      <c r="I40" s="15">
        <f t="shared" si="0"/>
        <v>-0.39398230088495578</v>
      </c>
      <c r="J40" s="18">
        <f t="shared" si="1"/>
        <v>1797.6000000000001</v>
      </c>
      <c r="K40" s="18">
        <f t="shared" si="1"/>
        <v>2054.4</v>
      </c>
    </row>
    <row r="41" spans="1:11" x14ac:dyDescent="0.25">
      <c r="A41">
        <v>1040</v>
      </c>
      <c r="B41" s="14">
        <v>43139</v>
      </c>
      <c r="C41" t="s">
        <v>120</v>
      </c>
      <c r="D41" t="s">
        <v>121</v>
      </c>
      <c r="E41" t="s">
        <v>51</v>
      </c>
      <c r="F41" t="s">
        <v>101</v>
      </c>
      <c r="G41" s="18">
        <v>69</v>
      </c>
      <c r="H41" s="18">
        <v>131</v>
      </c>
      <c r="I41" s="15">
        <f t="shared" si="0"/>
        <v>0.89855072463768115</v>
      </c>
      <c r="J41" s="18">
        <f t="shared" si="1"/>
        <v>137.55000000000001</v>
      </c>
      <c r="K41" s="18">
        <f t="shared" si="1"/>
        <v>157.19999999999999</v>
      </c>
    </row>
    <row r="42" spans="1:11" x14ac:dyDescent="0.25">
      <c r="A42">
        <v>1041</v>
      </c>
      <c r="B42" s="14">
        <v>43352</v>
      </c>
      <c r="C42" t="s">
        <v>122</v>
      </c>
      <c r="D42" t="s">
        <v>123</v>
      </c>
      <c r="E42" t="s">
        <v>24</v>
      </c>
      <c r="F42" t="s">
        <v>32</v>
      </c>
      <c r="G42" s="18">
        <v>767</v>
      </c>
      <c r="H42" s="18">
        <v>1369</v>
      </c>
      <c r="I42" s="15">
        <f t="shared" si="0"/>
        <v>0.78487614080834422</v>
      </c>
      <c r="J42" s="18">
        <f t="shared" si="1"/>
        <v>1437.45</v>
      </c>
      <c r="K42" s="18">
        <f t="shared" si="1"/>
        <v>1642.8</v>
      </c>
    </row>
    <row r="43" spans="1:11" x14ac:dyDescent="0.25">
      <c r="A43">
        <v>1042</v>
      </c>
      <c r="B43" s="14">
        <v>43268</v>
      </c>
      <c r="C43" t="s">
        <v>124</v>
      </c>
      <c r="D43" t="s">
        <v>125</v>
      </c>
      <c r="E43" t="s">
        <v>126</v>
      </c>
      <c r="F43" t="s">
        <v>46</v>
      </c>
      <c r="G43" s="18">
        <v>3620</v>
      </c>
      <c r="H43" s="18">
        <v>2045</v>
      </c>
      <c r="I43" s="15">
        <f t="shared" si="0"/>
        <v>-0.43508287292817682</v>
      </c>
      <c r="J43" s="18">
        <f t="shared" si="1"/>
        <v>2147.25</v>
      </c>
      <c r="K43" s="18">
        <f t="shared" si="1"/>
        <v>2454</v>
      </c>
    </row>
    <row r="44" spans="1:11" x14ac:dyDescent="0.25">
      <c r="A44">
        <v>1043</v>
      </c>
      <c r="B44" s="14">
        <v>43344</v>
      </c>
      <c r="C44" t="s">
        <v>127</v>
      </c>
      <c r="D44" t="s">
        <v>128</v>
      </c>
      <c r="E44" t="s">
        <v>129</v>
      </c>
      <c r="F44" t="s">
        <v>25</v>
      </c>
      <c r="G44" s="18">
        <v>433</v>
      </c>
      <c r="H44" s="18">
        <v>328</v>
      </c>
      <c r="I44" s="15">
        <f t="shared" si="0"/>
        <v>-0.2424942263279446</v>
      </c>
      <c r="J44" s="18">
        <f t="shared" si="1"/>
        <v>344.40000000000003</v>
      </c>
      <c r="K44" s="18">
        <f t="shared" si="1"/>
        <v>393.59999999999997</v>
      </c>
    </row>
    <row r="45" spans="1:11" x14ac:dyDescent="0.25">
      <c r="A45">
        <v>1044</v>
      </c>
      <c r="B45" s="14">
        <v>43290</v>
      </c>
      <c r="C45" t="s">
        <v>130</v>
      </c>
      <c r="D45" t="s">
        <v>131</v>
      </c>
      <c r="E45" t="s">
        <v>61</v>
      </c>
      <c r="F45" t="s">
        <v>58</v>
      </c>
      <c r="G45" s="18">
        <v>3062</v>
      </c>
      <c r="H45" s="18">
        <v>2784</v>
      </c>
      <c r="I45" s="15">
        <f t="shared" si="0"/>
        <v>-9.0790333115610689E-2</v>
      </c>
      <c r="J45" s="18">
        <f t="shared" si="1"/>
        <v>2923.2000000000003</v>
      </c>
      <c r="K45" s="18">
        <f t="shared" si="1"/>
        <v>3340.7999999999997</v>
      </c>
    </row>
    <row r="46" spans="1:11" x14ac:dyDescent="0.25">
      <c r="A46">
        <v>1045</v>
      </c>
      <c r="B46" s="14">
        <v>43308</v>
      </c>
      <c r="C46" t="s">
        <v>132</v>
      </c>
      <c r="D46" t="s">
        <v>133</v>
      </c>
      <c r="E46" t="s">
        <v>90</v>
      </c>
      <c r="F46" t="s">
        <v>39</v>
      </c>
      <c r="G46" s="18">
        <v>1758</v>
      </c>
      <c r="H46" s="18">
        <v>1477</v>
      </c>
      <c r="I46" s="15">
        <f t="shared" si="0"/>
        <v>-0.15984072810011374</v>
      </c>
      <c r="J46" s="18">
        <f t="shared" si="1"/>
        <v>1550.8500000000001</v>
      </c>
      <c r="K46" s="18">
        <f t="shared" si="1"/>
        <v>1772.3999999999999</v>
      </c>
    </row>
    <row r="47" spans="1:11" x14ac:dyDescent="0.25">
      <c r="A47">
        <v>1046</v>
      </c>
      <c r="B47" s="14">
        <v>43110</v>
      </c>
      <c r="C47" t="s">
        <v>134</v>
      </c>
      <c r="D47" t="s">
        <v>135</v>
      </c>
      <c r="E47" t="s">
        <v>136</v>
      </c>
      <c r="F47" t="s">
        <v>137</v>
      </c>
      <c r="G47" s="18">
        <v>677</v>
      </c>
      <c r="H47" s="18">
        <v>846</v>
      </c>
      <c r="I47" s="15">
        <f t="shared" si="0"/>
        <v>0.2496307237813884</v>
      </c>
      <c r="J47" s="18">
        <f t="shared" si="1"/>
        <v>888.30000000000007</v>
      </c>
      <c r="K47" s="18">
        <f t="shared" si="1"/>
        <v>1015.1999999999999</v>
      </c>
    </row>
    <row r="48" spans="1:11" x14ac:dyDescent="0.25">
      <c r="A48">
        <v>1047</v>
      </c>
      <c r="B48" s="14">
        <v>43230</v>
      </c>
      <c r="C48" t="s">
        <v>138</v>
      </c>
      <c r="D48" t="s">
        <v>139</v>
      </c>
      <c r="E48" t="s">
        <v>112</v>
      </c>
      <c r="F48" t="s">
        <v>46</v>
      </c>
      <c r="G48" s="18">
        <v>797</v>
      </c>
      <c r="H48" s="18">
        <v>759</v>
      </c>
      <c r="I48" s="15">
        <f t="shared" si="0"/>
        <v>-4.7678795483061531E-2</v>
      </c>
      <c r="J48" s="18">
        <f t="shared" si="1"/>
        <v>796.95</v>
      </c>
      <c r="K48" s="18">
        <f t="shared" si="1"/>
        <v>910.8</v>
      </c>
    </row>
    <row r="49" spans="1:11" x14ac:dyDescent="0.25">
      <c r="A49">
        <v>1048</v>
      </c>
      <c r="B49" s="14">
        <v>43402</v>
      </c>
      <c r="C49" t="s">
        <v>22</v>
      </c>
      <c r="D49" t="s">
        <v>140</v>
      </c>
      <c r="E49" t="s">
        <v>61</v>
      </c>
      <c r="F49" t="s">
        <v>13</v>
      </c>
      <c r="G49" s="18">
        <v>2696</v>
      </c>
      <c r="H49" s="18">
        <v>2429</v>
      </c>
      <c r="I49" s="15">
        <f t="shared" si="0"/>
        <v>-9.9035608308605361E-2</v>
      </c>
      <c r="J49" s="18">
        <f t="shared" si="1"/>
        <v>2550.4500000000003</v>
      </c>
      <c r="K49" s="18">
        <f t="shared" si="1"/>
        <v>2914.7999999999997</v>
      </c>
    </row>
    <row r="50" spans="1:11" x14ac:dyDescent="0.25">
      <c r="A50">
        <v>1049</v>
      </c>
      <c r="B50" s="14">
        <v>43163</v>
      </c>
      <c r="C50" t="s">
        <v>138</v>
      </c>
      <c r="D50" t="s">
        <v>141</v>
      </c>
      <c r="E50" t="s">
        <v>142</v>
      </c>
      <c r="F50" t="s">
        <v>58</v>
      </c>
      <c r="G50" s="18">
        <v>1534</v>
      </c>
      <c r="H50" s="18">
        <v>2841</v>
      </c>
      <c r="I50" s="15">
        <f t="shared" si="0"/>
        <v>0.85202086049543668</v>
      </c>
      <c r="J50" s="18">
        <f t="shared" si="1"/>
        <v>2983.05</v>
      </c>
      <c r="K50" s="18">
        <f t="shared" si="1"/>
        <v>3409.2</v>
      </c>
    </row>
    <row r="51" spans="1:11" x14ac:dyDescent="0.25">
      <c r="A51">
        <v>1050</v>
      </c>
      <c r="B51" s="14">
        <v>43416</v>
      </c>
      <c r="C51" t="s">
        <v>143</v>
      </c>
      <c r="D51" t="s">
        <v>144</v>
      </c>
      <c r="E51" t="s">
        <v>112</v>
      </c>
      <c r="F51" t="s">
        <v>21</v>
      </c>
      <c r="G51" s="18">
        <v>3096</v>
      </c>
      <c r="H51" s="18">
        <v>2949</v>
      </c>
      <c r="I51" s="15">
        <f t="shared" si="0"/>
        <v>-4.7480620155038733E-2</v>
      </c>
      <c r="J51" s="18">
        <f t="shared" si="1"/>
        <v>3096.4500000000003</v>
      </c>
      <c r="K51" s="18">
        <f t="shared" si="1"/>
        <v>3538.7999999999997</v>
      </c>
    </row>
    <row r="52" spans="1:11" x14ac:dyDescent="0.25">
      <c r="A52">
        <v>1051</v>
      </c>
      <c r="B52" s="14">
        <v>43293</v>
      </c>
      <c r="C52" t="s">
        <v>145</v>
      </c>
      <c r="D52" t="s">
        <v>146</v>
      </c>
      <c r="E52" t="s">
        <v>112</v>
      </c>
      <c r="F52" t="s">
        <v>29</v>
      </c>
      <c r="G52" s="18">
        <v>1160</v>
      </c>
      <c r="H52" s="18">
        <v>1196</v>
      </c>
      <c r="I52" s="15">
        <f t="shared" si="0"/>
        <v>3.1034482758620641E-2</v>
      </c>
      <c r="J52" s="18">
        <f t="shared" si="1"/>
        <v>1255.8</v>
      </c>
      <c r="K52" s="18">
        <f t="shared" si="1"/>
        <v>1435.2</v>
      </c>
    </row>
    <row r="53" spans="1:11" x14ac:dyDescent="0.25">
      <c r="A53">
        <v>1052</v>
      </c>
      <c r="B53" s="14">
        <v>43451</v>
      </c>
      <c r="C53" t="s">
        <v>147</v>
      </c>
      <c r="D53" t="s">
        <v>148</v>
      </c>
      <c r="E53" t="s">
        <v>90</v>
      </c>
      <c r="F53" t="s">
        <v>13</v>
      </c>
      <c r="G53" s="18">
        <v>762</v>
      </c>
      <c r="H53" s="18">
        <v>1155</v>
      </c>
      <c r="I53" s="15">
        <f t="shared" si="0"/>
        <v>0.51574803149606296</v>
      </c>
      <c r="J53" s="18">
        <f t="shared" si="1"/>
        <v>1212.75</v>
      </c>
      <c r="K53" s="18">
        <f t="shared" si="1"/>
        <v>1386</v>
      </c>
    </row>
    <row r="54" spans="1:11" x14ac:dyDescent="0.25">
      <c r="A54">
        <v>1053</v>
      </c>
      <c r="B54" s="14">
        <v>43376</v>
      </c>
      <c r="C54" t="s">
        <v>149</v>
      </c>
      <c r="D54" t="s">
        <v>150</v>
      </c>
      <c r="E54" t="s">
        <v>151</v>
      </c>
      <c r="F54" t="s">
        <v>32</v>
      </c>
      <c r="G54" s="18">
        <v>2179</v>
      </c>
      <c r="H54" s="18">
        <v>1388</v>
      </c>
      <c r="I54" s="15">
        <f t="shared" si="0"/>
        <v>-0.36301055530059656</v>
      </c>
      <c r="J54" s="18">
        <f t="shared" si="1"/>
        <v>1457.4</v>
      </c>
      <c r="K54" s="18">
        <f t="shared" si="1"/>
        <v>1665.6</v>
      </c>
    </row>
    <row r="55" spans="1:11" x14ac:dyDescent="0.25">
      <c r="A55">
        <v>1054</v>
      </c>
      <c r="B55" s="14">
        <v>43440</v>
      </c>
      <c r="C55" t="s">
        <v>152</v>
      </c>
      <c r="D55" t="s">
        <v>153</v>
      </c>
      <c r="E55" t="s">
        <v>24</v>
      </c>
      <c r="F55" t="s">
        <v>9</v>
      </c>
      <c r="G55" s="18">
        <v>1437</v>
      </c>
      <c r="H55" s="18">
        <v>2711</v>
      </c>
      <c r="I55" s="15">
        <f t="shared" si="0"/>
        <v>0.8865692414752957</v>
      </c>
      <c r="J55" s="18">
        <f t="shared" si="1"/>
        <v>2846.55</v>
      </c>
      <c r="K55" s="18">
        <f t="shared" si="1"/>
        <v>3253.2</v>
      </c>
    </row>
    <row r="56" spans="1:11" x14ac:dyDescent="0.25">
      <c r="A56">
        <v>1055</v>
      </c>
      <c r="B56" s="14">
        <v>43233</v>
      </c>
      <c r="C56" t="s">
        <v>154</v>
      </c>
      <c r="D56" t="s">
        <v>155</v>
      </c>
      <c r="E56" t="s">
        <v>156</v>
      </c>
      <c r="F56" t="s">
        <v>13</v>
      </c>
      <c r="G56" s="18">
        <v>2497</v>
      </c>
      <c r="H56" s="18">
        <v>2356</v>
      </c>
      <c r="I56" s="15">
        <f t="shared" si="0"/>
        <v>-5.6467761313576337E-2</v>
      </c>
      <c r="J56" s="18">
        <f t="shared" si="1"/>
        <v>2473.8000000000002</v>
      </c>
      <c r="K56" s="18">
        <f t="shared" si="1"/>
        <v>2827.2</v>
      </c>
    </row>
    <row r="57" spans="1:11" x14ac:dyDescent="0.25">
      <c r="A57">
        <v>1056</v>
      </c>
      <c r="B57" s="14">
        <v>43123</v>
      </c>
      <c r="C57" t="s">
        <v>157</v>
      </c>
      <c r="D57" t="s">
        <v>158</v>
      </c>
      <c r="E57" t="s">
        <v>51</v>
      </c>
      <c r="F57" t="s">
        <v>39</v>
      </c>
      <c r="G57" s="18">
        <v>982</v>
      </c>
      <c r="H57" s="18">
        <v>588</v>
      </c>
      <c r="I57" s="15">
        <f t="shared" si="0"/>
        <v>-0.40122199592668029</v>
      </c>
      <c r="J57" s="18">
        <f t="shared" si="1"/>
        <v>617.4</v>
      </c>
      <c r="K57" s="18">
        <f t="shared" si="1"/>
        <v>705.6</v>
      </c>
    </row>
    <row r="58" spans="1:11" x14ac:dyDescent="0.25">
      <c r="A58">
        <v>1057</v>
      </c>
      <c r="B58" s="14">
        <v>43231</v>
      </c>
      <c r="C58" t="s">
        <v>159</v>
      </c>
      <c r="D58" t="s">
        <v>160</v>
      </c>
      <c r="E58" t="s">
        <v>161</v>
      </c>
      <c r="F58" t="s">
        <v>29</v>
      </c>
      <c r="G58" s="18">
        <v>0</v>
      </c>
      <c r="H58" s="18">
        <v>2650</v>
      </c>
      <c r="I58" s="15" t="str">
        <f t="shared" si="0"/>
        <v>New Order</v>
      </c>
      <c r="J58" s="18">
        <f t="shared" si="1"/>
        <v>2782.5</v>
      </c>
      <c r="K58" s="18">
        <f t="shared" si="1"/>
        <v>3180</v>
      </c>
    </row>
    <row r="59" spans="1:11" x14ac:dyDescent="0.25">
      <c r="A59">
        <v>1058</v>
      </c>
      <c r="B59" s="14">
        <v>43286</v>
      </c>
      <c r="C59" t="s">
        <v>162</v>
      </c>
      <c r="D59" t="s">
        <v>163</v>
      </c>
      <c r="E59" t="s">
        <v>96</v>
      </c>
      <c r="F59" t="s">
        <v>39</v>
      </c>
      <c r="G59" s="18">
        <v>1286</v>
      </c>
      <c r="H59" s="18">
        <v>1461</v>
      </c>
      <c r="I59" s="15">
        <f t="shared" si="0"/>
        <v>0.13608087091757382</v>
      </c>
      <c r="J59" s="18">
        <f t="shared" si="1"/>
        <v>1534.05</v>
      </c>
      <c r="K59" s="18">
        <f t="shared" si="1"/>
        <v>1753.2</v>
      </c>
    </row>
    <row r="60" spans="1:11" x14ac:dyDescent="0.25">
      <c r="A60">
        <v>1059</v>
      </c>
      <c r="B60" s="14">
        <v>43221</v>
      </c>
      <c r="C60" t="s">
        <v>164</v>
      </c>
      <c r="D60" t="s">
        <v>165</v>
      </c>
      <c r="E60" t="s">
        <v>166</v>
      </c>
      <c r="F60" t="s">
        <v>101</v>
      </c>
      <c r="G60" s="18">
        <v>2672</v>
      </c>
      <c r="H60" s="18">
        <v>1629</v>
      </c>
      <c r="I60" s="15">
        <f t="shared" si="0"/>
        <v>-0.39034431137724546</v>
      </c>
      <c r="J60" s="18">
        <f t="shared" si="1"/>
        <v>1710.45</v>
      </c>
      <c r="K60" s="18">
        <f t="shared" si="1"/>
        <v>1954.8</v>
      </c>
    </row>
    <row r="61" spans="1:11" x14ac:dyDescent="0.25">
      <c r="A61">
        <v>1060</v>
      </c>
      <c r="B61" s="14">
        <v>43307</v>
      </c>
      <c r="C61" t="s">
        <v>167</v>
      </c>
      <c r="D61" t="s">
        <v>168</v>
      </c>
      <c r="E61" t="s">
        <v>8</v>
      </c>
      <c r="F61" t="s">
        <v>46</v>
      </c>
      <c r="G61" s="18">
        <v>4533</v>
      </c>
      <c r="H61" s="18">
        <v>2781</v>
      </c>
      <c r="I61" s="15">
        <f t="shared" si="0"/>
        <v>-0.38649900727994702</v>
      </c>
      <c r="J61" s="18">
        <f t="shared" si="1"/>
        <v>2920.05</v>
      </c>
      <c r="K61" s="18">
        <f t="shared" si="1"/>
        <v>3337.2</v>
      </c>
    </row>
    <row r="62" spans="1:11" x14ac:dyDescent="0.25">
      <c r="A62">
        <v>1061</v>
      </c>
      <c r="B62" s="14">
        <v>43154</v>
      </c>
      <c r="C62" t="s">
        <v>169</v>
      </c>
      <c r="D62" t="s">
        <v>170</v>
      </c>
      <c r="E62" t="s">
        <v>8</v>
      </c>
      <c r="F62" t="s">
        <v>29</v>
      </c>
      <c r="G62" s="18">
        <v>624</v>
      </c>
      <c r="H62" s="18">
        <v>790</v>
      </c>
      <c r="I62" s="15">
        <f t="shared" si="0"/>
        <v>0.26602564102564097</v>
      </c>
      <c r="J62" s="18">
        <f t="shared" si="1"/>
        <v>829.5</v>
      </c>
      <c r="K62" s="18">
        <f t="shared" si="1"/>
        <v>948</v>
      </c>
    </row>
    <row r="63" spans="1:11" x14ac:dyDescent="0.25">
      <c r="A63">
        <v>1062</v>
      </c>
      <c r="B63" s="14">
        <v>43151</v>
      </c>
      <c r="C63" t="s">
        <v>171</v>
      </c>
      <c r="D63" t="s">
        <v>172</v>
      </c>
      <c r="E63" t="s">
        <v>8</v>
      </c>
      <c r="F63" t="s">
        <v>32</v>
      </c>
      <c r="G63" s="18">
        <v>3170</v>
      </c>
      <c r="H63" s="18">
        <v>2264</v>
      </c>
      <c r="I63" s="15">
        <f t="shared" si="0"/>
        <v>-0.28580441640378551</v>
      </c>
      <c r="J63" s="18">
        <f t="shared" si="1"/>
        <v>2377.2000000000003</v>
      </c>
      <c r="K63" s="18">
        <f t="shared" si="1"/>
        <v>2716.7999999999997</v>
      </c>
    </row>
    <row r="64" spans="1:11" x14ac:dyDescent="0.25">
      <c r="A64">
        <v>1063</v>
      </c>
      <c r="B64" s="14">
        <v>43141</v>
      </c>
      <c r="C64" t="s">
        <v>173</v>
      </c>
      <c r="D64" t="s">
        <v>174</v>
      </c>
      <c r="E64" t="s">
        <v>115</v>
      </c>
      <c r="F64" t="s">
        <v>25</v>
      </c>
      <c r="G64" s="18">
        <v>1951</v>
      </c>
      <c r="H64" s="18">
        <v>1599</v>
      </c>
      <c r="I64" s="15">
        <f t="shared" si="0"/>
        <v>-0.18042029728344444</v>
      </c>
      <c r="J64" s="18">
        <f t="shared" si="1"/>
        <v>1678.95</v>
      </c>
      <c r="K64" s="18">
        <f t="shared" si="1"/>
        <v>1918.8</v>
      </c>
    </row>
    <row r="65" spans="1:11" x14ac:dyDescent="0.25">
      <c r="A65">
        <v>1064</v>
      </c>
      <c r="B65" s="14">
        <v>43370</v>
      </c>
      <c r="C65" t="s">
        <v>175</v>
      </c>
      <c r="D65" t="s">
        <v>176</v>
      </c>
      <c r="E65" t="s">
        <v>115</v>
      </c>
      <c r="F65" t="s">
        <v>25</v>
      </c>
      <c r="G65" s="18">
        <v>2374</v>
      </c>
      <c r="H65" s="18">
        <v>2698</v>
      </c>
      <c r="I65" s="15">
        <f t="shared" si="0"/>
        <v>0.1364785172704297</v>
      </c>
      <c r="J65" s="18">
        <f t="shared" si="1"/>
        <v>2832.9</v>
      </c>
      <c r="K65" s="18">
        <f t="shared" si="1"/>
        <v>3237.6</v>
      </c>
    </row>
    <row r="66" spans="1:11" x14ac:dyDescent="0.25">
      <c r="A66">
        <v>1065</v>
      </c>
      <c r="B66" s="14">
        <v>43258</v>
      </c>
      <c r="C66" t="s">
        <v>177</v>
      </c>
      <c r="D66" t="s">
        <v>178</v>
      </c>
      <c r="E66" t="s">
        <v>156</v>
      </c>
      <c r="F66" t="s">
        <v>58</v>
      </c>
      <c r="G66" s="18">
        <v>1402</v>
      </c>
      <c r="H66" s="18">
        <v>1388</v>
      </c>
      <c r="I66" s="15">
        <f t="shared" si="0"/>
        <v>-9.9857346647646006E-3</v>
      </c>
      <c r="J66" s="18">
        <f t="shared" si="1"/>
        <v>1457.4</v>
      </c>
      <c r="K66" s="18">
        <f t="shared" si="1"/>
        <v>1665.6</v>
      </c>
    </row>
    <row r="67" spans="1:11" x14ac:dyDescent="0.25">
      <c r="A67">
        <v>1066</v>
      </c>
      <c r="B67" s="14">
        <v>43335</v>
      </c>
      <c r="C67" t="s">
        <v>179</v>
      </c>
      <c r="D67" t="s">
        <v>180</v>
      </c>
      <c r="E67" t="s">
        <v>51</v>
      </c>
      <c r="F67" t="s">
        <v>58</v>
      </c>
      <c r="G67" s="18">
        <v>2296</v>
      </c>
      <c r="H67" s="18">
        <v>2733</v>
      </c>
      <c r="I67" s="15">
        <f t="shared" ref="I67:I130" si="2">IFERROR(H67/G67-1,"New Order")</f>
        <v>0.19033101045296164</v>
      </c>
      <c r="J67" s="18">
        <f t="shared" ref="J67:K130" si="3">$H67*(1+J$1)</f>
        <v>2869.65</v>
      </c>
      <c r="K67" s="18">
        <f t="shared" si="3"/>
        <v>3279.6</v>
      </c>
    </row>
    <row r="68" spans="1:11" x14ac:dyDescent="0.25">
      <c r="A68">
        <v>1067</v>
      </c>
      <c r="B68" s="14">
        <v>43136</v>
      </c>
      <c r="C68" t="s">
        <v>181</v>
      </c>
      <c r="D68" t="s">
        <v>182</v>
      </c>
      <c r="E68" t="s">
        <v>112</v>
      </c>
      <c r="F68" t="s">
        <v>137</v>
      </c>
      <c r="G68" s="18">
        <v>1386</v>
      </c>
      <c r="H68" s="18">
        <v>1012</v>
      </c>
      <c r="I68" s="15">
        <f t="shared" si="2"/>
        <v>-0.26984126984126988</v>
      </c>
      <c r="J68" s="18">
        <f t="shared" si="3"/>
        <v>1062.6000000000001</v>
      </c>
      <c r="K68" s="18">
        <f t="shared" si="3"/>
        <v>1214.3999999999999</v>
      </c>
    </row>
    <row r="69" spans="1:11" x14ac:dyDescent="0.25">
      <c r="A69">
        <v>1068</v>
      </c>
      <c r="B69" s="14">
        <v>43332</v>
      </c>
      <c r="C69" t="s">
        <v>183</v>
      </c>
      <c r="D69" t="s">
        <v>184</v>
      </c>
      <c r="E69" t="s">
        <v>156</v>
      </c>
      <c r="F69" t="s">
        <v>29</v>
      </c>
      <c r="G69" s="18">
        <v>3446</v>
      </c>
      <c r="H69" s="18">
        <v>2313</v>
      </c>
      <c r="I69" s="15">
        <f t="shared" si="2"/>
        <v>-0.32878699941961698</v>
      </c>
      <c r="J69" s="18">
        <f t="shared" si="3"/>
        <v>2428.65</v>
      </c>
      <c r="K69" s="18">
        <f t="shared" si="3"/>
        <v>2775.6</v>
      </c>
    </row>
    <row r="70" spans="1:11" x14ac:dyDescent="0.25">
      <c r="A70">
        <v>1069</v>
      </c>
      <c r="B70" s="14">
        <v>43256</v>
      </c>
      <c r="C70" t="s">
        <v>185</v>
      </c>
      <c r="D70" t="s">
        <v>186</v>
      </c>
      <c r="E70" t="s">
        <v>187</v>
      </c>
      <c r="F70" t="s">
        <v>29</v>
      </c>
      <c r="G70" s="18">
        <v>2600</v>
      </c>
      <c r="H70" s="18">
        <v>1566</v>
      </c>
      <c r="I70" s="15">
        <f t="shared" si="2"/>
        <v>-0.39769230769230768</v>
      </c>
      <c r="J70" s="18">
        <f t="shared" si="3"/>
        <v>1644.3000000000002</v>
      </c>
      <c r="K70" s="18">
        <f t="shared" si="3"/>
        <v>1879.1999999999998</v>
      </c>
    </row>
    <row r="71" spans="1:11" x14ac:dyDescent="0.25">
      <c r="A71">
        <v>1070</v>
      </c>
      <c r="B71" s="14">
        <v>43177</v>
      </c>
      <c r="C71" t="s">
        <v>104</v>
      </c>
      <c r="D71" t="s">
        <v>188</v>
      </c>
      <c r="E71" t="s">
        <v>189</v>
      </c>
      <c r="F71" t="s">
        <v>29</v>
      </c>
      <c r="G71" s="18">
        <v>404</v>
      </c>
      <c r="H71" s="18">
        <v>518</v>
      </c>
      <c r="I71" s="15">
        <f t="shared" si="2"/>
        <v>0.28217821782178221</v>
      </c>
      <c r="J71" s="18">
        <f t="shared" si="3"/>
        <v>543.9</v>
      </c>
      <c r="K71" s="18">
        <f t="shared" si="3"/>
        <v>621.6</v>
      </c>
    </row>
    <row r="72" spans="1:11" x14ac:dyDescent="0.25">
      <c r="A72">
        <v>1071</v>
      </c>
      <c r="B72" s="14">
        <v>43146</v>
      </c>
      <c r="C72" t="s">
        <v>190</v>
      </c>
      <c r="D72" t="s">
        <v>191</v>
      </c>
      <c r="E72" t="s">
        <v>61</v>
      </c>
      <c r="F72" t="s">
        <v>32</v>
      </c>
      <c r="G72" s="18">
        <v>3030</v>
      </c>
      <c r="H72" s="18">
        <v>1693</v>
      </c>
      <c r="I72" s="15">
        <f t="shared" si="2"/>
        <v>-0.44125412541254128</v>
      </c>
      <c r="J72" s="18">
        <f t="shared" si="3"/>
        <v>1777.65</v>
      </c>
      <c r="K72" s="18">
        <f t="shared" si="3"/>
        <v>2031.6</v>
      </c>
    </row>
    <row r="73" spans="1:11" x14ac:dyDescent="0.25">
      <c r="A73">
        <v>1072</v>
      </c>
      <c r="B73" s="14">
        <v>43431</v>
      </c>
      <c r="C73" t="s">
        <v>192</v>
      </c>
      <c r="D73" t="s">
        <v>165</v>
      </c>
      <c r="E73" t="s">
        <v>16</v>
      </c>
      <c r="F73" t="s">
        <v>21</v>
      </c>
      <c r="G73" s="18">
        <v>4441</v>
      </c>
      <c r="H73" s="18">
        <v>2582</v>
      </c>
      <c r="I73" s="15">
        <f t="shared" si="2"/>
        <v>-0.41859941454627336</v>
      </c>
      <c r="J73" s="18">
        <f t="shared" si="3"/>
        <v>2711.1</v>
      </c>
      <c r="K73" s="18">
        <f t="shared" si="3"/>
        <v>3098.4</v>
      </c>
    </row>
    <row r="74" spans="1:11" x14ac:dyDescent="0.25">
      <c r="A74">
        <v>1073</v>
      </c>
      <c r="B74" s="14">
        <v>43361</v>
      </c>
      <c r="C74" t="s">
        <v>193</v>
      </c>
      <c r="D74" t="s">
        <v>148</v>
      </c>
      <c r="E74" t="s">
        <v>51</v>
      </c>
      <c r="F74" t="s">
        <v>137</v>
      </c>
      <c r="G74" s="18">
        <v>2103</v>
      </c>
      <c r="H74" s="18">
        <v>1421</v>
      </c>
      <c r="I74" s="15">
        <f t="shared" si="2"/>
        <v>-0.32429862101759388</v>
      </c>
      <c r="J74" s="18">
        <f t="shared" si="3"/>
        <v>1492.05</v>
      </c>
      <c r="K74" s="18">
        <f t="shared" si="3"/>
        <v>1705.2</v>
      </c>
    </row>
    <row r="75" spans="1:11" x14ac:dyDescent="0.25">
      <c r="A75">
        <v>1074</v>
      </c>
      <c r="B75" s="14">
        <v>43359</v>
      </c>
      <c r="C75" t="s">
        <v>194</v>
      </c>
      <c r="D75" t="s">
        <v>195</v>
      </c>
      <c r="E75" t="s">
        <v>28</v>
      </c>
      <c r="F75" t="s">
        <v>29</v>
      </c>
      <c r="G75" s="18">
        <v>536</v>
      </c>
      <c r="H75" s="18">
        <v>288</v>
      </c>
      <c r="I75" s="15">
        <f t="shared" si="2"/>
        <v>-0.46268656716417911</v>
      </c>
      <c r="J75" s="18">
        <f t="shared" si="3"/>
        <v>302.40000000000003</v>
      </c>
      <c r="K75" s="18">
        <f t="shared" si="3"/>
        <v>345.59999999999997</v>
      </c>
    </row>
    <row r="76" spans="1:11" x14ac:dyDescent="0.25">
      <c r="A76">
        <v>1075</v>
      </c>
      <c r="B76" s="14">
        <v>43297</v>
      </c>
      <c r="C76" t="s">
        <v>196</v>
      </c>
      <c r="D76" t="s">
        <v>197</v>
      </c>
      <c r="E76" t="s">
        <v>198</v>
      </c>
      <c r="F76" t="s">
        <v>32</v>
      </c>
      <c r="G76" s="18">
        <v>1447</v>
      </c>
      <c r="H76" s="18">
        <v>1315</v>
      </c>
      <c r="I76" s="15">
        <f t="shared" si="2"/>
        <v>-9.1223220456116083E-2</v>
      </c>
      <c r="J76" s="18">
        <f t="shared" si="3"/>
        <v>1380.75</v>
      </c>
      <c r="K76" s="18">
        <f t="shared" si="3"/>
        <v>1578</v>
      </c>
    </row>
    <row r="77" spans="1:11" x14ac:dyDescent="0.25">
      <c r="A77">
        <v>1076</v>
      </c>
      <c r="B77" s="14">
        <v>43244</v>
      </c>
      <c r="C77" t="s">
        <v>199</v>
      </c>
      <c r="D77" t="s">
        <v>200</v>
      </c>
      <c r="E77" t="s">
        <v>166</v>
      </c>
      <c r="F77" t="s">
        <v>25</v>
      </c>
      <c r="G77" s="18">
        <v>631</v>
      </c>
      <c r="H77" s="18">
        <v>841</v>
      </c>
      <c r="I77" s="15">
        <f t="shared" si="2"/>
        <v>0.33280507131537251</v>
      </c>
      <c r="J77" s="18">
        <f t="shared" si="3"/>
        <v>883.05000000000007</v>
      </c>
      <c r="K77" s="18">
        <f t="shared" si="3"/>
        <v>1009.1999999999999</v>
      </c>
    </row>
    <row r="78" spans="1:11" x14ac:dyDescent="0.25">
      <c r="A78">
        <v>1077</v>
      </c>
      <c r="B78" s="14">
        <v>43266</v>
      </c>
      <c r="C78" t="s">
        <v>201</v>
      </c>
      <c r="D78" t="s">
        <v>202</v>
      </c>
      <c r="E78" t="s">
        <v>203</v>
      </c>
      <c r="F78" t="s">
        <v>46</v>
      </c>
      <c r="G78" s="18">
        <v>4176</v>
      </c>
      <c r="H78" s="18">
        <v>2414</v>
      </c>
      <c r="I78" s="15">
        <f t="shared" si="2"/>
        <v>-0.42193486590038309</v>
      </c>
      <c r="J78" s="18">
        <f t="shared" si="3"/>
        <v>2534.7000000000003</v>
      </c>
      <c r="K78" s="18">
        <f t="shared" si="3"/>
        <v>2896.7999999999997</v>
      </c>
    </row>
    <row r="79" spans="1:11" x14ac:dyDescent="0.25">
      <c r="A79">
        <v>1078</v>
      </c>
      <c r="B79" s="14">
        <v>43406</v>
      </c>
      <c r="C79" t="s">
        <v>204</v>
      </c>
      <c r="D79" t="s">
        <v>205</v>
      </c>
      <c r="E79" t="s">
        <v>206</v>
      </c>
      <c r="F79" t="s">
        <v>137</v>
      </c>
      <c r="G79" s="18">
        <v>1042</v>
      </c>
      <c r="H79" s="18">
        <v>947</v>
      </c>
      <c r="I79" s="15">
        <f t="shared" si="2"/>
        <v>-9.1170825335892491E-2</v>
      </c>
      <c r="J79" s="18">
        <f t="shared" si="3"/>
        <v>994.35</v>
      </c>
      <c r="K79" s="18">
        <f t="shared" si="3"/>
        <v>1136.3999999999999</v>
      </c>
    </row>
    <row r="80" spans="1:11" x14ac:dyDescent="0.25">
      <c r="A80">
        <v>1079</v>
      </c>
      <c r="B80" s="14">
        <v>43398</v>
      </c>
      <c r="C80" t="s">
        <v>207</v>
      </c>
      <c r="D80" t="s">
        <v>208</v>
      </c>
      <c r="E80" t="s">
        <v>8</v>
      </c>
      <c r="F80" t="s">
        <v>101</v>
      </c>
      <c r="G80" s="18">
        <v>2899</v>
      </c>
      <c r="H80" s="18">
        <v>2116</v>
      </c>
      <c r="I80" s="15">
        <f t="shared" si="2"/>
        <v>-0.27009313556398762</v>
      </c>
      <c r="J80" s="18">
        <f t="shared" si="3"/>
        <v>2221.8000000000002</v>
      </c>
      <c r="K80" s="18">
        <f t="shared" si="3"/>
        <v>2539.1999999999998</v>
      </c>
    </row>
    <row r="81" spans="1:11" x14ac:dyDescent="0.25">
      <c r="A81">
        <v>1080</v>
      </c>
      <c r="B81" s="14">
        <v>43240</v>
      </c>
      <c r="C81" t="s">
        <v>209</v>
      </c>
      <c r="D81" t="s">
        <v>210</v>
      </c>
      <c r="E81" t="s">
        <v>211</v>
      </c>
      <c r="F81" t="s">
        <v>46</v>
      </c>
      <c r="G81" s="18">
        <v>1255</v>
      </c>
      <c r="H81" s="18">
        <v>1012</v>
      </c>
      <c r="I81" s="15">
        <f t="shared" si="2"/>
        <v>-0.19362549800796813</v>
      </c>
      <c r="J81" s="18">
        <f t="shared" si="3"/>
        <v>1062.6000000000001</v>
      </c>
      <c r="K81" s="18">
        <f t="shared" si="3"/>
        <v>1214.3999999999999</v>
      </c>
    </row>
    <row r="82" spans="1:11" x14ac:dyDescent="0.25">
      <c r="A82">
        <v>1081</v>
      </c>
      <c r="B82" s="14">
        <v>43166</v>
      </c>
      <c r="C82" t="s">
        <v>212</v>
      </c>
      <c r="D82" t="s">
        <v>213</v>
      </c>
      <c r="E82" t="s">
        <v>214</v>
      </c>
      <c r="F82" t="s">
        <v>29</v>
      </c>
      <c r="G82" s="18">
        <v>2298</v>
      </c>
      <c r="H82" s="18">
        <v>2946</v>
      </c>
      <c r="I82" s="15">
        <f t="shared" si="2"/>
        <v>0.28198433420365543</v>
      </c>
      <c r="J82" s="18">
        <f t="shared" si="3"/>
        <v>3093.3</v>
      </c>
      <c r="K82" s="18">
        <f t="shared" si="3"/>
        <v>3535.2</v>
      </c>
    </row>
    <row r="83" spans="1:11" x14ac:dyDescent="0.25">
      <c r="A83">
        <v>1082</v>
      </c>
      <c r="B83" s="14">
        <v>43224</v>
      </c>
      <c r="C83" t="s">
        <v>215</v>
      </c>
      <c r="D83" t="s">
        <v>216</v>
      </c>
      <c r="E83" t="s">
        <v>45</v>
      </c>
      <c r="F83" t="s">
        <v>17</v>
      </c>
      <c r="G83" s="18">
        <v>340</v>
      </c>
      <c r="H83" s="18">
        <v>566</v>
      </c>
      <c r="I83" s="15">
        <f t="shared" si="2"/>
        <v>0.66470588235294126</v>
      </c>
      <c r="J83" s="18">
        <f t="shared" si="3"/>
        <v>594.30000000000007</v>
      </c>
      <c r="K83" s="18">
        <f t="shared" si="3"/>
        <v>679.19999999999993</v>
      </c>
    </row>
    <row r="84" spans="1:11" x14ac:dyDescent="0.25">
      <c r="A84">
        <v>1083</v>
      </c>
      <c r="B84" s="14">
        <v>43264</v>
      </c>
      <c r="C84" t="s">
        <v>217</v>
      </c>
      <c r="D84" t="s">
        <v>218</v>
      </c>
      <c r="E84" t="s">
        <v>45</v>
      </c>
      <c r="F84" t="s">
        <v>13</v>
      </c>
      <c r="G84" s="18">
        <v>3498</v>
      </c>
      <c r="H84" s="18">
        <v>2214</v>
      </c>
      <c r="I84" s="15">
        <f t="shared" si="2"/>
        <v>-0.36706689536878212</v>
      </c>
      <c r="J84" s="18">
        <f t="shared" si="3"/>
        <v>2324.7000000000003</v>
      </c>
      <c r="K84" s="18">
        <f t="shared" si="3"/>
        <v>2656.7999999999997</v>
      </c>
    </row>
    <row r="85" spans="1:11" x14ac:dyDescent="0.25">
      <c r="A85">
        <v>1084</v>
      </c>
      <c r="B85" s="14">
        <v>43204</v>
      </c>
      <c r="C85" t="s">
        <v>219</v>
      </c>
      <c r="D85" t="s">
        <v>220</v>
      </c>
      <c r="E85" t="s">
        <v>90</v>
      </c>
      <c r="F85" t="s">
        <v>46</v>
      </c>
      <c r="G85" s="18">
        <v>1075</v>
      </c>
      <c r="H85" s="18">
        <v>1886</v>
      </c>
      <c r="I85" s="15">
        <f t="shared" si="2"/>
        <v>0.75441860465116273</v>
      </c>
      <c r="J85" s="18">
        <f t="shared" si="3"/>
        <v>1980.3000000000002</v>
      </c>
      <c r="K85" s="18">
        <f t="shared" si="3"/>
        <v>2263.1999999999998</v>
      </c>
    </row>
    <row r="86" spans="1:11" x14ac:dyDescent="0.25">
      <c r="A86">
        <v>1085</v>
      </c>
      <c r="B86" s="14">
        <v>43146</v>
      </c>
      <c r="C86" t="s">
        <v>221</v>
      </c>
      <c r="D86" t="s">
        <v>222</v>
      </c>
      <c r="E86" t="s">
        <v>223</v>
      </c>
      <c r="F86" t="s">
        <v>25</v>
      </c>
      <c r="G86" s="18">
        <v>2789</v>
      </c>
      <c r="H86" s="18">
        <v>2231</v>
      </c>
      <c r="I86" s="15">
        <f t="shared" si="2"/>
        <v>-0.2000717102904267</v>
      </c>
      <c r="J86" s="18">
        <f t="shared" si="3"/>
        <v>2342.5500000000002</v>
      </c>
      <c r="K86" s="18">
        <f t="shared" si="3"/>
        <v>2677.2</v>
      </c>
    </row>
    <row r="87" spans="1:11" x14ac:dyDescent="0.25">
      <c r="A87">
        <v>1086</v>
      </c>
      <c r="B87" s="14">
        <v>43352</v>
      </c>
      <c r="C87" t="s">
        <v>224</v>
      </c>
      <c r="D87" t="s">
        <v>225</v>
      </c>
      <c r="E87" t="s">
        <v>51</v>
      </c>
      <c r="F87" t="s">
        <v>32</v>
      </c>
      <c r="G87" s="18">
        <v>2510</v>
      </c>
      <c r="H87" s="18">
        <v>2953</v>
      </c>
      <c r="I87" s="15">
        <f t="shared" si="2"/>
        <v>0.1764940239043824</v>
      </c>
      <c r="J87" s="18">
        <f t="shared" si="3"/>
        <v>3100.65</v>
      </c>
      <c r="K87" s="18">
        <f t="shared" si="3"/>
        <v>3543.6</v>
      </c>
    </row>
    <row r="88" spans="1:11" x14ac:dyDescent="0.25">
      <c r="A88">
        <v>1087</v>
      </c>
      <c r="B88" s="14">
        <v>43273</v>
      </c>
      <c r="C88" t="s">
        <v>226</v>
      </c>
      <c r="D88" t="s">
        <v>227</v>
      </c>
      <c r="E88" t="s">
        <v>112</v>
      </c>
      <c r="F88" t="s">
        <v>29</v>
      </c>
      <c r="G88" s="18">
        <v>1365</v>
      </c>
      <c r="H88" s="18">
        <v>2037</v>
      </c>
      <c r="I88" s="15">
        <f t="shared" si="2"/>
        <v>0.49230769230769234</v>
      </c>
      <c r="J88" s="18">
        <f t="shared" si="3"/>
        <v>2138.85</v>
      </c>
      <c r="K88" s="18">
        <f t="shared" si="3"/>
        <v>2444.4</v>
      </c>
    </row>
    <row r="89" spans="1:11" x14ac:dyDescent="0.25">
      <c r="A89">
        <v>1088</v>
      </c>
      <c r="B89" s="14">
        <v>43344</v>
      </c>
      <c r="C89" t="s">
        <v>228</v>
      </c>
      <c r="D89" t="s">
        <v>229</v>
      </c>
      <c r="E89" t="s">
        <v>8</v>
      </c>
      <c r="F89" t="s">
        <v>32</v>
      </c>
      <c r="G89" s="18">
        <v>2064</v>
      </c>
      <c r="H89" s="18">
        <v>2517</v>
      </c>
      <c r="I89" s="15">
        <f t="shared" si="2"/>
        <v>0.21947674418604657</v>
      </c>
      <c r="J89" s="18">
        <f t="shared" si="3"/>
        <v>2642.85</v>
      </c>
      <c r="K89" s="18">
        <f t="shared" si="3"/>
        <v>3020.4</v>
      </c>
    </row>
    <row r="90" spans="1:11" x14ac:dyDescent="0.25">
      <c r="A90">
        <v>1089</v>
      </c>
      <c r="B90" s="14">
        <v>43307</v>
      </c>
      <c r="C90" t="s">
        <v>230</v>
      </c>
      <c r="D90" t="s">
        <v>231</v>
      </c>
      <c r="E90" t="s">
        <v>151</v>
      </c>
      <c r="F90" t="s">
        <v>17</v>
      </c>
      <c r="G90" s="18">
        <v>1423</v>
      </c>
      <c r="H90" s="18">
        <v>1382</v>
      </c>
      <c r="I90" s="15">
        <f t="shared" si="2"/>
        <v>-2.8812368236120878E-2</v>
      </c>
      <c r="J90" s="18">
        <f t="shared" si="3"/>
        <v>1451.1000000000001</v>
      </c>
      <c r="K90" s="18">
        <f t="shared" si="3"/>
        <v>1658.3999999999999</v>
      </c>
    </row>
    <row r="91" spans="1:11" x14ac:dyDescent="0.25">
      <c r="A91">
        <v>1090</v>
      </c>
      <c r="B91" s="14">
        <v>43205</v>
      </c>
      <c r="C91" t="s">
        <v>232</v>
      </c>
      <c r="D91" t="s">
        <v>233</v>
      </c>
      <c r="E91" t="s">
        <v>8</v>
      </c>
      <c r="F91" t="s">
        <v>29</v>
      </c>
      <c r="G91" s="18">
        <v>1943</v>
      </c>
      <c r="H91" s="18">
        <v>1429</v>
      </c>
      <c r="I91" s="15">
        <f t="shared" si="2"/>
        <v>-0.26453937210499223</v>
      </c>
      <c r="J91" s="18">
        <f t="shared" si="3"/>
        <v>1500.45</v>
      </c>
      <c r="K91" s="18">
        <f t="shared" si="3"/>
        <v>1714.8</v>
      </c>
    </row>
    <row r="92" spans="1:11" x14ac:dyDescent="0.25">
      <c r="A92">
        <v>1091</v>
      </c>
      <c r="B92" s="14">
        <v>43351</v>
      </c>
      <c r="C92" t="s">
        <v>234</v>
      </c>
      <c r="D92" t="s">
        <v>235</v>
      </c>
      <c r="E92" t="s">
        <v>61</v>
      </c>
      <c r="F92" t="s">
        <v>25</v>
      </c>
      <c r="G92" s="18">
        <v>164</v>
      </c>
      <c r="H92" s="18">
        <v>117</v>
      </c>
      <c r="I92" s="15">
        <f t="shared" si="2"/>
        <v>-0.28658536585365857</v>
      </c>
      <c r="J92" s="18">
        <f t="shared" si="3"/>
        <v>122.85000000000001</v>
      </c>
      <c r="K92" s="18">
        <f t="shared" si="3"/>
        <v>140.4</v>
      </c>
    </row>
    <row r="93" spans="1:11" x14ac:dyDescent="0.25">
      <c r="A93">
        <v>1092</v>
      </c>
      <c r="B93" s="14">
        <v>43457</v>
      </c>
      <c r="C93" t="s">
        <v>236</v>
      </c>
      <c r="D93" t="s">
        <v>237</v>
      </c>
      <c r="E93" t="s">
        <v>8</v>
      </c>
      <c r="F93" t="s">
        <v>29</v>
      </c>
      <c r="G93" s="18">
        <v>2736</v>
      </c>
      <c r="H93" s="18">
        <v>1954</v>
      </c>
      <c r="I93" s="15">
        <f t="shared" si="2"/>
        <v>-0.28581871345029242</v>
      </c>
      <c r="J93" s="18">
        <f t="shared" si="3"/>
        <v>2051.7000000000003</v>
      </c>
      <c r="K93" s="18">
        <f t="shared" si="3"/>
        <v>2344.7999999999997</v>
      </c>
    </row>
    <row r="94" spans="1:11" x14ac:dyDescent="0.25">
      <c r="A94">
        <v>1093</v>
      </c>
      <c r="B94" s="14">
        <v>43253</v>
      </c>
      <c r="C94" t="s">
        <v>52</v>
      </c>
      <c r="D94" t="s">
        <v>238</v>
      </c>
      <c r="E94" t="s">
        <v>8</v>
      </c>
      <c r="F94" t="s">
        <v>39</v>
      </c>
      <c r="G94" s="18">
        <v>4035</v>
      </c>
      <c r="H94" s="18">
        <v>2319</v>
      </c>
      <c r="I94" s="15">
        <f t="shared" si="2"/>
        <v>-0.4252788104089219</v>
      </c>
      <c r="J94" s="18">
        <f t="shared" si="3"/>
        <v>2434.9500000000003</v>
      </c>
      <c r="K94" s="18">
        <f t="shared" si="3"/>
        <v>2782.7999999999997</v>
      </c>
    </row>
    <row r="95" spans="1:11" x14ac:dyDescent="0.25">
      <c r="A95">
        <v>1094</v>
      </c>
      <c r="B95" s="14">
        <v>43328</v>
      </c>
      <c r="C95" t="s">
        <v>239</v>
      </c>
      <c r="D95" t="s">
        <v>240</v>
      </c>
      <c r="E95" t="s">
        <v>241</v>
      </c>
      <c r="F95" t="s">
        <v>17</v>
      </c>
      <c r="G95" s="18">
        <v>601</v>
      </c>
      <c r="H95" s="18">
        <v>607</v>
      </c>
      <c r="I95" s="15">
        <f t="shared" si="2"/>
        <v>9.9833610648918381E-3</v>
      </c>
      <c r="J95" s="18">
        <f t="shared" si="3"/>
        <v>637.35</v>
      </c>
      <c r="K95" s="18">
        <f t="shared" si="3"/>
        <v>728.4</v>
      </c>
    </row>
    <row r="96" spans="1:11" x14ac:dyDescent="0.25">
      <c r="A96">
        <v>1095</v>
      </c>
      <c r="B96" s="14">
        <v>43122</v>
      </c>
      <c r="C96" t="s">
        <v>242</v>
      </c>
      <c r="D96" t="s">
        <v>243</v>
      </c>
      <c r="E96" t="s">
        <v>96</v>
      </c>
      <c r="F96" t="s">
        <v>39</v>
      </c>
      <c r="G96" s="18">
        <v>2065</v>
      </c>
      <c r="H96" s="18">
        <v>1693</v>
      </c>
      <c r="I96" s="15">
        <f t="shared" si="2"/>
        <v>-0.18014527845036321</v>
      </c>
      <c r="J96" s="18">
        <f t="shared" si="3"/>
        <v>1777.65</v>
      </c>
      <c r="K96" s="18">
        <f t="shared" si="3"/>
        <v>2031.6</v>
      </c>
    </row>
    <row r="97" spans="1:11" x14ac:dyDescent="0.25">
      <c r="A97">
        <v>1096</v>
      </c>
      <c r="B97" s="14">
        <v>43114</v>
      </c>
      <c r="C97" t="s">
        <v>244</v>
      </c>
      <c r="D97" t="s">
        <v>245</v>
      </c>
      <c r="E97" t="s">
        <v>51</v>
      </c>
      <c r="F97" t="s">
        <v>137</v>
      </c>
      <c r="G97" s="18">
        <v>2801</v>
      </c>
      <c r="H97" s="18">
        <v>2642</v>
      </c>
      <c r="I97" s="15">
        <f t="shared" si="2"/>
        <v>-5.6765440913959297E-2</v>
      </c>
      <c r="J97" s="18">
        <f t="shared" si="3"/>
        <v>2774.1</v>
      </c>
      <c r="K97" s="18">
        <f t="shared" si="3"/>
        <v>3170.4</v>
      </c>
    </row>
    <row r="98" spans="1:11" x14ac:dyDescent="0.25">
      <c r="A98">
        <v>1097</v>
      </c>
      <c r="B98" s="14">
        <v>43384</v>
      </c>
      <c r="C98" t="s">
        <v>159</v>
      </c>
      <c r="D98" t="s">
        <v>246</v>
      </c>
      <c r="E98" t="s">
        <v>247</v>
      </c>
      <c r="F98" t="s">
        <v>101</v>
      </c>
      <c r="G98" s="18">
        <v>3245</v>
      </c>
      <c r="H98" s="18">
        <v>2496</v>
      </c>
      <c r="I98" s="15">
        <f t="shared" si="2"/>
        <v>-0.23081664098613253</v>
      </c>
      <c r="J98" s="18">
        <f t="shared" si="3"/>
        <v>2620.8000000000002</v>
      </c>
      <c r="K98" s="18">
        <f t="shared" si="3"/>
        <v>2995.2</v>
      </c>
    </row>
    <row r="99" spans="1:11" x14ac:dyDescent="0.25">
      <c r="A99">
        <v>1098</v>
      </c>
      <c r="B99" s="14">
        <v>43377</v>
      </c>
      <c r="C99" t="s">
        <v>248</v>
      </c>
      <c r="D99" t="s">
        <v>249</v>
      </c>
      <c r="E99" t="s">
        <v>156</v>
      </c>
      <c r="F99" t="s">
        <v>13</v>
      </c>
      <c r="G99" s="18">
        <v>839</v>
      </c>
      <c r="H99" s="18">
        <v>784</v>
      </c>
      <c r="I99" s="15">
        <f t="shared" si="2"/>
        <v>-6.5554231227651916E-2</v>
      </c>
      <c r="J99" s="18">
        <f t="shared" si="3"/>
        <v>823.2</v>
      </c>
      <c r="K99" s="18">
        <f t="shared" si="3"/>
        <v>940.8</v>
      </c>
    </row>
    <row r="100" spans="1:11" x14ac:dyDescent="0.25">
      <c r="A100">
        <v>1099</v>
      </c>
      <c r="B100" s="14">
        <v>43127</v>
      </c>
      <c r="C100" t="s">
        <v>204</v>
      </c>
      <c r="D100" t="s">
        <v>250</v>
      </c>
      <c r="E100" t="s">
        <v>156</v>
      </c>
      <c r="F100" t="s">
        <v>58</v>
      </c>
      <c r="G100" s="18">
        <v>212</v>
      </c>
      <c r="H100" s="18">
        <v>255</v>
      </c>
      <c r="I100" s="15">
        <f t="shared" si="2"/>
        <v>0.20283018867924518</v>
      </c>
      <c r="J100" s="18">
        <f t="shared" si="3"/>
        <v>267.75</v>
      </c>
      <c r="K100" s="18">
        <f t="shared" si="3"/>
        <v>306</v>
      </c>
    </row>
    <row r="101" spans="1:11" x14ac:dyDescent="0.25">
      <c r="A101">
        <v>1100</v>
      </c>
      <c r="B101" s="14">
        <v>43248</v>
      </c>
      <c r="C101" t="s">
        <v>251</v>
      </c>
      <c r="D101" t="s">
        <v>252</v>
      </c>
      <c r="E101" t="s">
        <v>90</v>
      </c>
      <c r="F101" t="s">
        <v>58</v>
      </c>
      <c r="G101" s="18">
        <v>345</v>
      </c>
      <c r="H101" s="18">
        <v>202</v>
      </c>
      <c r="I101" s="15">
        <f t="shared" si="2"/>
        <v>-0.41449275362318838</v>
      </c>
      <c r="J101" s="18">
        <f t="shared" si="3"/>
        <v>212.10000000000002</v>
      </c>
      <c r="K101" s="18">
        <f t="shared" si="3"/>
        <v>242.39999999999998</v>
      </c>
    </row>
    <row r="102" spans="1:11" x14ac:dyDescent="0.25">
      <c r="A102">
        <v>1101</v>
      </c>
      <c r="B102" s="14">
        <v>43147</v>
      </c>
      <c r="C102" t="s">
        <v>253</v>
      </c>
      <c r="D102" t="s">
        <v>254</v>
      </c>
      <c r="E102" t="s">
        <v>156</v>
      </c>
      <c r="F102" t="s">
        <v>39</v>
      </c>
      <c r="G102" s="18">
        <v>848</v>
      </c>
      <c r="H102" s="18">
        <v>1010</v>
      </c>
      <c r="I102" s="15">
        <f t="shared" si="2"/>
        <v>0.1910377358490567</v>
      </c>
      <c r="J102" s="18">
        <f t="shared" si="3"/>
        <v>1060.5</v>
      </c>
      <c r="K102" s="18">
        <f t="shared" si="3"/>
        <v>1212</v>
      </c>
    </row>
    <row r="103" spans="1:11" x14ac:dyDescent="0.25">
      <c r="A103">
        <v>1102</v>
      </c>
      <c r="B103" s="14">
        <v>43436</v>
      </c>
      <c r="C103" t="s">
        <v>164</v>
      </c>
      <c r="D103" t="s">
        <v>255</v>
      </c>
      <c r="E103" t="s">
        <v>8</v>
      </c>
      <c r="F103" t="s">
        <v>17</v>
      </c>
      <c r="G103" s="18">
        <v>1294</v>
      </c>
      <c r="H103" s="18">
        <v>703</v>
      </c>
      <c r="I103" s="15">
        <f t="shared" si="2"/>
        <v>-0.45672333848531688</v>
      </c>
      <c r="J103" s="18">
        <f t="shared" si="3"/>
        <v>738.15</v>
      </c>
      <c r="K103" s="18">
        <f t="shared" si="3"/>
        <v>843.6</v>
      </c>
    </row>
    <row r="104" spans="1:11" x14ac:dyDescent="0.25">
      <c r="A104">
        <v>1103</v>
      </c>
      <c r="B104" s="14">
        <v>43245</v>
      </c>
      <c r="C104" t="s">
        <v>256</v>
      </c>
      <c r="D104" t="s">
        <v>257</v>
      </c>
      <c r="E104" t="s">
        <v>8</v>
      </c>
      <c r="F104" t="s">
        <v>137</v>
      </c>
      <c r="G104" s="18">
        <v>910</v>
      </c>
      <c r="H104" s="18">
        <v>500</v>
      </c>
      <c r="I104" s="15">
        <f t="shared" si="2"/>
        <v>-0.4505494505494505</v>
      </c>
      <c r="J104" s="18">
        <f t="shared" si="3"/>
        <v>525</v>
      </c>
      <c r="K104" s="18">
        <f t="shared" si="3"/>
        <v>600</v>
      </c>
    </row>
    <row r="105" spans="1:11" x14ac:dyDescent="0.25">
      <c r="A105">
        <v>1104</v>
      </c>
      <c r="B105" s="14">
        <v>43416</v>
      </c>
      <c r="C105" t="s">
        <v>258</v>
      </c>
      <c r="D105" t="s">
        <v>259</v>
      </c>
      <c r="E105" t="s">
        <v>115</v>
      </c>
      <c r="F105" t="s">
        <v>21</v>
      </c>
      <c r="G105" s="18">
        <v>4030</v>
      </c>
      <c r="H105" s="18">
        <v>2190</v>
      </c>
      <c r="I105" s="15">
        <f t="shared" si="2"/>
        <v>-0.45657568238213397</v>
      </c>
      <c r="J105" s="18">
        <f t="shared" si="3"/>
        <v>2299.5</v>
      </c>
      <c r="K105" s="18">
        <f t="shared" si="3"/>
        <v>2628</v>
      </c>
    </row>
    <row r="106" spans="1:11" x14ac:dyDescent="0.25">
      <c r="A106">
        <v>1105</v>
      </c>
      <c r="B106" s="14">
        <v>43141</v>
      </c>
      <c r="C106" t="s">
        <v>236</v>
      </c>
      <c r="D106" t="s">
        <v>260</v>
      </c>
      <c r="E106" t="s">
        <v>51</v>
      </c>
      <c r="F106" t="s">
        <v>39</v>
      </c>
      <c r="G106" s="18">
        <v>1062</v>
      </c>
      <c r="H106" s="18">
        <v>1118</v>
      </c>
      <c r="I106" s="15">
        <f t="shared" si="2"/>
        <v>5.2730696798493515E-2</v>
      </c>
      <c r="J106" s="18">
        <f t="shared" si="3"/>
        <v>1173.9000000000001</v>
      </c>
      <c r="K106" s="18">
        <f t="shared" si="3"/>
        <v>1341.6</v>
      </c>
    </row>
    <row r="107" spans="1:11" x14ac:dyDescent="0.25">
      <c r="A107">
        <v>1106</v>
      </c>
      <c r="B107" s="14">
        <v>43279</v>
      </c>
      <c r="C107" t="s">
        <v>261</v>
      </c>
      <c r="D107" t="s">
        <v>262</v>
      </c>
      <c r="E107" t="s">
        <v>263</v>
      </c>
      <c r="F107" t="s">
        <v>137</v>
      </c>
      <c r="G107" s="18">
        <v>1237</v>
      </c>
      <c r="H107" s="18">
        <v>2249</v>
      </c>
      <c r="I107" s="15">
        <f t="shared" si="2"/>
        <v>0.81810832659660471</v>
      </c>
      <c r="J107" s="18">
        <f t="shared" si="3"/>
        <v>2361.4500000000003</v>
      </c>
      <c r="K107" s="18">
        <f t="shared" si="3"/>
        <v>2698.7999999999997</v>
      </c>
    </row>
    <row r="108" spans="1:11" x14ac:dyDescent="0.25">
      <c r="A108">
        <v>1107</v>
      </c>
      <c r="B108" s="14">
        <v>43112</v>
      </c>
      <c r="C108" t="s">
        <v>264</v>
      </c>
      <c r="D108" t="s">
        <v>265</v>
      </c>
      <c r="E108" t="s">
        <v>24</v>
      </c>
      <c r="F108" t="s">
        <v>9</v>
      </c>
      <c r="G108" s="18">
        <v>4268</v>
      </c>
      <c r="H108" s="18">
        <v>2845</v>
      </c>
      <c r="I108" s="15">
        <f t="shared" si="2"/>
        <v>-0.33341143392689787</v>
      </c>
      <c r="J108" s="18">
        <f t="shared" si="3"/>
        <v>2987.25</v>
      </c>
      <c r="K108" s="18">
        <f t="shared" si="3"/>
        <v>3414</v>
      </c>
    </row>
    <row r="109" spans="1:11" x14ac:dyDescent="0.25">
      <c r="A109">
        <v>1108</v>
      </c>
      <c r="B109" s="14">
        <v>43430</v>
      </c>
      <c r="C109" t="s">
        <v>47</v>
      </c>
      <c r="D109" t="s">
        <v>266</v>
      </c>
      <c r="E109" t="s">
        <v>16</v>
      </c>
      <c r="F109" t="s">
        <v>25</v>
      </c>
      <c r="G109" s="18">
        <v>2094</v>
      </c>
      <c r="H109" s="18">
        <v>1183</v>
      </c>
      <c r="I109" s="15">
        <f t="shared" si="2"/>
        <v>-0.43505253104106967</v>
      </c>
      <c r="J109" s="18">
        <f t="shared" si="3"/>
        <v>1242.1500000000001</v>
      </c>
      <c r="K109" s="18">
        <f t="shared" si="3"/>
        <v>1419.6</v>
      </c>
    </row>
    <row r="110" spans="1:11" x14ac:dyDescent="0.25">
      <c r="A110">
        <v>1109</v>
      </c>
      <c r="B110" s="14">
        <v>43350</v>
      </c>
      <c r="C110" t="s">
        <v>267</v>
      </c>
      <c r="D110" t="s">
        <v>268</v>
      </c>
      <c r="E110" t="s">
        <v>115</v>
      </c>
      <c r="F110" t="s">
        <v>101</v>
      </c>
      <c r="G110" s="18">
        <v>2719</v>
      </c>
      <c r="H110" s="18">
        <v>1590</v>
      </c>
      <c r="I110" s="15">
        <f t="shared" si="2"/>
        <v>-0.41522618609783013</v>
      </c>
      <c r="J110" s="18">
        <f t="shared" si="3"/>
        <v>1669.5</v>
      </c>
      <c r="K110" s="18">
        <f t="shared" si="3"/>
        <v>1908</v>
      </c>
    </row>
    <row r="111" spans="1:11" x14ac:dyDescent="0.25">
      <c r="A111">
        <v>1110</v>
      </c>
      <c r="B111" s="14">
        <v>43386</v>
      </c>
      <c r="C111" t="s">
        <v>269</v>
      </c>
      <c r="D111" t="s">
        <v>270</v>
      </c>
      <c r="E111" t="s">
        <v>271</v>
      </c>
      <c r="F111" t="s">
        <v>39</v>
      </c>
      <c r="G111" s="18">
        <v>3912</v>
      </c>
      <c r="H111" s="18">
        <v>2941</v>
      </c>
      <c r="I111" s="15">
        <f t="shared" si="2"/>
        <v>-0.24821063394683029</v>
      </c>
      <c r="J111" s="18">
        <f t="shared" si="3"/>
        <v>3088.05</v>
      </c>
      <c r="K111" s="18">
        <f t="shared" si="3"/>
        <v>3529.2</v>
      </c>
    </row>
    <row r="112" spans="1:11" x14ac:dyDescent="0.25">
      <c r="A112">
        <v>1111</v>
      </c>
      <c r="B112" s="14">
        <v>43298</v>
      </c>
      <c r="C112" t="s">
        <v>272</v>
      </c>
      <c r="D112" t="s">
        <v>273</v>
      </c>
      <c r="E112" t="s">
        <v>61</v>
      </c>
      <c r="F112" t="s">
        <v>21</v>
      </c>
      <c r="G112" s="18">
        <v>555</v>
      </c>
      <c r="H112" s="18">
        <v>711</v>
      </c>
      <c r="I112" s="15">
        <f t="shared" si="2"/>
        <v>0.2810810810810811</v>
      </c>
      <c r="J112" s="18">
        <f t="shared" si="3"/>
        <v>746.55000000000007</v>
      </c>
      <c r="K112" s="18">
        <f t="shared" si="3"/>
        <v>853.19999999999993</v>
      </c>
    </row>
    <row r="113" spans="1:11" x14ac:dyDescent="0.25">
      <c r="A113">
        <v>1112</v>
      </c>
      <c r="B113" s="14">
        <v>43344</v>
      </c>
      <c r="C113" t="s">
        <v>274</v>
      </c>
      <c r="D113" t="s">
        <v>275</v>
      </c>
      <c r="E113" t="s">
        <v>276</v>
      </c>
      <c r="F113" t="s">
        <v>25</v>
      </c>
      <c r="G113" s="18">
        <v>490</v>
      </c>
      <c r="H113" s="18">
        <v>402</v>
      </c>
      <c r="I113" s="15">
        <f t="shared" si="2"/>
        <v>-0.17959183673469392</v>
      </c>
      <c r="J113" s="18">
        <f t="shared" si="3"/>
        <v>422.1</v>
      </c>
      <c r="K113" s="18">
        <f t="shared" si="3"/>
        <v>482.4</v>
      </c>
    </row>
    <row r="114" spans="1:11" x14ac:dyDescent="0.25">
      <c r="A114">
        <v>1113</v>
      </c>
      <c r="B114" s="14">
        <v>43193</v>
      </c>
      <c r="C114" t="s">
        <v>159</v>
      </c>
      <c r="D114" t="s">
        <v>277</v>
      </c>
      <c r="E114" t="s">
        <v>278</v>
      </c>
      <c r="F114" t="s">
        <v>137</v>
      </c>
      <c r="G114" s="18">
        <v>2736</v>
      </c>
      <c r="H114" s="18">
        <v>1537</v>
      </c>
      <c r="I114" s="15">
        <f t="shared" si="2"/>
        <v>-0.4382309941520468</v>
      </c>
      <c r="J114" s="18">
        <f t="shared" si="3"/>
        <v>1613.8500000000001</v>
      </c>
      <c r="K114" s="18">
        <f t="shared" si="3"/>
        <v>1844.3999999999999</v>
      </c>
    </row>
    <row r="115" spans="1:11" x14ac:dyDescent="0.25">
      <c r="A115">
        <v>1114</v>
      </c>
      <c r="B115" s="14">
        <v>43193</v>
      </c>
      <c r="C115" t="s">
        <v>279</v>
      </c>
      <c r="D115" t="s">
        <v>280</v>
      </c>
      <c r="E115" t="s">
        <v>281</v>
      </c>
      <c r="F115" t="s">
        <v>101</v>
      </c>
      <c r="G115" s="18">
        <v>3867</v>
      </c>
      <c r="H115" s="18">
        <v>2387</v>
      </c>
      <c r="I115" s="15">
        <f t="shared" si="2"/>
        <v>-0.38272562710111202</v>
      </c>
      <c r="J115" s="18">
        <f t="shared" si="3"/>
        <v>2506.35</v>
      </c>
      <c r="K115" s="18">
        <f t="shared" si="3"/>
        <v>2864.4</v>
      </c>
    </row>
    <row r="116" spans="1:11" x14ac:dyDescent="0.25">
      <c r="A116">
        <v>1115</v>
      </c>
      <c r="B116" s="14">
        <v>43190</v>
      </c>
      <c r="C116" t="s">
        <v>282</v>
      </c>
      <c r="D116" t="s">
        <v>283</v>
      </c>
      <c r="E116" t="s">
        <v>112</v>
      </c>
      <c r="F116" t="s">
        <v>29</v>
      </c>
      <c r="G116" s="18">
        <v>1047</v>
      </c>
      <c r="H116" s="18">
        <v>598</v>
      </c>
      <c r="I116" s="15">
        <f t="shared" si="2"/>
        <v>-0.42884431709646609</v>
      </c>
      <c r="J116" s="18">
        <f t="shared" si="3"/>
        <v>627.9</v>
      </c>
      <c r="K116" s="18">
        <f t="shared" si="3"/>
        <v>717.6</v>
      </c>
    </row>
    <row r="117" spans="1:11" x14ac:dyDescent="0.25">
      <c r="A117">
        <v>1116</v>
      </c>
      <c r="B117" s="14">
        <v>43418</v>
      </c>
      <c r="C117" t="s">
        <v>88</v>
      </c>
      <c r="D117" t="s">
        <v>284</v>
      </c>
      <c r="E117" t="s">
        <v>156</v>
      </c>
      <c r="F117" t="s">
        <v>25</v>
      </c>
      <c r="G117" s="18">
        <v>785</v>
      </c>
      <c r="H117" s="18">
        <v>500</v>
      </c>
      <c r="I117" s="15">
        <f t="shared" si="2"/>
        <v>-0.36305732484076436</v>
      </c>
      <c r="J117" s="18">
        <f t="shared" si="3"/>
        <v>525</v>
      </c>
      <c r="K117" s="18">
        <f t="shared" si="3"/>
        <v>600</v>
      </c>
    </row>
    <row r="118" spans="1:11" x14ac:dyDescent="0.25">
      <c r="A118">
        <v>1117</v>
      </c>
      <c r="B118" s="14">
        <v>43407</v>
      </c>
      <c r="C118" t="s">
        <v>106</v>
      </c>
      <c r="D118" t="s">
        <v>285</v>
      </c>
      <c r="E118" t="s">
        <v>112</v>
      </c>
      <c r="F118" t="s">
        <v>137</v>
      </c>
      <c r="G118" s="18">
        <v>204</v>
      </c>
      <c r="H118" s="18">
        <v>345</v>
      </c>
      <c r="I118" s="15">
        <f t="shared" si="2"/>
        <v>0.69117647058823528</v>
      </c>
      <c r="J118" s="18">
        <f t="shared" si="3"/>
        <v>362.25</v>
      </c>
      <c r="K118" s="18">
        <f t="shared" si="3"/>
        <v>414</v>
      </c>
    </row>
    <row r="119" spans="1:11" x14ac:dyDescent="0.25">
      <c r="A119">
        <v>1118</v>
      </c>
      <c r="B119" s="14">
        <v>43121</v>
      </c>
      <c r="C119" t="s">
        <v>286</v>
      </c>
      <c r="D119" t="s">
        <v>287</v>
      </c>
      <c r="E119" t="s">
        <v>16</v>
      </c>
      <c r="F119" t="s">
        <v>29</v>
      </c>
      <c r="G119" s="18">
        <v>2372</v>
      </c>
      <c r="H119" s="18">
        <v>2445</v>
      </c>
      <c r="I119" s="15">
        <f t="shared" si="2"/>
        <v>3.0775716694772415E-2</v>
      </c>
      <c r="J119" s="18">
        <f t="shared" si="3"/>
        <v>2567.25</v>
      </c>
      <c r="K119" s="18">
        <f t="shared" si="3"/>
        <v>2934</v>
      </c>
    </row>
    <row r="120" spans="1:11" x14ac:dyDescent="0.25">
      <c r="A120">
        <v>1119</v>
      </c>
      <c r="B120" s="14">
        <v>43358</v>
      </c>
      <c r="C120" t="s">
        <v>162</v>
      </c>
      <c r="D120" t="s">
        <v>288</v>
      </c>
      <c r="E120" t="s">
        <v>8</v>
      </c>
      <c r="F120" t="s">
        <v>46</v>
      </c>
      <c r="G120" s="18">
        <v>2645</v>
      </c>
      <c r="H120" s="18">
        <v>2495</v>
      </c>
      <c r="I120" s="15">
        <f t="shared" si="2"/>
        <v>-5.6710775047258966E-2</v>
      </c>
      <c r="J120" s="18">
        <f t="shared" si="3"/>
        <v>2619.75</v>
      </c>
      <c r="K120" s="18">
        <f t="shared" si="3"/>
        <v>2994</v>
      </c>
    </row>
    <row r="121" spans="1:11" x14ac:dyDescent="0.25">
      <c r="A121">
        <v>1120</v>
      </c>
      <c r="B121" s="14">
        <v>43455</v>
      </c>
      <c r="C121" t="s">
        <v>289</v>
      </c>
      <c r="D121" t="s">
        <v>290</v>
      </c>
      <c r="E121" t="s">
        <v>291</v>
      </c>
      <c r="F121" t="s">
        <v>32</v>
      </c>
      <c r="G121" s="18">
        <v>0</v>
      </c>
      <c r="H121" s="18">
        <v>1363</v>
      </c>
      <c r="I121" s="15" t="str">
        <f t="shared" si="2"/>
        <v>New Order</v>
      </c>
      <c r="J121" s="18">
        <f t="shared" si="3"/>
        <v>1431.15</v>
      </c>
      <c r="K121" s="18">
        <f t="shared" si="3"/>
        <v>1635.6</v>
      </c>
    </row>
    <row r="122" spans="1:11" x14ac:dyDescent="0.25">
      <c r="A122">
        <v>1121</v>
      </c>
      <c r="B122" s="14">
        <v>43147</v>
      </c>
      <c r="C122" t="s">
        <v>221</v>
      </c>
      <c r="D122" t="s">
        <v>292</v>
      </c>
      <c r="E122" t="s">
        <v>61</v>
      </c>
      <c r="F122" t="s">
        <v>13</v>
      </c>
      <c r="G122" s="18">
        <v>317</v>
      </c>
      <c r="H122" s="18">
        <v>334</v>
      </c>
      <c r="I122" s="15">
        <f t="shared" si="2"/>
        <v>5.3627760252366041E-2</v>
      </c>
      <c r="J122" s="18">
        <f t="shared" si="3"/>
        <v>350.7</v>
      </c>
      <c r="K122" s="18">
        <f t="shared" si="3"/>
        <v>400.8</v>
      </c>
    </row>
    <row r="123" spans="1:11" x14ac:dyDescent="0.25">
      <c r="A123">
        <v>1122</v>
      </c>
      <c r="B123" s="14">
        <v>43258</v>
      </c>
      <c r="C123" t="s">
        <v>293</v>
      </c>
      <c r="D123" t="s">
        <v>294</v>
      </c>
      <c r="E123" t="s">
        <v>24</v>
      </c>
      <c r="F123" t="s">
        <v>9</v>
      </c>
      <c r="G123" s="18">
        <v>4767</v>
      </c>
      <c r="H123" s="18">
        <v>2577</v>
      </c>
      <c r="I123" s="15">
        <f t="shared" si="2"/>
        <v>-0.45940843297671496</v>
      </c>
      <c r="J123" s="18">
        <f t="shared" si="3"/>
        <v>2705.85</v>
      </c>
      <c r="K123" s="18">
        <f t="shared" si="3"/>
        <v>3092.4</v>
      </c>
    </row>
    <row r="124" spans="1:11" x14ac:dyDescent="0.25">
      <c r="A124">
        <v>1123</v>
      </c>
      <c r="B124" s="14">
        <v>43359</v>
      </c>
      <c r="C124" t="s">
        <v>295</v>
      </c>
      <c r="D124" t="s">
        <v>296</v>
      </c>
      <c r="E124" t="s">
        <v>112</v>
      </c>
      <c r="F124" t="s">
        <v>13</v>
      </c>
      <c r="G124" s="18">
        <v>2509</v>
      </c>
      <c r="H124" s="18">
        <v>1619</v>
      </c>
      <c r="I124" s="15">
        <f t="shared" si="2"/>
        <v>-0.35472299721004386</v>
      </c>
      <c r="J124" s="18">
        <f t="shared" si="3"/>
        <v>1699.95</v>
      </c>
      <c r="K124" s="18">
        <f t="shared" si="3"/>
        <v>1942.8</v>
      </c>
    </row>
    <row r="125" spans="1:11" x14ac:dyDescent="0.25">
      <c r="A125">
        <v>1124</v>
      </c>
      <c r="B125" s="14">
        <v>43170</v>
      </c>
      <c r="C125" t="s">
        <v>207</v>
      </c>
      <c r="D125" t="s">
        <v>297</v>
      </c>
      <c r="E125" t="s">
        <v>8</v>
      </c>
      <c r="F125" t="s">
        <v>137</v>
      </c>
      <c r="G125" s="18">
        <v>488</v>
      </c>
      <c r="H125" s="18">
        <v>687</v>
      </c>
      <c r="I125" s="15">
        <f t="shared" si="2"/>
        <v>0.40778688524590168</v>
      </c>
      <c r="J125" s="18">
        <f t="shared" si="3"/>
        <v>721.35</v>
      </c>
      <c r="K125" s="18">
        <f t="shared" si="3"/>
        <v>824.4</v>
      </c>
    </row>
    <row r="126" spans="1:11" x14ac:dyDescent="0.25">
      <c r="A126">
        <v>1125</v>
      </c>
      <c r="B126" s="14">
        <v>43303</v>
      </c>
      <c r="C126" t="s">
        <v>164</v>
      </c>
      <c r="D126" t="s">
        <v>298</v>
      </c>
      <c r="E126" t="s">
        <v>8</v>
      </c>
      <c r="F126" t="s">
        <v>137</v>
      </c>
      <c r="G126" s="18">
        <v>999</v>
      </c>
      <c r="H126" s="18">
        <v>1817</v>
      </c>
      <c r="I126" s="15">
        <f t="shared" si="2"/>
        <v>0.81881881881881879</v>
      </c>
      <c r="J126" s="18">
        <f t="shared" si="3"/>
        <v>1907.8500000000001</v>
      </c>
      <c r="K126" s="18">
        <f t="shared" si="3"/>
        <v>2180.4</v>
      </c>
    </row>
    <row r="127" spans="1:11" x14ac:dyDescent="0.25">
      <c r="A127">
        <v>1126</v>
      </c>
      <c r="B127" s="14">
        <v>43193</v>
      </c>
      <c r="C127" t="s">
        <v>299</v>
      </c>
      <c r="D127" t="s">
        <v>300</v>
      </c>
      <c r="E127" t="s">
        <v>61</v>
      </c>
      <c r="F127" t="s">
        <v>21</v>
      </c>
      <c r="G127" s="18">
        <v>387</v>
      </c>
      <c r="H127" s="18">
        <v>225</v>
      </c>
      <c r="I127" s="15">
        <f t="shared" si="2"/>
        <v>-0.41860465116279066</v>
      </c>
      <c r="J127" s="18">
        <f t="shared" si="3"/>
        <v>236.25</v>
      </c>
      <c r="K127" s="18">
        <f t="shared" si="3"/>
        <v>270</v>
      </c>
    </row>
    <row r="128" spans="1:11" x14ac:dyDescent="0.25">
      <c r="A128">
        <v>1127</v>
      </c>
      <c r="B128" s="14">
        <v>43133</v>
      </c>
      <c r="C128" t="s">
        <v>301</v>
      </c>
      <c r="D128" t="s">
        <v>302</v>
      </c>
      <c r="E128" t="s">
        <v>303</v>
      </c>
      <c r="F128" t="s">
        <v>39</v>
      </c>
      <c r="G128" s="18">
        <v>794</v>
      </c>
      <c r="H128" s="18">
        <v>794</v>
      </c>
      <c r="I128" s="15">
        <f t="shared" si="2"/>
        <v>0</v>
      </c>
      <c r="J128" s="18">
        <f t="shared" si="3"/>
        <v>833.7</v>
      </c>
      <c r="K128" s="18">
        <f t="shared" si="3"/>
        <v>952.8</v>
      </c>
    </row>
    <row r="129" spans="1:11" x14ac:dyDescent="0.25">
      <c r="A129">
        <v>1128</v>
      </c>
      <c r="B129" s="14">
        <v>43451</v>
      </c>
      <c r="C129" t="s">
        <v>304</v>
      </c>
      <c r="D129" t="s">
        <v>305</v>
      </c>
      <c r="E129" t="s">
        <v>8</v>
      </c>
      <c r="F129" t="s">
        <v>13</v>
      </c>
      <c r="G129" s="18">
        <v>1536</v>
      </c>
      <c r="H129" s="18">
        <v>1031</v>
      </c>
      <c r="I129" s="15">
        <f t="shared" si="2"/>
        <v>-0.32877604166666663</v>
      </c>
      <c r="J129" s="18">
        <f t="shared" si="3"/>
        <v>1082.55</v>
      </c>
      <c r="K129" s="18">
        <f t="shared" si="3"/>
        <v>1237.2</v>
      </c>
    </row>
    <row r="130" spans="1:11" x14ac:dyDescent="0.25">
      <c r="A130">
        <v>1129</v>
      </c>
      <c r="B130" s="14">
        <v>43255</v>
      </c>
      <c r="C130" t="s">
        <v>18</v>
      </c>
      <c r="D130" t="s">
        <v>306</v>
      </c>
      <c r="E130" t="s">
        <v>61</v>
      </c>
      <c r="F130" t="s">
        <v>39</v>
      </c>
      <c r="G130" s="18">
        <v>2041</v>
      </c>
      <c r="H130" s="18">
        <v>2195</v>
      </c>
      <c r="I130" s="15">
        <f t="shared" si="2"/>
        <v>7.5453209211171046E-2</v>
      </c>
      <c r="J130" s="18">
        <f t="shared" si="3"/>
        <v>2304.75</v>
      </c>
      <c r="K130" s="18">
        <f t="shared" si="3"/>
        <v>2634</v>
      </c>
    </row>
    <row r="131" spans="1:11" x14ac:dyDescent="0.25">
      <c r="A131">
        <v>1130</v>
      </c>
      <c r="B131" s="14">
        <v>43463</v>
      </c>
      <c r="C131" t="s">
        <v>307</v>
      </c>
      <c r="D131" t="s">
        <v>308</v>
      </c>
      <c r="E131" t="s">
        <v>61</v>
      </c>
      <c r="F131" t="s">
        <v>29</v>
      </c>
      <c r="G131" s="18">
        <v>1122</v>
      </c>
      <c r="H131" s="18">
        <v>1049</v>
      </c>
      <c r="I131" s="15">
        <f t="shared" ref="I131:I194" si="4">IFERROR(H131/G131-1,"New Order")</f>
        <v>-6.5062388591800357E-2</v>
      </c>
      <c r="J131" s="18">
        <f t="shared" ref="J131:K194" si="5">$H131*(1+J$1)</f>
        <v>1101.45</v>
      </c>
      <c r="K131" s="18">
        <f t="shared" si="5"/>
        <v>1258.8</v>
      </c>
    </row>
    <row r="132" spans="1:11" x14ac:dyDescent="0.25">
      <c r="A132">
        <v>1131</v>
      </c>
      <c r="B132" s="14">
        <v>43277</v>
      </c>
      <c r="C132" t="s">
        <v>106</v>
      </c>
      <c r="D132" t="s">
        <v>309</v>
      </c>
      <c r="E132" t="s">
        <v>96</v>
      </c>
      <c r="F132" t="s">
        <v>9</v>
      </c>
      <c r="G132" s="18">
        <v>1442</v>
      </c>
      <c r="H132" s="18">
        <v>2219</v>
      </c>
      <c r="I132" s="15">
        <f t="shared" si="4"/>
        <v>0.53883495145631066</v>
      </c>
      <c r="J132" s="18">
        <f t="shared" si="5"/>
        <v>2329.9500000000003</v>
      </c>
      <c r="K132" s="18">
        <f t="shared" si="5"/>
        <v>2662.7999999999997</v>
      </c>
    </row>
    <row r="133" spans="1:11" x14ac:dyDescent="0.25">
      <c r="A133">
        <v>1132</v>
      </c>
      <c r="B133" s="14">
        <v>43390</v>
      </c>
      <c r="C133" t="s">
        <v>310</v>
      </c>
      <c r="D133" t="s">
        <v>41</v>
      </c>
      <c r="E133" t="s">
        <v>8</v>
      </c>
      <c r="F133" t="s">
        <v>21</v>
      </c>
      <c r="G133" s="18">
        <v>1539</v>
      </c>
      <c r="H133" s="18">
        <v>1655</v>
      </c>
      <c r="I133" s="15">
        <f t="shared" si="4"/>
        <v>7.5373619233268352E-2</v>
      </c>
      <c r="J133" s="18">
        <f t="shared" si="5"/>
        <v>1737.75</v>
      </c>
      <c r="K133" s="18">
        <f t="shared" si="5"/>
        <v>1986</v>
      </c>
    </row>
    <row r="134" spans="1:11" x14ac:dyDescent="0.25">
      <c r="A134">
        <v>1133</v>
      </c>
      <c r="B134" s="14">
        <v>43165</v>
      </c>
      <c r="C134" t="s">
        <v>311</v>
      </c>
      <c r="D134" t="s">
        <v>259</v>
      </c>
      <c r="E134" t="s">
        <v>312</v>
      </c>
      <c r="F134" t="s">
        <v>13</v>
      </c>
      <c r="G134" s="18">
        <v>2524</v>
      </c>
      <c r="H134" s="18">
        <v>2019</v>
      </c>
      <c r="I134" s="15">
        <f t="shared" si="4"/>
        <v>-0.20007923930269411</v>
      </c>
      <c r="J134" s="18">
        <f t="shared" si="5"/>
        <v>2119.9500000000003</v>
      </c>
      <c r="K134" s="18">
        <f t="shared" si="5"/>
        <v>2422.7999999999997</v>
      </c>
    </row>
    <row r="135" spans="1:11" x14ac:dyDescent="0.25">
      <c r="A135">
        <v>1134</v>
      </c>
      <c r="B135" s="14">
        <v>43380</v>
      </c>
      <c r="C135" t="s">
        <v>313</v>
      </c>
      <c r="D135" t="s">
        <v>314</v>
      </c>
      <c r="E135" t="s">
        <v>51</v>
      </c>
      <c r="F135" t="s">
        <v>17</v>
      </c>
      <c r="G135" s="18">
        <v>2677</v>
      </c>
      <c r="H135" s="18">
        <v>2390</v>
      </c>
      <c r="I135" s="15">
        <f t="shared" si="4"/>
        <v>-0.10720956294359363</v>
      </c>
      <c r="J135" s="18">
        <f t="shared" si="5"/>
        <v>2509.5</v>
      </c>
      <c r="K135" s="18">
        <f t="shared" si="5"/>
        <v>2868</v>
      </c>
    </row>
    <row r="136" spans="1:11" x14ac:dyDescent="0.25">
      <c r="A136">
        <v>1135</v>
      </c>
      <c r="B136" s="14">
        <v>43435</v>
      </c>
      <c r="C136" t="s">
        <v>315</v>
      </c>
      <c r="D136" t="s">
        <v>316</v>
      </c>
      <c r="E136" t="s">
        <v>203</v>
      </c>
      <c r="F136" t="s">
        <v>25</v>
      </c>
      <c r="G136" s="18">
        <v>1651</v>
      </c>
      <c r="H136" s="18">
        <v>2751</v>
      </c>
      <c r="I136" s="15">
        <f t="shared" si="4"/>
        <v>0.66626287098728043</v>
      </c>
      <c r="J136" s="18">
        <f t="shared" si="5"/>
        <v>2888.55</v>
      </c>
      <c r="K136" s="18">
        <f t="shared" si="5"/>
        <v>3301.2</v>
      </c>
    </row>
    <row r="137" spans="1:11" x14ac:dyDescent="0.25">
      <c r="A137">
        <v>1136</v>
      </c>
      <c r="B137" s="14">
        <v>43352</v>
      </c>
      <c r="C137" t="s">
        <v>258</v>
      </c>
      <c r="D137" t="s">
        <v>317</v>
      </c>
      <c r="E137" t="s">
        <v>318</v>
      </c>
      <c r="F137" t="s">
        <v>9</v>
      </c>
      <c r="G137" s="18">
        <v>4003</v>
      </c>
      <c r="H137" s="18">
        <v>2859</v>
      </c>
      <c r="I137" s="15">
        <f t="shared" si="4"/>
        <v>-0.28578566075443412</v>
      </c>
      <c r="J137" s="18">
        <f t="shared" si="5"/>
        <v>3001.9500000000003</v>
      </c>
      <c r="K137" s="18">
        <f t="shared" si="5"/>
        <v>3430.7999999999997</v>
      </c>
    </row>
    <row r="138" spans="1:11" x14ac:dyDescent="0.25">
      <c r="A138">
        <v>1137</v>
      </c>
      <c r="B138" s="14">
        <v>43348</v>
      </c>
      <c r="C138" t="s">
        <v>319</v>
      </c>
      <c r="D138" t="s">
        <v>320</v>
      </c>
      <c r="E138" t="s">
        <v>321</v>
      </c>
      <c r="F138" t="s">
        <v>29</v>
      </c>
      <c r="G138" s="18">
        <v>1052</v>
      </c>
      <c r="H138" s="18">
        <v>572</v>
      </c>
      <c r="I138" s="15">
        <f t="shared" si="4"/>
        <v>-0.45627376425855515</v>
      </c>
      <c r="J138" s="18">
        <f t="shared" si="5"/>
        <v>600.6</v>
      </c>
      <c r="K138" s="18">
        <f t="shared" si="5"/>
        <v>686.4</v>
      </c>
    </row>
    <row r="139" spans="1:11" x14ac:dyDescent="0.25">
      <c r="A139">
        <v>1138</v>
      </c>
      <c r="B139" s="14">
        <v>43232</v>
      </c>
      <c r="C139" t="s">
        <v>80</v>
      </c>
      <c r="D139" t="s">
        <v>298</v>
      </c>
      <c r="E139" t="s">
        <v>61</v>
      </c>
      <c r="F139" t="s">
        <v>58</v>
      </c>
      <c r="G139" s="18">
        <v>1507</v>
      </c>
      <c r="H139" s="18">
        <v>942</v>
      </c>
      <c r="I139" s="15">
        <f t="shared" si="4"/>
        <v>-0.3749170537491705</v>
      </c>
      <c r="J139" s="18">
        <f t="shared" si="5"/>
        <v>989.1</v>
      </c>
      <c r="K139" s="18">
        <f t="shared" si="5"/>
        <v>1130.3999999999999</v>
      </c>
    </row>
    <row r="140" spans="1:11" x14ac:dyDescent="0.25">
      <c r="A140">
        <v>1139</v>
      </c>
      <c r="B140" s="14">
        <v>43233</v>
      </c>
      <c r="C140" t="s">
        <v>322</v>
      </c>
      <c r="D140" t="s">
        <v>323</v>
      </c>
      <c r="E140" t="s">
        <v>318</v>
      </c>
      <c r="F140" t="s">
        <v>29</v>
      </c>
      <c r="G140" s="18">
        <v>1322</v>
      </c>
      <c r="H140" s="18">
        <v>944</v>
      </c>
      <c r="I140" s="15">
        <f t="shared" si="4"/>
        <v>-0.28593040847201212</v>
      </c>
      <c r="J140" s="18">
        <f t="shared" si="5"/>
        <v>991.2</v>
      </c>
      <c r="K140" s="18">
        <f t="shared" si="5"/>
        <v>1132.8</v>
      </c>
    </row>
    <row r="141" spans="1:11" x14ac:dyDescent="0.25">
      <c r="A141">
        <v>1140</v>
      </c>
      <c r="B141" s="14">
        <v>43314</v>
      </c>
      <c r="C141" t="s">
        <v>236</v>
      </c>
      <c r="D141" t="s">
        <v>324</v>
      </c>
      <c r="E141" t="s">
        <v>8</v>
      </c>
      <c r="F141" t="s">
        <v>46</v>
      </c>
      <c r="G141" s="18">
        <v>1149</v>
      </c>
      <c r="H141" s="18">
        <v>1222</v>
      </c>
      <c r="I141" s="15">
        <f t="shared" si="4"/>
        <v>6.3533507397737221E-2</v>
      </c>
      <c r="J141" s="18">
        <f t="shared" si="5"/>
        <v>1283.1000000000001</v>
      </c>
      <c r="K141" s="18">
        <f t="shared" si="5"/>
        <v>1466.3999999999999</v>
      </c>
    </row>
    <row r="142" spans="1:11" x14ac:dyDescent="0.25">
      <c r="A142">
        <v>1141</v>
      </c>
      <c r="B142" s="14">
        <v>43178</v>
      </c>
      <c r="C142" t="s">
        <v>325</v>
      </c>
      <c r="D142" t="s">
        <v>326</v>
      </c>
      <c r="E142" t="s">
        <v>82</v>
      </c>
      <c r="F142" t="s">
        <v>29</v>
      </c>
      <c r="G142" s="18">
        <v>1828</v>
      </c>
      <c r="H142" s="18">
        <v>2857</v>
      </c>
      <c r="I142" s="15">
        <f t="shared" si="4"/>
        <v>0.56291028446389491</v>
      </c>
      <c r="J142" s="18">
        <f t="shared" si="5"/>
        <v>2999.85</v>
      </c>
      <c r="K142" s="18">
        <f t="shared" si="5"/>
        <v>3428.4</v>
      </c>
    </row>
    <row r="143" spans="1:11" x14ac:dyDescent="0.25">
      <c r="A143">
        <v>1142</v>
      </c>
      <c r="B143" s="14">
        <v>43237</v>
      </c>
      <c r="C143" t="s">
        <v>33</v>
      </c>
      <c r="D143" t="s">
        <v>327</v>
      </c>
      <c r="E143" t="s">
        <v>51</v>
      </c>
      <c r="F143" t="s">
        <v>39</v>
      </c>
      <c r="G143" s="18">
        <v>1631</v>
      </c>
      <c r="H143" s="18">
        <v>1087</v>
      </c>
      <c r="I143" s="15">
        <f t="shared" si="4"/>
        <v>-0.3335377069282649</v>
      </c>
      <c r="J143" s="18">
        <f t="shared" si="5"/>
        <v>1141.3500000000001</v>
      </c>
      <c r="K143" s="18">
        <f t="shared" si="5"/>
        <v>1304.3999999999999</v>
      </c>
    </row>
    <row r="144" spans="1:11" x14ac:dyDescent="0.25">
      <c r="A144">
        <v>1143</v>
      </c>
      <c r="B144" s="14">
        <v>43204</v>
      </c>
      <c r="C144" t="s">
        <v>328</v>
      </c>
      <c r="D144" t="s">
        <v>329</v>
      </c>
      <c r="E144" t="s">
        <v>247</v>
      </c>
      <c r="F144" t="s">
        <v>39</v>
      </c>
      <c r="G144" s="18">
        <v>714</v>
      </c>
      <c r="H144" s="18">
        <v>802</v>
      </c>
      <c r="I144" s="15">
        <f t="shared" si="4"/>
        <v>0.12324929971988796</v>
      </c>
      <c r="J144" s="18">
        <f t="shared" si="5"/>
        <v>842.1</v>
      </c>
      <c r="K144" s="18">
        <f t="shared" si="5"/>
        <v>962.4</v>
      </c>
    </row>
    <row r="145" spans="1:11" x14ac:dyDescent="0.25">
      <c r="A145">
        <v>1144</v>
      </c>
      <c r="B145" s="14">
        <v>43407</v>
      </c>
      <c r="C145" t="s">
        <v>330</v>
      </c>
      <c r="D145" t="s">
        <v>165</v>
      </c>
      <c r="E145" t="s">
        <v>45</v>
      </c>
      <c r="F145" t="s">
        <v>137</v>
      </c>
      <c r="G145" s="18">
        <v>1324</v>
      </c>
      <c r="H145" s="18">
        <v>871</v>
      </c>
      <c r="I145" s="15">
        <f t="shared" si="4"/>
        <v>-0.34214501510574014</v>
      </c>
      <c r="J145" s="18">
        <f t="shared" si="5"/>
        <v>914.55000000000007</v>
      </c>
      <c r="K145" s="18">
        <f t="shared" si="5"/>
        <v>1045.2</v>
      </c>
    </row>
    <row r="146" spans="1:11" x14ac:dyDescent="0.25">
      <c r="A146">
        <v>1145</v>
      </c>
      <c r="B146" s="14">
        <v>43236</v>
      </c>
      <c r="C146" t="s">
        <v>331</v>
      </c>
      <c r="D146" t="s">
        <v>332</v>
      </c>
      <c r="E146" t="s">
        <v>61</v>
      </c>
      <c r="F146" t="s">
        <v>46</v>
      </c>
      <c r="G146" s="18">
        <v>719</v>
      </c>
      <c r="H146" s="18">
        <v>1142</v>
      </c>
      <c r="I146" s="15">
        <f t="shared" si="4"/>
        <v>0.58831710709318497</v>
      </c>
      <c r="J146" s="18">
        <f t="shared" si="5"/>
        <v>1199.1000000000001</v>
      </c>
      <c r="K146" s="18">
        <f t="shared" si="5"/>
        <v>1370.3999999999999</v>
      </c>
    </row>
    <row r="147" spans="1:11" x14ac:dyDescent="0.25">
      <c r="A147">
        <v>1146</v>
      </c>
      <c r="B147" s="14">
        <v>43420</v>
      </c>
      <c r="C147" t="s">
        <v>217</v>
      </c>
      <c r="D147" t="s">
        <v>309</v>
      </c>
      <c r="E147" t="s">
        <v>61</v>
      </c>
      <c r="F147" t="s">
        <v>137</v>
      </c>
      <c r="G147" s="18">
        <v>1761</v>
      </c>
      <c r="H147" s="18">
        <v>1387</v>
      </c>
      <c r="I147" s="15">
        <f t="shared" si="4"/>
        <v>-0.21237932992617836</v>
      </c>
      <c r="J147" s="18">
        <f t="shared" si="5"/>
        <v>1456.3500000000001</v>
      </c>
      <c r="K147" s="18">
        <f t="shared" si="5"/>
        <v>1664.3999999999999</v>
      </c>
    </row>
    <row r="148" spans="1:11" x14ac:dyDescent="0.25">
      <c r="A148">
        <v>1147</v>
      </c>
      <c r="B148" s="14">
        <v>43260</v>
      </c>
      <c r="C148" t="s">
        <v>313</v>
      </c>
      <c r="D148" t="s">
        <v>333</v>
      </c>
      <c r="E148" t="s">
        <v>16</v>
      </c>
      <c r="F148" t="s">
        <v>13</v>
      </c>
      <c r="G148" s="18">
        <v>2048</v>
      </c>
      <c r="H148" s="18">
        <v>1177</v>
      </c>
      <c r="I148" s="15">
        <f t="shared" si="4"/>
        <v>-0.42529296875</v>
      </c>
      <c r="J148" s="18">
        <f t="shared" si="5"/>
        <v>1235.8500000000001</v>
      </c>
      <c r="K148" s="18">
        <f t="shared" si="5"/>
        <v>1412.3999999999999</v>
      </c>
    </row>
    <row r="149" spans="1:11" x14ac:dyDescent="0.25">
      <c r="A149">
        <v>1148</v>
      </c>
      <c r="B149" s="14">
        <v>43413</v>
      </c>
      <c r="C149" t="s">
        <v>334</v>
      </c>
      <c r="D149" t="s">
        <v>335</v>
      </c>
      <c r="E149" t="s">
        <v>336</v>
      </c>
      <c r="F149" t="s">
        <v>29</v>
      </c>
      <c r="G149" s="18">
        <v>1877</v>
      </c>
      <c r="H149" s="18">
        <v>2644</v>
      </c>
      <c r="I149" s="15">
        <f t="shared" si="4"/>
        <v>0.4086307938199254</v>
      </c>
      <c r="J149" s="18">
        <f t="shared" si="5"/>
        <v>2776.2000000000003</v>
      </c>
      <c r="K149" s="18">
        <f t="shared" si="5"/>
        <v>3172.7999999999997</v>
      </c>
    </row>
    <row r="150" spans="1:11" x14ac:dyDescent="0.25">
      <c r="A150">
        <v>1149</v>
      </c>
      <c r="B150" s="14">
        <v>43177</v>
      </c>
      <c r="C150" t="s">
        <v>337</v>
      </c>
      <c r="D150" t="s">
        <v>338</v>
      </c>
      <c r="E150" t="s">
        <v>90</v>
      </c>
      <c r="F150" t="s">
        <v>9</v>
      </c>
      <c r="G150" s="18">
        <v>1560</v>
      </c>
      <c r="H150" s="18">
        <v>2785</v>
      </c>
      <c r="I150" s="15">
        <f t="shared" si="4"/>
        <v>0.78525641025641035</v>
      </c>
      <c r="J150" s="18">
        <f t="shared" si="5"/>
        <v>2924.25</v>
      </c>
      <c r="K150" s="18">
        <f t="shared" si="5"/>
        <v>3342</v>
      </c>
    </row>
    <row r="151" spans="1:11" x14ac:dyDescent="0.25">
      <c r="A151">
        <v>1150</v>
      </c>
      <c r="B151" s="14">
        <v>43311</v>
      </c>
      <c r="C151" t="s">
        <v>339</v>
      </c>
      <c r="D151" t="s">
        <v>340</v>
      </c>
      <c r="E151" t="s">
        <v>54</v>
      </c>
      <c r="F151" t="s">
        <v>17</v>
      </c>
      <c r="G151" s="18">
        <v>4146</v>
      </c>
      <c r="H151" s="18">
        <v>2692</v>
      </c>
      <c r="I151" s="15">
        <f t="shared" si="4"/>
        <v>-0.35069946936806562</v>
      </c>
      <c r="J151" s="18">
        <f t="shared" si="5"/>
        <v>2826.6</v>
      </c>
      <c r="K151" s="18">
        <f t="shared" si="5"/>
        <v>3230.4</v>
      </c>
    </row>
    <row r="152" spans="1:11" x14ac:dyDescent="0.25">
      <c r="A152">
        <v>1151</v>
      </c>
      <c r="B152" s="14">
        <v>43318</v>
      </c>
      <c r="C152" t="s">
        <v>341</v>
      </c>
      <c r="D152" t="s">
        <v>342</v>
      </c>
      <c r="E152" t="s">
        <v>57</v>
      </c>
      <c r="F152" t="s">
        <v>101</v>
      </c>
      <c r="G152" s="18">
        <v>675</v>
      </c>
      <c r="H152" s="18">
        <v>536</v>
      </c>
      <c r="I152" s="15">
        <f t="shared" si="4"/>
        <v>-0.20592592592592596</v>
      </c>
      <c r="J152" s="18">
        <f t="shared" si="5"/>
        <v>562.80000000000007</v>
      </c>
      <c r="K152" s="18">
        <f t="shared" si="5"/>
        <v>643.19999999999993</v>
      </c>
    </row>
    <row r="153" spans="1:11" x14ac:dyDescent="0.25">
      <c r="A153">
        <v>1152</v>
      </c>
      <c r="B153" s="14">
        <v>43397</v>
      </c>
      <c r="C153" t="s">
        <v>343</v>
      </c>
      <c r="D153" t="s">
        <v>344</v>
      </c>
      <c r="E153" t="s">
        <v>8</v>
      </c>
      <c r="F153" t="s">
        <v>17</v>
      </c>
      <c r="G153" s="18">
        <v>1892</v>
      </c>
      <c r="H153" s="18">
        <v>2703</v>
      </c>
      <c r="I153" s="15">
        <f t="shared" si="4"/>
        <v>0.42864693446088786</v>
      </c>
      <c r="J153" s="18">
        <f t="shared" si="5"/>
        <v>2838.15</v>
      </c>
      <c r="K153" s="18">
        <f t="shared" si="5"/>
        <v>3243.6</v>
      </c>
    </row>
    <row r="154" spans="1:11" x14ac:dyDescent="0.25">
      <c r="A154">
        <v>1153</v>
      </c>
      <c r="B154" s="14">
        <v>43347</v>
      </c>
      <c r="C154" t="s">
        <v>345</v>
      </c>
      <c r="D154" t="s">
        <v>346</v>
      </c>
      <c r="E154" t="s">
        <v>51</v>
      </c>
      <c r="F154" t="s">
        <v>137</v>
      </c>
      <c r="G154" s="18">
        <v>3805</v>
      </c>
      <c r="H154" s="18">
        <v>2661</v>
      </c>
      <c r="I154" s="15">
        <f t="shared" si="4"/>
        <v>-0.3006570302233903</v>
      </c>
      <c r="J154" s="18">
        <f t="shared" si="5"/>
        <v>2794.05</v>
      </c>
      <c r="K154" s="18">
        <f t="shared" si="5"/>
        <v>3193.2</v>
      </c>
    </row>
    <row r="155" spans="1:11" x14ac:dyDescent="0.25">
      <c r="A155">
        <v>1154</v>
      </c>
      <c r="B155" s="14">
        <v>43398</v>
      </c>
      <c r="C155" t="s">
        <v>347</v>
      </c>
      <c r="D155" t="s">
        <v>348</v>
      </c>
      <c r="E155" t="s">
        <v>156</v>
      </c>
      <c r="F155" t="s">
        <v>58</v>
      </c>
      <c r="G155" s="18">
        <v>3087</v>
      </c>
      <c r="H155" s="18">
        <v>1795</v>
      </c>
      <c r="I155" s="15">
        <f t="shared" si="4"/>
        <v>-0.41852931648850011</v>
      </c>
      <c r="J155" s="18">
        <f t="shared" si="5"/>
        <v>1884.75</v>
      </c>
      <c r="K155" s="18">
        <f t="shared" si="5"/>
        <v>2154</v>
      </c>
    </row>
    <row r="156" spans="1:11" x14ac:dyDescent="0.25">
      <c r="A156">
        <v>1155</v>
      </c>
      <c r="B156" s="14">
        <v>43284</v>
      </c>
      <c r="C156" t="s">
        <v>33</v>
      </c>
      <c r="D156" t="s">
        <v>139</v>
      </c>
      <c r="E156" t="s">
        <v>8</v>
      </c>
      <c r="F156" t="s">
        <v>9</v>
      </c>
      <c r="G156" s="18">
        <v>1861</v>
      </c>
      <c r="H156" s="18">
        <v>1618</v>
      </c>
      <c r="I156" s="15">
        <f t="shared" si="4"/>
        <v>-0.1305749596990865</v>
      </c>
      <c r="J156" s="18">
        <f t="shared" si="5"/>
        <v>1698.9</v>
      </c>
      <c r="K156" s="18">
        <f t="shared" si="5"/>
        <v>1941.6</v>
      </c>
    </row>
    <row r="157" spans="1:11" x14ac:dyDescent="0.25">
      <c r="A157">
        <v>1156</v>
      </c>
      <c r="B157" s="14">
        <v>43129</v>
      </c>
      <c r="C157" t="s">
        <v>349</v>
      </c>
      <c r="D157" t="s">
        <v>350</v>
      </c>
      <c r="E157" t="s">
        <v>247</v>
      </c>
      <c r="F157" t="s">
        <v>39</v>
      </c>
      <c r="G157" s="18">
        <v>1643</v>
      </c>
      <c r="H157" s="18">
        <v>1889</v>
      </c>
      <c r="I157" s="15">
        <f t="shared" si="4"/>
        <v>0.14972611077297637</v>
      </c>
      <c r="J157" s="18">
        <f t="shared" si="5"/>
        <v>1983.45</v>
      </c>
      <c r="K157" s="18">
        <f t="shared" si="5"/>
        <v>2266.7999999999997</v>
      </c>
    </row>
    <row r="158" spans="1:11" x14ac:dyDescent="0.25">
      <c r="A158">
        <v>1157</v>
      </c>
      <c r="B158" s="14">
        <v>43334</v>
      </c>
      <c r="C158" t="s">
        <v>351</v>
      </c>
      <c r="D158" t="s">
        <v>352</v>
      </c>
      <c r="E158" t="s">
        <v>8</v>
      </c>
      <c r="F158" t="s">
        <v>21</v>
      </c>
      <c r="G158" s="18">
        <v>3732</v>
      </c>
      <c r="H158" s="18">
        <v>2208</v>
      </c>
      <c r="I158" s="15">
        <f t="shared" si="4"/>
        <v>-0.40836012861736337</v>
      </c>
      <c r="J158" s="18">
        <f t="shared" si="5"/>
        <v>2318.4</v>
      </c>
      <c r="K158" s="18">
        <f t="shared" si="5"/>
        <v>2649.6</v>
      </c>
    </row>
    <row r="159" spans="1:11" x14ac:dyDescent="0.25">
      <c r="A159">
        <v>1158</v>
      </c>
      <c r="B159" s="14">
        <v>43211</v>
      </c>
      <c r="C159" t="s">
        <v>353</v>
      </c>
      <c r="D159" t="s">
        <v>340</v>
      </c>
      <c r="E159" t="s">
        <v>161</v>
      </c>
      <c r="F159" t="s">
        <v>29</v>
      </c>
      <c r="G159" s="18">
        <v>312</v>
      </c>
      <c r="H159" s="18">
        <v>612</v>
      </c>
      <c r="I159" s="15">
        <f t="shared" si="4"/>
        <v>0.96153846153846145</v>
      </c>
      <c r="J159" s="18">
        <f t="shared" si="5"/>
        <v>642.6</v>
      </c>
      <c r="K159" s="18">
        <f t="shared" si="5"/>
        <v>734.4</v>
      </c>
    </row>
    <row r="160" spans="1:11" x14ac:dyDescent="0.25">
      <c r="A160">
        <v>1159</v>
      </c>
      <c r="B160" s="14">
        <v>43131</v>
      </c>
      <c r="C160" t="s">
        <v>354</v>
      </c>
      <c r="D160" t="s">
        <v>355</v>
      </c>
      <c r="E160" t="s">
        <v>356</v>
      </c>
      <c r="F160" t="s">
        <v>32</v>
      </c>
      <c r="G160" s="18">
        <v>1795</v>
      </c>
      <c r="H160" s="18">
        <v>1264</v>
      </c>
      <c r="I160" s="15">
        <f t="shared" si="4"/>
        <v>-0.2958217270194986</v>
      </c>
      <c r="J160" s="18">
        <f t="shared" si="5"/>
        <v>1327.2</v>
      </c>
      <c r="K160" s="18">
        <f t="shared" si="5"/>
        <v>1516.8</v>
      </c>
    </row>
    <row r="161" spans="1:11" x14ac:dyDescent="0.25">
      <c r="A161">
        <v>1160</v>
      </c>
      <c r="B161" s="14">
        <v>43225</v>
      </c>
      <c r="C161" t="s">
        <v>55</v>
      </c>
      <c r="D161" t="s">
        <v>357</v>
      </c>
      <c r="E161" t="s">
        <v>20</v>
      </c>
      <c r="F161" t="s">
        <v>9</v>
      </c>
      <c r="G161" s="18">
        <v>1017</v>
      </c>
      <c r="H161" s="18">
        <v>969</v>
      </c>
      <c r="I161" s="15">
        <f t="shared" si="4"/>
        <v>-4.71976401179941E-2</v>
      </c>
      <c r="J161" s="18">
        <f t="shared" si="5"/>
        <v>1017.45</v>
      </c>
      <c r="K161" s="18">
        <f t="shared" si="5"/>
        <v>1162.8</v>
      </c>
    </row>
    <row r="162" spans="1:11" x14ac:dyDescent="0.25">
      <c r="A162">
        <v>1161</v>
      </c>
      <c r="B162" s="14">
        <v>43245</v>
      </c>
      <c r="C162" t="s">
        <v>358</v>
      </c>
      <c r="D162" t="s">
        <v>359</v>
      </c>
      <c r="E162" t="s">
        <v>8</v>
      </c>
      <c r="F162" t="s">
        <v>17</v>
      </c>
      <c r="G162" s="18">
        <v>586</v>
      </c>
      <c r="H162" s="18">
        <v>431</v>
      </c>
      <c r="I162" s="15">
        <f t="shared" si="4"/>
        <v>-0.26450511945392496</v>
      </c>
      <c r="J162" s="18">
        <f t="shared" si="5"/>
        <v>452.55</v>
      </c>
      <c r="K162" s="18">
        <f t="shared" si="5"/>
        <v>517.19999999999993</v>
      </c>
    </row>
    <row r="163" spans="1:11" x14ac:dyDescent="0.25">
      <c r="A163">
        <v>1162</v>
      </c>
      <c r="B163" s="14">
        <v>43319</v>
      </c>
      <c r="C163" t="s">
        <v>360</v>
      </c>
      <c r="D163" t="s">
        <v>361</v>
      </c>
      <c r="E163" t="s">
        <v>8</v>
      </c>
      <c r="F163" t="s">
        <v>17</v>
      </c>
      <c r="G163" s="18">
        <v>1531</v>
      </c>
      <c r="H163" s="18">
        <v>2015</v>
      </c>
      <c r="I163" s="15">
        <f t="shared" si="4"/>
        <v>0.31613324624428474</v>
      </c>
      <c r="J163" s="18">
        <f t="shared" si="5"/>
        <v>2115.75</v>
      </c>
      <c r="K163" s="18">
        <f t="shared" si="5"/>
        <v>2418</v>
      </c>
    </row>
    <row r="164" spans="1:11" x14ac:dyDescent="0.25">
      <c r="A164">
        <v>1163</v>
      </c>
      <c r="B164" s="14">
        <v>43357</v>
      </c>
      <c r="C164" t="s">
        <v>358</v>
      </c>
      <c r="D164" t="s">
        <v>362</v>
      </c>
      <c r="E164" t="s">
        <v>363</v>
      </c>
      <c r="F164" t="s">
        <v>21</v>
      </c>
      <c r="G164" s="18">
        <v>3225</v>
      </c>
      <c r="H164" s="18">
        <v>1991</v>
      </c>
      <c r="I164" s="15">
        <f t="shared" si="4"/>
        <v>-0.38263565891472873</v>
      </c>
      <c r="J164" s="18">
        <f t="shared" si="5"/>
        <v>2090.5500000000002</v>
      </c>
      <c r="K164" s="18">
        <f t="shared" si="5"/>
        <v>2389.1999999999998</v>
      </c>
    </row>
    <row r="165" spans="1:11" x14ac:dyDescent="0.25">
      <c r="A165">
        <v>1164</v>
      </c>
      <c r="B165" s="14">
        <v>43223</v>
      </c>
      <c r="C165" t="s">
        <v>251</v>
      </c>
      <c r="D165" t="s">
        <v>364</v>
      </c>
      <c r="E165" t="s">
        <v>51</v>
      </c>
      <c r="F165" t="s">
        <v>101</v>
      </c>
      <c r="G165" s="18">
        <v>659</v>
      </c>
      <c r="H165" s="18">
        <v>1063</v>
      </c>
      <c r="I165" s="15">
        <f t="shared" si="4"/>
        <v>0.61305007587253413</v>
      </c>
      <c r="J165" s="18">
        <f t="shared" si="5"/>
        <v>1116.1500000000001</v>
      </c>
      <c r="K165" s="18">
        <f t="shared" si="5"/>
        <v>1275.5999999999999</v>
      </c>
    </row>
    <row r="166" spans="1:11" x14ac:dyDescent="0.25">
      <c r="A166">
        <v>1165</v>
      </c>
      <c r="B166" s="14">
        <v>43347</v>
      </c>
      <c r="C166" t="s">
        <v>365</v>
      </c>
      <c r="D166" t="s">
        <v>366</v>
      </c>
      <c r="E166" t="s">
        <v>51</v>
      </c>
      <c r="F166" t="s">
        <v>101</v>
      </c>
      <c r="G166" s="18">
        <v>1935</v>
      </c>
      <c r="H166" s="18">
        <v>1029</v>
      </c>
      <c r="I166" s="15">
        <f t="shared" si="4"/>
        <v>-0.46821705426356586</v>
      </c>
      <c r="J166" s="18">
        <f t="shared" si="5"/>
        <v>1080.45</v>
      </c>
      <c r="K166" s="18">
        <f t="shared" si="5"/>
        <v>1234.8</v>
      </c>
    </row>
    <row r="167" spans="1:11" x14ac:dyDescent="0.25">
      <c r="A167">
        <v>1166</v>
      </c>
      <c r="B167" s="14">
        <v>43295</v>
      </c>
      <c r="C167" t="s">
        <v>269</v>
      </c>
      <c r="D167" t="s">
        <v>367</v>
      </c>
      <c r="E167" t="s">
        <v>136</v>
      </c>
      <c r="F167" t="s">
        <v>58</v>
      </c>
      <c r="G167" s="18">
        <v>1778</v>
      </c>
      <c r="H167" s="18">
        <v>1111</v>
      </c>
      <c r="I167" s="15">
        <f t="shared" si="4"/>
        <v>-0.37514060742407196</v>
      </c>
      <c r="J167" s="18">
        <f t="shared" si="5"/>
        <v>1166.55</v>
      </c>
      <c r="K167" s="18">
        <f t="shared" si="5"/>
        <v>1333.2</v>
      </c>
    </row>
    <row r="168" spans="1:11" x14ac:dyDescent="0.25">
      <c r="A168">
        <v>1167</v>
      </c>
      <c r="B168" s="14">
        <v>43113</v>
      </c>
      <c r="C168" t="s">
        <v>368</v>
      </c>
      <c r="D168" t="s">
        <v>369</v>
      </c>
      <c r="E168" t="s">
        <v>370</v>
      </c>
      <c r="F168" t="s">
        <v>137</v>
      </c>
      <c r="G168" s="18">
        <v>749</v>
      </c>
      <c r="H168" s="18">
        <v>998</v>
      </c>
      <c r="I168" s="15">
        <f t="shared" si="4"/>
        <v>0.33244325767690253</v>
      </c>
      <c r="J168" s="18">
        <f t="shared" si="5"/>
        <v>1047.9000000000001</v>
      </c>
      <c r="K168" s="18">
        <f t="shared" si="5"/>
        <v>1197.5999999999999</v>
      </c>
    </row>
    <row r="169" spans="1:11" x14ac:dyDescent="0.25">
      <c r="A169">
        <v>1168</v>
      </c>
      <c r="B169" s="14">
        <v>43197</v>
      </c>
      <c r="C169" t="s">
        <v>371</v>
      </c>
      <c r="D169" t="s">
        <v>372</v>
      </c>
      <c r="E169" t="s">
        <v>8</v>
      </c>
      <c r="F169" t="s">
        <v>25</v>
      </c>
      <c r="G169" s="18">
        <v>601</v>
      </c>
      <c r="H169" s="18">
        <v>691</v>
      </c>
      <c r="I169" s="15">
        <f t="shared" si="4"/>
        <v>0.14975041597337779</v>
      </c>
      <c r="J169" s="18">
        <f t="shared" si="5"/>
        <v>725.55000000000007</v>
      </c>
      <c r="K169" s="18">
        <f t="shared" si="5"/>
        <v>829.19999999999993</v>
      </c>
    </row>
    <row r="170" spans="1:11" x14ac:dyDescent="0.25">
      <c r="A170">
        <v>1169</v>
      </c>
      <c r="B170" s="14">
        <v>43242</v>
      </c>
      <c r="C170" t="s">
        <v>373</v>
      </c>
      <c r="D170" t="s">
        <v>374</v>
      </c>
      <c r="E170" t="s">
        <v>375</v>
      </c>
      <c r="F170" t="s">
        <v>17</v>
      </c>
      <c r="G170" s="18">
        <v>1529</v>
      </c>
      <c r="H170" s="18">
        <v>2941</v>
      </c>
      <c r="I170" s="15">
        <f t="shared" si="4"/>
        <v>0.92347939829954218</v>
      </c>
      <c r="J170" s="18">
        <f t="shared" si="5"/>
        <v>3088.05</v>
      </c>
      <c r="K170" s="18">
        <f t="shared" si="5"/>
        <v>3529.2</v>
      </c>
    </row>
    <row r="171" spans="1:11" x14ac:dyDescent="0.25">
      <c r="A171">
        <v>1170</v>
      </c>
      <c r="B171" s="14">
        <v>43415</v>
      </c>
      <c r="C171" t="s">
        <v>376</v>
      </c>
      <c r="D171" t="s">
        <v>377</v>
      </c>
      <c r="E171" t="s">
        <v>61</v>
      </c>
      <c r="F171" t="s">
        <v>17</v>
      </c>
      <c r="G171" s="18">
        <v>1020</v>
      </c>
      <c r="H171" s="18">
        <v>1855</v>
      </c>
      <c r="I171" s="15">
        <f t="shared" si="4"/>
        <v>0.81862745098039214</v>
      </c>
      <c r="J171" s="18">
        <f t="shared" si="5"/>
        <v>1947.75</v>
      </c>
      <c r="K171" s="18">
        <f t="shared" si="5"/>
        <v>2226</v>
      </c>
    </row>
    <row r="172" spans="1:11" x14ac:dyDescent="0.25">
      <c r="A172">
        <v>1171</v>
      </c>
      <c r="B172" s="14">
        <v>43369</v>
      </c>
      <c r="C172" t="s">
        <v>73</v>
      </c>
      <c r="D172" t="s">
        <v>378</v>
      </c>
      <c r="E172" t="s">
        <v>379</v>
      </c>
      <c r="F172" t="s">
        <v>9</v>
      </c>
      <c r="G172" s="18">
        <v>734</v>
      </c>
      <c r="H172" s="18">
        <v>1288</v>
      </c>
      <c r="I172" s="15">
        <f t="shared" si="4"/>
        <v>0.75476839237057214</v>
      </c>
      <c r="J172" s="18">
        <f t="shared" si="5"/>
        <v>1352.4</v>
      </c>
      <c r="K172" s="18">
        <f t="shared" si="5"/>
        <v>1545.6</v>
      </c>
    </row>
    <row r="173" spans="1:11" x14ac:dyDescent="0.25">
      <c r="A173">
        <v>1172</v>
      </c>
      <c r="B173" s="14">
        <v>43321</v>
      </c>
      <c r="C173" t="s">
        <v>380</v>
      </c>
      <c r="D173" t="s">
        <v>381</v>
      </c>
      <c r="E173" t="s">
        <v>281</v>
      </c>
      <c r="F173" t="s">
        <v>17</v>
      </c>
      <c r="G173" s="18">
        <v>3430</v>
      </c>
      <c r="H173" s="18">
        <v>2006</v>
      </c>
      <c r="I173" s="15">
        <f t="shared" si="4"/>
        <v>-0.41516034985422745</v>
      </c>
      <c r="J173" s="18">
        <f t="shared" si="5"/>
        <v>2106.3000000000002</v>
      </c>
      <c r="K173" s="18">
        <f t="shared" si="5"/>
        <v>2407.1999999999998</v>
      </c>
    </row>
    <row r="174" spans="1:11" x14ac:dyDescent="0.25">
      <c r="A174">
        <v>1173</v>
      </c>
      <c r="B174" s="14">
        <v>43453</v>
      </c>
      <c r="C174" t="s">
        <v>382</v>
      </c>
      <c r="D174" t="s">
        <v>81</v>
      </c>
      <c r="E174" t="s">
        <v>8</v>
      </c>
      <c r="F174" t="s">
        <v>58</v>
      </c>
      <c r="G174" s="18">
        <v>2771</v>
      </c>
      <c r="H174" s="18">
        <v>2115</v>
      </c>
      <c r="I174" s="15">
        <f t="shared" si="4"/>
        <v>-0.23673763984121254</v>
      </c>
      <c r="J174" s="18">
        <f t="shared" si="5"/>
        <v>2220.75</v>
      </c>
      <c r="K174" s="18">
        <f t="shared" si="5"/>
        <v>2538</v>
      </c>
    </row>
    <row r="175" spans="1:11" x14ac:dyDescent="0.25">
      <c r="A175">
        <v>1174</v>
      </c>
      <c r="B175" s="14">
        <v>43193</v>
      </c>
      <c r="C175" t="s">
        <v>383</v>
      </c>
      <c r="D175" t="s">
        <v>384</v>
      </c>
      <c r="E175" t="s">
        <v>8</v>
      </c>
      <c r="F175" t="s">
        <v>32</v>
      </c>
      <c r="G175" s="18">
        <v>2453</v>
      </c>
      <c r="H175" s="18">
        <v>1887</v>
      </c>
      <c r="I175" s="15">
        <f t="shared" si="4"/>
        <v>-0.23073787199347739</v>
      </c>
      <c r="J175" s="18">
        <f t="shared" si="5"/>
        <v>1981.3500000000001</v>
      </c>
      <c r="K175" s="18">
        <f t="shared" si="5"/>
        <v>2264.4</v>
      </c>
    </row>
    <row r="176" spans="1:11" x14ac:dyDescent="0.25">
      <c r="A176">
        <v>1175</v>
      </c>
      <c r="B176" s="14">
        <v>43441</v>
      </c>
      <c r="C176" t="s">
        <v>251</v>
      </c>
      <c r="D176" t="s">
        <v>385</v>
      </c>
      <c r="E176" t="s">
        <v>386</v>
      </c>
      <c r="F176" t="s">
        <v>29</v>
      </c>
      <c r="G176" s="18">
        <v>566</v>
      </c>
      <c r="H176" s="18">
        <v>857</v>
      </c>
      <c r="I176" s="15">
        <f t="shared" si="4"/>
        <v>0.51413427561837466</v>
      </c>
      <c r="J176" s="18">
        <f t="shared" si="5"/>
        <v>899.85</v>
      </c>
      <c r="K176" s="18">
        <f t="shared" si="5"/>
        <v>1028.3999999999999</v>
      </c>
    </row>
    <row r="177" spans="1:11" x14ac:dyDescent="0.25">
      <c r="A177">
        <v>1176</v>
      </c>
      <c r="B177" s="14">
        <v>43428</v>
      </c>
      <c r="C177" t="s">
        <v>387</v>
      </c>
      <c r="D177" t="s">
        <v>388</v>
      </c>
      <c r="E177" t="s">
        <v>247</v>
      </c>
      <c r="F177" t="s">
        <v>9</v>
      </c>
      <c r="G177" s="18">
        <v>517</v>
      </c>
      <c r="H177" s="18">
        <v>671</v>
      </c>
      <c r="I177" s="15">
        <f t="shared" si="4"/>
        <v>0.2978723404255319</v>
      </c>
      <c r="J177" s="18">
        <f t="shared" si="5"/>
        <v>704.55000000000007</v>
      </c>
      <c r="K177" s="18">
        <f t="shared" si="5"/>
        <v>805.19999999999993</v>
      </c>
    </row>
    <row r="178" spans="1:11" x14ac:dyDescent="0.25">
      <c r="A178">
        <v>1177</v>
      </c>
      <c r="B178" s="14">
        <v>43357</v>
      </c>
      <c r="C178" t="s">
        <v>389</v>
      </c>
      <c r="D178" t="s">
        <v>390</v>
      </c>
      <c r="E178" t="s">
        <v>8</v>
      </c>
      <c r="F178" t="s">
        <v>17</v>
      </c>
      <c r="G178" s="18">
        <v>0</v>
      </c>
      <c r="H178" s="18">
        <v>1525</v>
      </c>
      <c r="I178" s="15" t="str">
        <f t="shared" si="4"/>
        <v>New Order</v>
      </c>
      <c r="J178" s="18">
        <f t="shared" si="5"/>
        <v>1601.25</v>
      </c>
      <c r="K178" s="18">
        <f t="shared" si="5"/>
        <v>1830</v>
      </c>
    </row>
    <row r="179" spans="1:11" x14ac:dyDescent="0.25">
      <c r="A179">
        <v>1178</v>
      </c>
      <c r="B179" s="14">
        <v>43341</v>
      </c>
      <c r="C179" t="s">
        <v>391</v>
      </c>
      <c r="D179" t="s">
        <v>392</v>
      </c>
      <c r="E179" t="s">
        <v>198</v>
      </c>
      <c r="F179" t="s">
        <v>13</v>
      </c>
      <c r="G179" s="18">
        <v>2560</v>
      </c>
      <c r="H179" s="18">
        <v>1882</v>
      </c>
      <c r="I179" s="15">
        <f t="shared" si="4"/>
        <v>-0.26484375000000004</v>
      </c>
      <c r="J179" s="18">
        <f t="shared" si="5"/>
        <v>1976.1000000000001</v>
      </c>
      <c r="K179" s="18">
        <f t="shared" si="5"/>
        <v>2258.4</v>
      </c>
    </row>
    <row r="180" spans="1:11" x14ac:dyDescent="0.25">
      <c r="A180">
        <v>1179</v>
      </c>
      <c r="B180" s="14">
        <v>43140</v>
      </c>
      <c r="C180" t="s">
        <v>221</v>
      </c>
      <c r="D180" t="s">
        <v>393</v>
      </c>
      <c r="E180" t="s">
        <v>394</v>
      </c>
      <c r="F180" t="s">
        <v>13</v>
      </c>
      <c r="G180" s="18">
        <v>1748</v>
      </c>
      <c r="H180" s="18">
        <v>1481</v>
      </c>
      <c r="I180" s="15">
        <f t="shared" si="4"/>
        <v>-0.152745995423341</v>
      </c>
      <c r="J180" s="18">
        <f t="shared" si="5"/>
        <v>1555.05</v>
      </c>
      <c r="K180" s="18">
        <f t="shared" si="5"/>
        <v>1777.2</v>
      </c>
    </row>
    <row r="181" spans="1:11" x14ac:dyDescent="0.25">
      <c r="A181">
        <v>1180</v>
      </c>
      <c r="B181" s="14">
        <v>43223</v>
      </c>
      <c r="C181" t="s">
        <v>242</v>
      </c>
      <c r="D181" t="s">
        <v>395</v>
      </c>
      <c r="E181" t="s">
        <v>28</v>
      </c>
      <c r="F181" t="s">
        <v>58</v>
      </c>
      <c r="G181" s="18">
        <v>1442</v>
      </c>
      <c r="H181" s="18">
        <v>2152</v>
      </c>
      <c r="I181" s="15">
        <f t="shared" si="4"/>
        <v>0.49237170596393898</v>
      </c>
      <c r="J181" s="18">
        <f t="shared" si="5"/>
        <v>2259.6</v>
      </c>
      <c r="K181" s="18">
        <f t="shared" si="5"/>
        <v>2582.4</v>
      </c>
    </row>
    <row r="182" spans="1:11" x14ac:dyDescent="0.25">
      <c r="A182">
        <v>1181</v>
      </c>
      <c r="B182" s="14">
        <v>43278</v>
      </c>
      <c r="C182" t="s">
        <v>396</v>
      </c>
      <c r="D182" t="s">
        <v>397</v>
      </c>
      <c r="E182" t="s">
        <v>51</v>
      </c>
      <c r="F182" t="s">
        <v>101</v>
      </c>
      <c r="G182" s="18">
        <v>820</v>
      </c>
      <c r="H182" s="18">
        <v>651</v>
      </c>
      <c r="I182" s="15">
        <f t="shared" si="4"/>
        <v>-0.20609756097560972</v>
      </c>
      <c r="J182" s="18">
        <f t="shared" si="5"/>
        <v>683.55000000000007</v>
      </c>
      <c r="K182" s="18">
        <f t="shared" si="5"/>
        <v>781.19999999999993</v>
      </c>
    </row>
    <row r="183" spans="1:11" x14ac:dyDescent="0.25">
      <c r="A183">
        <v>1182</v>
      </c>
      <c r="B183" s="14">
        <v>43138</v>
      </c>
      <c r="C183" t="s">
        <v>398</v>
      </c>
      <c r="D183" t="s">
        <v>399</v>
      </c>
      <c r="E183" t="s">
        <v>51</v>
      </c>
      <c r="F183" t="s">
        <v>13</v>
      </c>
      <c r="G183" s="18">
        <v>366</v>
      </c>
      <c r="H183" s="18">
        <v>407</v>
      </c>
      <c r="I183" s="15">
        <f t="shared" si="4"/>
        <v>0.11202185792349728</v>
      </c>
      <c r="J183" s="18">
        <f t="shared" si="5"/>
        <v>427.35</v>
      </c>
      <c r="K183" s="18">
        <f t="shared" si="5"/>
        <v>488.4</v>
      </c>
    </row>
    <row r="184" spans="1:11" x14ac:dyDescent="0.25">
      <c r="A184">
        <v>1183</v>
      </c>
      <c r="B184" s="14">
        <v>43237</v>
      </c>
      <c r="C184" t="s">
        <v>400</v>
      </c>
      <c r="D184" t="s">
        <v>401</v>
      </c>
      <c r="E184" t="s">
        <v>8</v>
      </c>
      <c r="F184" t="s">
        <v>101</v>
      </c>
      <c r="G184" s="18">
        <v>783</v>
      </c>
      <c r="H184" s="18">
        <v>1204</v>
      </c>
      <c r="I184" s="15">
        <f t="shared" si="4"/>
        <v>0.5376756066411239</v>
      </c>
      <c r="J184" s="18">
        <f t="shared" si="5"/>
        <v>1264.2</v>
      </c>
      <c r="K184" s="18">
        <f t="shared" si="5"/>
        <v>1444.8</v>
      </c>
    </row>
    <row r="185" spans="1:11" x14ac:dyDescent="0.25">
      <c r="A185">
        <v>1184</v>
      </c>
      <c r="B185" s="14">
        <v>43220</v>
      </c>
      <c r="C185" t="s">
        <v>102</v>
      </c>
      <c r="D185" t="s">
        <v>402</v>
      </c>
      <c r="E185" t="s">
        <v>8</v>
      </c>
      <c r="F185" t="s">
        <v>39</v>
      </c>
      <c r="G185" s="18">
        <v>2834</v>
      </c>
      <c r="H185" s="18">
        <v>2553</v>
      </c>
      <c r="I185" s="15">
        <f t="shared" si="4"/>
        <v>-9.9153140437544085E-2</v>
      </c>
      <c r="J185" s="18">
        <f t="shared" si="5"/>
        <v>2680.65</v>
      </c>
      <c r="K185" s="18">
        <f t="shared" si="5"/>
        <v>3063.6</v>
      </c>
    </row>
    <row r="186" spans="1:11" x14ac:dyDescent="0.25">
      <c r="A186">
        <v>1185</v>
      </c>
      <c r="B186" s="14">
        <v>43385</v>
      </c>
      <c r="C186" t="s">
        <v>403</v>
      </c>
      <c r="D186" t="s">
        <v>404</v>
      </c>
      <c r="E186" t="s">
        <v>8</v>
      </c>
      <c r="F186" t="s">
        <v>21</v>
      </c>
      <c r="G186" s="18">
        <v>3288</v>
      </c>
      <c r="H186" s="18">
        <v>2149</v>
      </c>
      <c r="I186" s="15">
        <f t="shared" si="4"/>
        <v>-0.34641119221411187</v>
      </c>
      <c r="J186" s="18">
        <f t="shared" si="5"/>
        <v>2256.4500000000003</v>
      </c>
      <c r="K186" s="18">
        <f t="shared" si="5"/>
        <v>2578.7999999999997</v>
      </c>
    </row>
    <row r="187" spans="1:11" x14ac:dyDescent="0.25">
      <c r="A187">
        <v>1186</v>
      </c>
      <c r="B187" s="14">
        <v>43353</v>
      </c>
      <c r="C187" t="s">
        <v>405</v>
      </c>
      <c r="D187" t="s">
        <v>406</v>
      </c>
      <c r="E187" t="s">
        <v>115</v>
      </c>
      <c r="F187" t="s">
        <v>25</v>
      </c>
      <c r="G187" s="18">
        <v>988</v>
      </c>
      <c r="H187" s="18">
        <v>686</v>
      </c>
      <c r="I187" s="15">
        <f t="shared" si="4"/>
        <v>-0.30566801619433204</v>
      </c>
      <c r="J187" s="18">
        <f t="shared" si="5"/>
        <v>720.30000000000007</v>
      </c>
      <c r="K187" s="18">
        <f t="shared" si="5"/>
        <v>823.19999999999993</v>
      </c>
    </row>
    <row r="188" spans="1:11" x14ac:dyDescent="0.25">
      <c r="A188">
        <v>1187</v>
      </c>
      <c r="B188" s="14">
        <v>43448</v>
      </c>
      <c r="C188" t="s">
        <v>94</v>
      </c>
      <c r="D188" t="s">
        <v>254</v>
      </c>
      <c r="E188" t="s">
        <v>115</v>
      </c>
      <c r="F188" t="s">
        <v>13</v>
      </c>
      <c r="G188" s="18">
        <v>4369</v>
      </c>
      <c r="H188" s="18">
        <v>2441</v>
      </c>
      <c r="I188" s="15">
        <f t="shared" si="4"/>
        <v>-0.4412909132524605</v>
      </c>
      <c r="J188" s="18">
        <f t="shared" si="5"/>
        <v>2563.0500000000002</v>
      </c>
      <c r="K188" s="18">
        <f t="shared" si="5"/>
        <v>2929.2</v>
      </c>
    </row>
    <row r="189" spans="1:11" x14ac:dyDescent="0.25">
      <c r="A189">
        <v>1188</v>
      </c>
      <c r="B189" s="14">
        <v>43445</v>
      </c>
      <c r="C189" t="s">
        <v>407</v>
      </c>
      <c r="D189" t="s">
        <v>408</v>
      </c>
      <c r="E189" t="s">
        <v>96</v>
      </c>
      <c r="F189" t="s">
        <v>101</v>
      </c>
      <c r="G189" s="18">
        <v>3502</v>
      </c>
      <c r="H189" s="18">
        <v>2694</v>
      </c>
      <c r="I189" s="15">
        <f t="shared" si="4"/>
        <v>-0.23072529982866929</v>
      </c>
      <c r="J189" s="18">
        <f t="shared" si="5"/>
        <v>2828.7000000000003</v>
      </c>
      <c r="K189" s="18">
        <f t="shared" si="5"/>
        <v>3232.7999999999997</v>
      </c>
    </row>
    <row r="190" spans="1:11" x14ac:dyDescent="0.25">
      <c r="A190">
        <v>1189</v>
      </c>
      <c r="B190" s="14">
        <v>43405</v>
      </c>
      <c r="C190" t="s">
        <v>325</v>
      </c>
      <c r="D190" t="s">
        <v>409</v>
      </c>
      <c r="E190" t="s">
        <v>161</v>
      </c>
      <c r="F190" t="s">
        <v>25</v>
      </c>
      <c r="G190" s="18">
        <v>4024</v>
      </c>
      <c r="H190" s="18">
        <v>2175</v>
      </c>
      <c r="I190" s="15">
        <f t="shared" si="4"/>
        <v>-0.45949304174950301</v>
      </c>
      <c r="J190" s="18">
        <f t="shared" si="5"/>
        <v>2283.75</v>
      </c>
      <c r="K190" s="18">
        <f t="shared" si="5"/>
        <v>2610</v>
      </c>
    </row>
    <row r="191" spans="1:11" x14ac:dyDescent="0.25">
      <c r="A191">
        <v>1190</v>
      </c>
      <c r="B191" s="14">
        <v>43375</v>
      </c>
      <c r="C191" t="s">
        <v>175</v>
      </c>
      <c r="D191" t="s">
        <v>410</v>
      </c>
      <c r="E191" t="s">
        <v>203</v>
      </c>
      <c r="F191" t="s">
        <v>17</v>
      </c>
      <c r="G191" s="18">
        <v>743</v>
      </c>
      <c r="H191" s="18">
        <v>473</v>
      </c>
      <c r="I191" s="15">
        <f t="shared" si="4"/>
        <v>-0.36339165545087482</v>
      </c>
      <c r="J191" s="18">
        <f t="shared" si="5"/>
        <v>496.65000000000003</v>
      </c>
      <c r="K191" s="18">
        <f t="shared" si="5"/>
        <v>567.6</v>
      </c>
    </row>
    <row r="192" spans="1:11" x14ac:dyDescent="0.25">
      <c r="A192">
        <v>1191</v>
      </c>
      <c r="B192" s="14">
        <v>43426</v>
      </c>
      <c r="C192" t="s">
        <v>411</v>
      </c>
      <c r="D192" t="s">
        <v>412</v>
      </c>
      <c r="E192" t="s">
        <v>51</v>
      </c>
      <c r="F192" t="s">
        <v>32</v>
      </c>
      <c r="G192" s="18">
        <v>2892</v>
      </c>
      <c r="H192" s="18">
        <v>2493</v>
      </c>
      <c r="I192" s="15">
        <f t="shared" si="4"/>
        <v>-0.13796680497925307</v>
      </c>
      <c r="J192" s="18">
        <f t="shared" si="5"/>
        <v>2617.65</v>
      </c>
      <c r="K192" s="18">
        <f t="shared" si="5"/>
        <v>2991.6</v>
      </c>
    </row>
    <row r="193" spans="1:11" x14ac:dyDescent="0.25">
      <c r="A193">
        <v>1192</v>
      </c>
      <c r="B193" s="14">
        <v>43460</v>
      </c>
      <c r="C193" t="s">
        <v>113</v>
      </c>
      <c r="D193" t="s">
        <v>413</v>
      </c>
      <c r="E193" t="s">
        <v>61</v>
      </c>
      <c r="F193" t="s">
        <v>21</v>
      </c>
      <c r="G193" s="18">
        <v>1464</v>
      </c>
      <c r="H193" s="18">
        <v>1210</v>
      </c>
      <c r="I193" s="15">
        <f t="shared" si="4"/>
        <v>-0.17349726775956287</v>
      </c>
      <c r="J193" s="18">
        <f t="shared" si="5"/>
        <v>1270.5</v>
      </c>
      <c r="K193" s="18">
        <f t="shared" si="5"/>
        <v>1452</v>
      </c>
    </row>
    <row r="194" spans="1:11" x14ac:dyDescent="0.25">
      <c r="A194">
        <v>1193</v>
      </c>
      <c r="B194" s="14">
        <v>43329</v>
      </c>
      <c r="C194" t="s">
        <v>22</v>
      </c>
      <c r="D194" t="s">
        <v>414</v>
      </c>
      <c r="E194" t="s">
        <v>415</v>
      </c>
      <c r="F194" t="s">
        <v>137</v>
      </c>
      <c r="G194" s="18">
        <v>1466</v>
      </c>
      <c r="H194" s="18">
        <v>1766</v>
      </c>
      <c r="I194" s="15">
        <f t="shared" si="4"/>
        <v>0.2046384720327421</v>
      </c>
      <c r="J194" s="18">
        <f t="shared" si="5"/>
        <v>1854.3000000000002</v>
      </c>
      <c r="K194" s="18">
        <f t="shared" si="5"/>
        <v>2119.1999999999998</v>
      </c>
    </row>
    <row r="195" spans="1:11" x14ac:dyDescent="0.25">
      <c r="A195">
        <v>1194</v>
      </c>
      <c r="B195" s="14">
        <v>43434</v>
      </c>
      <c r="C195" t="s">
        <v>416</v>
      </c>
      <c r="D195" t="s">
        <v>417</v>
      </c>
      <c r="E195" t="s">
        <v>418</v>
      </c>
      <c r="F195" t="s">
        <v>46</v>
      </c>
      <c r="G195" s="18">
        <v>509</v>
      </c>
      <c r="H195" s="18">
        <v>834</v>
      </c>
      <c r="I195" s="15">
        <f t="shared" ref="I195:I258" si="6">IFERROR(H195/G195-1,"New Order")</f>
        <v>0.63850687622789781</v>
      </c>
      <c r="J195" s="18">
        <f t="shared" ref="J195:K258" si="7">$H195*(1+J$1)</f>
        <v>875.7</v>
      </c>
      <c r="K195" s="18">
        <f t="shared" si="7"/>
        <v>1000.8</v>
      </c>
    </row>
    <row r="196" spans="1:11" x14ac:dyDescent="0.25">
      <c r="A196">
        <v>1195</v>
      </c>
      <c r="B196" s="14">
        <v>43318</v>
      </c>
      <c r="C196" t="s">
        <v>419</v>
      </c>
      <c r="D196" t="s">
        <v>324</v>
      </c>
      <c r="E196" t="s">
        <v>8</v>
      </c>
      <c r="F196" t="s">
        <v>9</v>
      </c>
      <c r="G196" s="18">
        <v>2831</v>
      </c>
      <c r="H196" s="18">
        <v>2722</v>
      </c>
      <c r="I196" s="15">
        <f t="shared" si="6"/>
        <v>-3.8502296008477543E-2</v>
      </c>
      <c r="J196" s="18">
        <f t="shared" si="7"/>
        <v>2858.1</v>
      </c>
      <c r="K196" s="18">
        <f t="shared" si="7"/>
        <v>3266.4</v>
      </c>
    </row>
    <row r="197" spans="1:11" x14ac:dyDescent="0.25">
      <c r="A197">
        <v>1196</v>
      </c>
      <c r="B197" s="14">
        <v>43253</v>
      </c>
      <c r="C197" t="s">
        <v>420</v>
      </c>
      <c r="D197" t="s">
        <v>421</v>
      </c>
      <c r="E197" t="s">
        <v>422</v>
      </c>
      <c r="F197" t="s">
        <v>32</v>
      </c>
      <c r="G197" s="18">
        <v>2631</v>
      </c>
      <c r="H197" s="18">
        <v>2741</v>
      </c>
      <c r="I197" s="15">
        <f t="shared" si="6"/>
        <v>4.1809198023565086E-2</v>
      </c>
      <c r="J197" s="18">
        <f t="shared" si="7"/>
        <v>2878.05</v>
      </c>
      <c r="K197" s="18">
        <f t="shared" si="7"/>
        <v>3289.2</v>
      </c>
    </row>
    <row r="198" spans="1:11" x14ac:dyDescent="0.25">
      <c r="A198">
        <v>1197</v>
      </c>
      <c r="B198" s="14">
        <v>43303</v>
      </c>
      <c r="C198" t="s">
        <v>193</v>
      </c>
      <c r="D198" t="s">
        <v>423</v>
      </c>
      <c r="E198" t="s">
        <v>8</v>
      </c>
      <c r="F198" t="s">
        <v>17</v>
      </c>
      <c r="G198" s="18">
        <v>1446</v>
      </c>
      <c r="H198" s="18">
        <v>1195</v>
      </c>
      <c r="I198" s="15">
        <f t="shared" si="6"/>
        <v>-0.17358229598893504</v>
      </c>
      <c r="J198" s="18">
        <f t="shared" si="7"/>
        <v>1254.75</v>
      </c>
      <c r="K198" s="18">
        <f t="shared" si="7"/>
        <v>1434</v>
      </c>
    </row>
    <row r="199" spans="1:11" x14ac:dyDescent="0.25">
      <c r="A199">
        <v>1198</v>
      </c>
      <c r="B199" s="14">
        <v>43232</v>
      </c>
      <c r="C199" t="s">
        <v>134</v>
      </c>
      <c r="D199" t="s">
        <v>424</v>
      </c>
      <c r="E199" t="s">
        <v>90</v>
      </c>
      <c r="F199" t="s">
        <v>58</v>
      </c>
      <c r="G199" s="18">
        <v>2893</v>
      </c>
      <c r="H199" s="18">
        <v>1672</v>
      </c>
      <c r="I199" s="15">
        <f t="shared" si="6"/>
        <v>-0.42205323193916355</v>
      </c>
      <c r="J199" s="18">
        <f t="shared" si="7"/>
        <v>1755.6000000000001</v>
      </c>
      <c r="K199" s="18">
        <f t="shared" si="7"/>
        <v>2006.3999999999999</v>
      </c>
    </row>
    <row r="200" spans="1:11" x14ac:dyDescent="0.25">
      <c r="A200">
        <v>1199</v>
      </c>
      <c r="B200" s="14">
        <v>43353</v>
      </c>
      <c r="C200" t="s">
        <v>425</v>
      </c>
      <c r="D200" t="s">
        <v>426</v>
      </c>
      <c r="E200" t="s">
        <v>151</v>
      </c>
      <c r="F200" t="s">
        <v>58</v>
      </c>
      <c r="G200" s="18">
        <v>355</v>
      </c>
      <c r="H200" s="18">
        <v>263</v>
      </c>
      <c r="I200" s="15">
        <f t="shared" si="6"/>
        <v>-0.25915492957746478</v>
      </c>
      <c r="J200" s="18">
        <f t="shared" si="7"/>
        <v>276.15000000000003</v>
      </c>
      <c r="K200" s="18">
        <f t="shared" si="7"/>
        <v>315.59999999999997</v>
      </c>
    </row>
    <row r="201" spans="1:11" x14ac:dyDescent="0.25">
      <c r="A201">
        <v>1200</v>
      </c>
      <c r="B201" s="14">
        <v>43318</v>
      </c>
      <c r="C201" t="s">
        <v>427</v>
      </c>
      <c r="D201" t="s">
        <v>428</v>
      </c>
      <c r="E201" t="s">
        <v>51</v>
      </c>
      <c r="F201" t="s">
        <v>21</v>
      </c>
      <c r="G201" s="18">
        <v>2563</v>
      </c>
      <c r="H201" s="18">
        <v>2464</v>
      </c>
      <c r="I201" s="15">
        <f t="shared" si="6"/>
        <v>-3.8626609442060089E-2</v>
      </c>
      <c r="J201" s="18">
        <f t="shared" si="7"/>
        <v>2587.2000000000003</v>
      </c>
      <c r="K201" s="18">
        <f t="shared" si="7"/>
        <v>2956.7999999999997</v>
      </c>
    </row>
    <row r="202" spans="1:11" x14ac:dyDescent="0.25">
      <c r="A202">
        <v>1201</v>
      </c>
      <c r="B202" s="14">
        <v>43393</v>
      </c>
      <c r="C202" t="s">
        <v>429</v>
      </c>
      <c r="D202" t="s">
        <v>430</v>
      </c>
      <c r="E202" t="s">
        <v>142</v>
      </c>
      <c r="F202" t="s">
        <v>25</v>
      </c>
      <c r="G202" s="18">
        <v>1178</v>
      </c>
      <c r="H202" s="18">
        <v>906</v>
      </c>
      <c r="I202" s="15">
        <f t="shared" si="6"/>
        <v>-0.23089983022071303</v>
      </c>
      <c r="J202" s="18">
        <f t="shared" si="7"/>
        <v>951.30000000000007</v>
      </c>
      <c r="K202" s="18">
        <f t="shared" si="7"/>
        <v>1087.2</v>
      </c>
    </row>
    <row r="203" spans="1:11" x14ac:dyDescent="0.25">
      <c r="A203">
        <v>1202</v>
      </c>
      <c r="B203" s="14">
        <v>43396</v>
      </c>
      <c r="C203" t="s">
        <v>368</v>
      </c>
      <c r="D203" t="s">
        <v>431</v>
      </c>
      <c r="E203" t="s">
        <v>415</v>
      </c>
      <c r="F203" t="s">
        <v>25</v>
      </c>
      <c r="G203" s="18">
        <v>4407</v>
      </c>
      <c r="H203" s="18">
        <v>2655</v>
      </c>
      <c r="I203" s="15">
        <f t="shared" si="6"/>
        <v>-0.39754935330156571</v>
      </c>
      <c r="J203" s="18">
        <f t="shared" si="7"/>
        <v>2787.75</v>
      </c>
      <c r="K203" s="18">
        <f t="shared" si="7"/>
        <v>3186</v>
      </c>
    </row>
    <row r="204" spans="1:11" x14ac:dyDescent="0.25">
      <c r="A204">
        <v>1203</v>
      </c>
      <c r="B204" s="14">
        <v>43197</v>
      </c>
      <c r="C204" t="s">
        <v>432</v>
      </c>
      <c r="D204" t="s">
        <v>433</v>
      </c>
      <c r="E204" t="s">
        <v>51</v>
      </c>
      <c r="F204" t="s">
        <v>17</v>
      </c>
      <c r="G204" s="18">
        <v>1570</v>
      </c>
      <c r="H204" s="18">
        <v>1570</v>
      </c>
      <c r="I204" s="15">
        <f t="shared" si="6"/>
        <v>0</v>
      </c>
      <c r="J204" s="18">
        <f t="shared" si="7"/>
        <v>1648.5</v>
      </c>
      <c r="K204" s="18">
        <f t="shared" si="7"/>
        <v>1884</v>
      </c>
    </row>
    <row r="205" spans="1:11" x14ac:dyDescent="0.25">
      <c r="A205">
        <v>1204</v>
      </c>
      <c r="B205" s="14">
        <v>43127</v>
      </c>
      <c r="C205" t="s">
        <v>196</v>
      </c>
      <c r="D205" t="s">
        <v>434</v>
      </c>
      <c r="E205" t="s">
        <v>51</v>
      </c>
      <c r="F205" t="s">
        <v>58</v>
      </c>
      <c r="G205" s="18">
        <v>4103</v>
      </c>
      <c r="H205" s="18">
        <v>2849</v>
      </c>
      <c r="I205" s="15">
        <f t="shared" si="6"/>
        <v>-0.30563002680965146</v>
      </c>
      <c r="J205" s="18">
        <f t="shared" si="7"/>
        <v>2991.4500000000003</v>
      </c>
      <c r="K205" s="18">
        <f t="shared" si="7"/>
        <v>3418.7999999999997</v>
      </c>
    </row>
    <row r="206" spans="1:11" x14ac:dyDescent="0.25">
      <c r="A206">
        <v>1205</v>
      </c>
      <c r="B206" s="14">
        <v>43148</v>
      </c>
      <c r="C206" t="s">
        <v>435</v>
      </c>
      <c r="D206" t="s">
        <v>436</v>
      </c>
      <c r="E206" t="s">
        <v>16</v>
      </c>
      <c r="F206" t="s">
        <v>13</v>
      </c>
      <c r="G206" s="18">
        <v>2228</v>
      </c>
      <c r="H206" s="18">
        <v>1273</v>
      </c>
      <c r="I206" s="15">
        <f t="shared" si="6"/>
        <v>-0.42863554757630162</v>
      </c>
      <c r="J206" s="18">
        <f t="shared" si="7"/>
        <v>1336.65</v>
      </c>
      <c r="K206" s="18">
        <f t="shared" si="7"/>
        <v>1527.6</v>
      </c>
    </row>
    <row r="207" spans="1:11" x14ac:dyDescent="0.25">
      <c r="A207">
        <v>1206</v>
      </c>
      <c r="B207" s="14">
        <v>43140</v>
      </c>
      <c r="C207" t="s">
        <v>347</v>
      </c>
      <c r="D207" t="s">
        <v>437</v>
      </c>
      <c r="E207" t="s">
        <v>51</v>
      </c>
      <c r="F207" t="s">
        <v>137</v>
      </c>
      <c r="G207" s="18">
        <v>473</v>
      </c>
      <c r="H207" s="18">
        <v>338</v>
      </c>
      <c r="I207" s="15">
        <f t="shared" si="6"/>
        <v>-0.28541226215644822</v>
      </c>
      <c r="J207" s="18">
        <f t="shared" si="7"/>
        <v>354.90000000000003</v>
      </c>
      <c r="K207" s="18">
        <f t="shared" si="7"/>
        <v>405.59999999999997</v>
      </c>
    </row>
    <row r="208" spans="1:11" x14ac:dyDescent="0.25">
      <c r="A208">
        <v>1207</v>
      </c>
      <c r="B208" s="14">
        <v>43352</v>
      </c>
      <c r="C208" t="s">
        <v>438</v>
      </c>
      <c r="D208" t="s">
        <v>439</v>
      </c>
      <c r="E208" t="s">
        <v>28</v>
      </c>
      <c r="F208" t="s">
        <v>137</v>
      </c>
      <c r="G208" s="18">
        <v>1975</v>
      </c>
      <c r="H208" s="18">
        <v>2408</v>
      </c>
      <c r="I208" s="15">
        <f t="shared" si="6"/>
        <v>0.21924050632911385</v>
      </c>
      <c r="J208" s="18">
        <f t="shared" si="7"/>
        <v>2528.4</v>
      </c>
      <c r="K208" s="18">
        <f t="shared" si="7"/>
        <v>2889.6</v>
      </c>
    </row>
    <row r="209" spans="1:11" x14ac:dyDescent="0.25">
      <c r="A209">
        <v>1208</v>
      </c>
      <c r="B209" s="14">
        <v>43195</v>
      </c>
      <c r="C209" t="s">
        <v>419</v>
      </c>
      <c r="D209" t="s">
        <v>440</v>
      </c>
      <c r="E209" t="s">
        <v>51</v>
      </c>
      <c r="F209" t="s">
        <v>137</v>
      </c>
      <c r="G209" s="18">
        <v>4757</v>
      </c>
      <c r="H209" s="18">
        <v>2734</v>
      </c>
      <c r="I209" s="15">
        <f t="shared" si="6"/>
        <v>-0.42526802606684888</v>
      </c>
      <c r="J209" s="18">
        <f t="shared" si="7"/>
        <v>2870.7000000000003</v>
      </c>
      <c r="K209" s="18">
        <f t="shared" si="7"/>
        <v>3280.7999999999997</v>
      </c>
    </row>
    <row r="210" spans="1:11" x14ac:dyDescent="0.25">
      <c r="A210">
        <v>1209</v>
      </c>
      <c r="B210" s="14">
        <v>43424</v>
      </c>
      <c r="C210" t="s">
        <v>193</v>
      </c>
      <c r="D210" t="s">
        <v>441</v>
      </c>
      <c r="E210" t="s">
        <v>363</v>
      </c>
      <c r="F210" t="s">
        <v>39</v>
      </c>
      <c r="G210" s="18">
        <v>3080</v>
      </c>
      <c r="H210" s="18">
        <v>1901</v>
      </c>
      <c r="I210" s="15">
        <f t="shared" si="6"/>
        <v>-0.38279220779220779</v>
      </c>
      <c r="J210" s="18">
        <f t="shared" si="7"/>
        <v>1996.0500000000002</v>
      </c>
      <c r="K210" s="18">
        <f t="shared" si="7"/>
        <v>2281.1999999999998</v>
      </c>
    </row>
    <row r="211" spans="1:11" x14ac:dyDescent="0.25">
      <c r="A211">
        <v>1210</v>
      </c>
      <c r="B211" s="14">
        <v>43271</v>
      </c>
      <c r="C211" t="s">
        <v>442</v>
      </c>
      <c r="D211" t="s">
        <v>443</v>
      </c>
      <c r="E211" t="s">
        <v>444</v>
      </c>
      <c r="F211" t="s">
        <v>101</v>
      </c>
      <c r="G211" s="18">
        <v>579</v>
      </c>
      <c r="H211" s="18">
        <v>793</v>
      </c>
      <c r="I211" s="15">
        <f t="shared" si="6"/>
        <v>0.36960276338514686</v>
      </c>
      <c r="J211" s="18">
        <f t="shared" si="7"/>
        <v>832.65000000000009</v>
      </c>
      <c r="K211" s="18">
        <f t="shared" si="7"/>
        <v>951.59999999999991</v>
      </c>
    </row>
    <row r="212" spans="1:11" x14ac:dyDescent="0.25">
      <c r="A212">
        <v>1211</v>
      </c>
      <c r="B212" s="14">
        <v>43129</v>
      </c>
      <c r="C212" t="s">
        <v>445</v>
      </c>
      <c r="D212" t="s">
        <v>446</v>
      </c>
      <c r="E212" t="s">
        <v>8</v>
      </c>
      <c r="F212" t="s">
        <v>13</v>
      </c>
      <c r="G212" s="18">
        <v>3607</v>
      </c>
      <c r="H212" s="18">
        <v>2373</v>
      </c>
      <c r="I212" s="15">
        <f t="shared" si="6"/>
        <v>-0.34211255891322434</v>
      </c>
      <c r="J212" s="18">
        <f t="shared" si="7"/>
        <v>2491.65</v>
      </c>
      <c r="K212" s="18">
        <f t="shared" si="7"/>
        <v>2847.6</v>
      </c>
    </row>
    <row r="213" spans="1:11" x14ac:dyDescent="0.25">
      <c r="A213">
        <v>1212</v>
      </c>
      <c r="B213" s="14">
        <v>43387</v>
      </c>
      <c r="C213" t="s">
        <v>447</v>
      </c>
      <c r="D213" t="s">
        <v>448</v>
      </c>
      <c r="E213" t="s">
        <v>187</v>
      </c>
      <c r="F213" t="s">
        <v>17</v>
      </c>
      <c r="G213" s="18">
        <v>907</v>
      </c>
      <c r="H213" s="18">
        <v>578</v>
      </c>
      <c r="I213" s="15">
        <f t="shared" si="6"/>
        <v>-0.36273428886438808</v>
      </c>
      <c r="J213" s="18">
        <f t="shared" si="7"/>
        <v>606.9</v>
      </c>
      <c r="K213" s="18">
        <f t="shared" si="7"/>
        <v>693.6</v>
      </c>
    </row>
    <row r="214" spans="1:11" x14ac:dyDescent="0.25">
      <c r="A214">
        <v>1213</v>
      </c>
      <c r="B214" s="14">
        <v>43235</v>
      </c>
      <c r="C214" t="s">
        <v>449</v>
      </c>
      <c r="D214" t="s">
        <v>450</v>
      </c>
      <c r="E214" t="s">
        <v>112</v>
      </c>
      <c r="F214" t="s">
        <v>46</v>
      </c>
      <c r="G214" s="18">
        <v>944</v>
      </c>
      <c r="H214" s="18">
        <v>1151</v>
      </c>
      <c r="I214" s="15">
        <f t="shared" si="6"/>
        <v>0.21927966101694918</v>
      </c>
      <c r="J214" s="18">
        <f t="shared" si="7"/>
        <v>1208.55</v>
      </c>
      <c r="K214" s="18">
        <f t="shared" si="7"/>
        <v>1381.2</v>
      </c>
    </row>
    <row r="215" spans="1:11" x14ac:dyDescent="0.25">
      <c r="A215">
        <v>1214</v>
      </c>
      <c r="B215" s="14">
        <v>43229</v>
      </c>
      <c r="C215" t="s">
        <v>451</v>
      </c>
      <c r="D215" t="s">
        <v>452</v>
      </c>
      <c r="E215" t="s">
        <v>211</v>
      </c>
      <c r="F215" t="s">
        <v>137</v>
      </c>
      <c r="G215" s="18">
        <v>5114</v>
      </c>
      <c r="H215" s="18">
        <v>2873</v>
      </c>
      <c r="I215" s="15">
        <f t="shared" si="6"/>
        <v>-0.43820883848259684</v>
      </c>
      <c r="J215" s="18">
        <f t="shared" si="7"/>
        <v>3016.65</v>
      </c>
      <c r="K215" s="18">
        <f t="shared" si="7"/>
        <v>3447.6</v>
      </c>
    </row>
    <row r="216" spans="1:11" x14ac:dyDescent="0.25">
      <c r="A216">
        <v>1215</v>
      </c>
      <c r="B216" s="14">
        <v>43243</v>
      </c>
      <c r="C216" t="s">
        <v>453</v>
      </c>
      <c r="D216" t="s">
        <v>454</v>
      </c>
      <c r="E216" t="s">
        <v>35</v>
      </c>
      <c r="F216" t="s">
        <v>9</v>
      </c>
      <c r="G216" s="18">
        <v>3997</v>
      </c>
      <c r="H216" s="18">
        <v>2514</v>
      </c>
      <c r="I216" s="15">
        <f t="shared" si="6"/>
        <v>-0.37102827120340254</v>
      </c>
      <c r="J216" s="18">
        <f t="shared" si="7"/>
        <v>2639.7000000000003</v>
      </c>
      <c r="K216" s="18">
        <f t="shared" si="7"/>
        <v>3016.7999999999997</v>
      </c>
    </row>
    <row r="217" spans="1:11" x14ac:dyDescent="0.25">
      <c r="A217">
        <v>1216</v>
      </c>
      <c r="B217" s="14">
        <v>43439</v>
      </c>
      <c r="C217" t="s">
        <v>179</v>
      </c>
      <c r="D217" t="s">
        <v>455</v>
      </c>
      <c r="E217" t="s">
        <v>8</v>
      </c>
      <c r="F217" t="s">
        <v>58</v>
      </c>
      <c r="G217" s="18">
        <v>2877</v>
      </c>
      <c r="H217" s="18">
        <v>2740</v>
      </c>
      <c r="I217" s="15">
        <f t="shared" si="6"/>
        <v>-4.7619047619047672E-2</v>
      </c>
      <c r="J217" s="18">
        <f t="shared" si="7"/>
        <v>2877</v>
      </c>
      <c r="K217" s="18">
        <f t="shared" si="7"/>
        <v>3288</v>
      </c>
    </row>
    <row r="218" spans="1:11" x14ac:dyDescent="0.25">
      <c r="A218">
        <v>1217</v>
      </c>
      <c r="B218" s="14">
        <v>43241</v>
      </c>
      <c r="C218" t="s">
        <v>147</v>
      </c>
      <c r="D218" t="s">
        <v>456</v>
      </c>
      <c r="E218" t="s">
        <v>156</v>
      </c>
      <c r="F218" t="s">
        <v>17</v>
      </c>
      <c r="G218" s="18">
        <v>2949</v>
      </c>
      <c r="H218" s="18">
        <v>2378</v>
      </c>
      <c r="I218" s="15">
        <f t="shared" si="6"/>
        <v>-0.19362495761275011</v>
      </c>
      <c r="J218" s="18">
        <f t="shared" si="7"/>
        <v>2496.9</v>
      </c>
      <c r="K218" s="18">
        <f t="shared" si="7"/>
        <v>2853.6</v>
      </c>
    </row>
    <row r="219" spans="1:11" x14ac:dyDescent="0.25">
      <c r="A219">
        <v>1218</v>
      </c>
      <c r="B219" s="14">
        <v>43431</v>
      </c>
      <c r="C219" t="s">
        <v>457</v>
      </c>
      <c r="D219" t="s">
        <v>458</v>
      </c>
      <c r="E219" t="s">
        <v>96</v>
      </c>
      <c r="F219" t="s">
        <v>29</v>
      </c>
      <c r="G219" s="18">
        <v>2321</v>
      </c>
      <c r="H219" s="18">
        <v>2866</v>
      </c>
      <c r="I219" s="15">
        <f t="shared" si="6"/>
        <v>0.2348125807841448</v>
      </c>
      <c r="J219" s="18">
        <f t="shared" si="7"/>
        <v>3009.3</v>
      </c>
      <c r="K219" s="18">
        <f t="shared" si="7"/>
        <v>3439.2</v>
      </c>
    </row>
    <row r="220" spans="1:11" x14ac:dyDescent="0.25">
      <c r="A220">
        <v>1219</v>
      </c>
      <c r="B220" s="14">
        <v>43444</v>
      </c>
      <c r="C220" t="s">
        <v>459</v>
      </c>
      <c r="D220" t="s">
        <v>460</v>
      </c>
      <c r="E220" t="s">
        <v>461</v>
      </c>
      <c r="F220" t="s">
        <v>13</v>
      </c>
      <c r="G220" s="18">
        <v>497</v>
      </c>
      <c r="H220" s="18">
        <v>279</v>
      </c>
      <c r="I220" s="15">
        <f t="shared" si="6"/>
        <v>-0.43863179074446679</v>
      </c>
      <c r="J220" s="18">
        <f t="shared" si="7"/>
        <v>292.95</v>
      </c>
      <c r="K220" s="18">
        <f t="shared" si="7"/>
        <v>334.8</v>
      </c>
    </row>
    <row r="221" spans="1:11" x14ac:dyDescent="0.25">
      <c r="A221">
        <v>1220</v>
      </c>
      <c r="B221" s="14">
        <v>43148</v>
      </c>
      <c r="C221" t="s">
        <v>86</v>
      </c>
      <c r="D221" t="s">
        <v>462</v>
      </c>
      <c r="E221" t="s">
        <v>112</v>
      </c>
      <c r="F221" t="s">
        <v>101</v>
      </c>
      <c r="G221" s="18">
        <v>2124</v>
      </c>
      <c r="H221" s="18">
        <v>2441</v>
      </c>
      <c r="I221" s="15">
        <f t="shared" si="6"/>
        <v>0.14924670433145004</v>
      </c>
      <c r="J221" s="18">
        <f t="shared" si="7"/>
        <v>2563.0500000000002</v>
      </c>
      <c r="K221" s="18">
        <f t="shared" si="7"/>
        <v>2929.2</v>
      </c>
    </row>
    <row r="222" spans="1:11" x14ac:dyDescent="0.25">
      <c r="A222">
        <v>1221</v>
      </c>
      <c r="B222" s="14">
        <v>43246</v>
      </c>
      <c r="C222" t="s">
        <v>405</v>
      </c>
      <c r="D222" t="s">
        <v>463</v>
      </c>
      <c r="E222" t="s">
        <v>12</v>
      </c>
      <c r="F222" t="s">
        <v>101</v>
      </c>
      <c r="G222" s="18">
        <v>3302</v>
      </c>
      <c r="H222" s="18">
        <v>1954</v>
      </c>
      <c r="I222" s="15">
        <f t="shared" si="6"/>
        <v>-0.40823743185947914</v>
      </c>
      <c r="J222" s="18">
        <f t="shared" si="7"/>
        <v>2051.7000000000003</v>
      </c>
      <c r="K222" s="18">
        <f t="shared" si="7"/>
        <v>2344.7999999999997</v>
      </c>
    </row>
    <row r="223" spans="1:11" x14ac:dyDescent="0.25">
      <c r="A223">
        <v>1222</v>
      </c>
      <c r="B223" s="14">
        <v>43382</v>
      </c>
      <c r="C223" t="s">
        <v>272</v>
      </c>
      <c r="D223" t="s">
        <v>464</v>
      </c>
      <c r="E223" t="s">
        <v>370</v>
      </c>
      <c r="F223" t="s">
        <v>13</v>
      </c>
      <c r="G223" s="18">
        <v>3130</v>
      </c>
      <c r="H223" s="18">
        <v>2845</v>
      </c>
      <c r="I223" s="15">
        <f t="shared" si="6"/>
        <v>-9.1054313099041551E-2</v>
      </c>
      <c r="J223" s="18">
        <f t="shared" si="7"/>
        <v>2987.25</v>
      </c>
      <c r="K223" s="18">
        <f t="shared" si="7"/>
        <v>3414</v>
      </c>
    </row>
    <row r="224" spans="1:11" x14ac:dyDescent="0.25">
      <c r="A224">
        <v>1223</v>
      </c>
      <c r="B224" s="14">
        <v>43122</v>
      </c>
      <c r="C224" t="s">
        <v>465</v>
      </c>
      <c r="D224" t="s">
        <v>466</v>
      </c>
      <c r="E224" t="s">
        <v>112</v>
      </c>
      <c r="F224" t="s">
        <v>25</v>
      </c>
      <c r="G224" s="18">
        <v>1043</v>
      </c>
      <c r="H224" s="18">
        <v>1967</v>
      </c>
      <c r="I224" s="15">
        <f t="shared" si="6"/>
        <v>0.88590604026845643</v>
      </c>
      <c r="J224" s="18">
        <f t="shared" si="7"/>
        <v>2065.35</v>
      </c>
      <c r="K224" s="18">
        <f t="shared" si="7"/>
        <v>2360.4</v>
      </c>
    </row>
    <row r="225" spans="1:11" x14ac:dyDescent="0.25">
      <c r="A225">
        <v>1224</v>
      </c>
      <c r="B225" s="14">
        <v>43117</v>
      </c>
      <c r="C225" t="s">
        <v>467</v>
      </c>
      <c r="D225" t="s">
        <v>468</v>
      </c>
      <c r="E225" t="s">
        <v>108</v>
      </c>
      <c r="F225" t="s">
        <v>9</v>
      </c>
      <c r="G225" s="18">
        <v>903</v>
      </c>
      <c r="H225" s="18">
        <v>1204</v>
      </c>
      <c r="I225" s="15">
        <f t="shared" si="6"/>
        <v>0.33333333333333326</v>
      </c>
      <c r="J225" s="18">
        <f t="shared" si="7"/>
        <v>1264.2</v>
      </c>
      <c r="K225" s="18">
        <f t="shared" si="7"/>
        <v>1444.8</v>
      </c>
    </row>
    <row r="226" spans="1:11" x14ac:dyDescent="0.25">
      <c r="A226">
        <v>1225</v>
      </c>
      <c r="B226" s="14">
        <v>43271</v>
      </c>
      <c r="C226" t="s">
        <v>376</v>
      </c>
      <c r="D226" t="s">
        <v>469</v>
      </c>
      <c r="E226" t="s">
        <v>112</v>
      </c>
      <c r="F226" t="s">
        <v>101</v>
      </c>
      <c r="G226" s="18">
        <v>718</v>
      </c>
      <c r="H226" s="18">
        <v>408</v>
      </c>
      <c r="I226" s="15">
        <f t="shared" si="6"/>
        <v>-0.43175487465181062</v>
      </c>
      <c r="J226" s="18">
        <f t="shared" si="7"/>
        <v>428.40000000000003</v>
      </c>
      <c r="K226" s="18">
        <f t="shared" si="7"/>
        <v>489.59999999999997</v>
      </c>
    </row>
    <row r="227" spans="1:11" x14ac:dyDescent="0.25">
      <c r="A227">
        <v>1226</v>
      </c>
      <c r="B227" s="14">
        <v>43277</v>
      </c>
      <c r="C227" t="s">
        <v>334</v>
      </c>
      <c r="D227" t="s">
        <v>470</v>
      </c>
      <c r="E227" t="s">
        <v>370</v>
      </c>
      <c r="F227" t="s">
        <v>32</v>
      </c>
      <c r="G227" s="18">
        <v>2199</v>
      </c>
      <c r="H227" s="18">
        <v>2528</v>
      </c>
      <c r="I227" s="15">
        <f t="shared" si="6"/>
        <v>0.1496134606639381</v>
      </c>
      <c r="J227" s="18">
        <f t="shared" si="7"/>
        <v>2654.4</v>
      </c>
      <c r="K227" s="18">
        <f t="shared" si="7"/>
        <v>3033.6</v>
      </c>
    </row>
    <row r="228" spans="1:11" x14ac:dyDescent="0.25">
      <c r="A228">
        <v>1227</v>
      </c>
      <c r="B228" s="14">
        <v>43420</v>
      </c>
      <c r="C228" t="s">
        <v>173</v>
      </c>
      <c r="D228" t="s">
        <v>471</v>
      </c>
      <c r="E228" t="s">
        <v>8</v>
      </c>
      <c r="F228" t="s">
        <v>101</v>
      </c>
      <c r="G228" s="18">
        <v>1466</v>
      </c>
      <c r="H228" s="18">
        <v>2874</v>
      </c>
      <c r="I228" s="15">
        <f t="shared" si="6"/>
        <v>0.9604365620736699</v>
      </c>
      <c r="J228" s="18">
        <f t="shared" si="7"/>
        <v>3017.7000000000003</v>
      </c>
      <c r="K228" s="18">
        <f t="shared" si="7"/>
        <v>3448.7999999999997</v>
      </c>
    </row>
    <row r="229" spans="1:11" x14ac:dyDescent="0.25">
      <c r="A229">
        <v>1228</v>
      </c>
      <c r="B229" s="14">
        <v>43213</v>
      </c>
      <c r="C229" t="s">
        <v>120</v>
      </c>
      <c r="D229" t="s">
        <v>472</v>
      </c>
      <c r="E229" t="s">
        <v>112</v>
      </c>
      <c r="F229" t="s">
        <v>101</v>
      </c>
      <c r="G229" s="18">
        <v>985</v>
      </c>
      <c r="H229" s="18">
        <v>1448</v>
      </c>
      <c r="I229" s="15">
        <f t="shared" si="6"/>
        <v>0.47005076142131985</v>
      </c>
      <c r="J229" s="18">
        <f t="shared" si="7"/>
        <v>1520.4</v>
      </c>
      <c r="K229" s="18">
        <f t="shared" si="7"/>
        <v>1737.6</v>
      </c>
    </row>
    <row r="230" spans="1:11" x14ac:dyDescent="0.25">
      <c r="A230">
        <v>1229</v>
      </c>
      <c r="B230" s="14">
        <v>43171</v>
      </c>
      <c r="C230" t="s">
        <v>371</v>
      </c>
      <c r="D230" t="s">
        <v>473</v>
      </c>
      <c r="E230" t="s">
        <v>223</v>
      </c>
      <c r="F230" t="s">
        <v>13</v>
      </c>
      <c r="G230" s="18">
        <v>578</v>
      </c>
      <c r="H230" s="18">
        <v>340</v>
      </c>
      <c r="I230" s="15">
        <f t="shared" si="6"/>
        <v>-0.41176470588235292</v>
      </c>
      <c r="J230" s="18">
        <f t="shared" si="7"/>
        <v>357</v>
      </c>
      <c r="K230" s="18">
        <f t="shared" si="7"/>
        <v>408</v>
      </c>
    </row>
    <row r="231" spans="1:11" x14ac:dyDescent="0.25">
      <c r="A231">
        <v>1230</v>
      </c>
      <c r="B231" s="14">
        <v>43204</v>
      </c>
      <c r="C231" t="s">
        <v>474</v>
      </c>
      <c r="D231" t="s">
        <v>475</v>
      </c>
      <c r="E231" t="s">
        <v>51</v>
      </c>
      <c r="F231" t="s">
        <v>9</v>
      </c>
      <c r="G231" s="18">
        <v>1361</v>
      </c>
      <c r="H231" s="18">
        <v>1463</v>
      </c>
      <c r="I231" s="15">
        <f t="shared" si="6"/>
        <v>7.4944893460690665E-2</v>
      </c>
      <c r="J231" s="18">
        <f t="shared" si="7"/>
        <v>1536.15</v>
      </c>
      <c r="K231" s="18">
        <f t="shared" si="7"/>
        <v>1755.6</v>
      </c>
    </row>
    <row r="232" spans="1:11" x14ac:dyDescent="0.25">
      <c r="A232">
        <v>1231</v>
      </c>
      <c r="B232" s="14">
        <v>43304</v>
      </c>
      <c r="C232" t="s">
        <v>432</v>
      </c>
      <c r="D232" t="s">
        <v>476</v>
      </c>
      <c r="E232" t="s">
        <v>51</v>
      </c>
      <c r="F232" t="s">
        <v>21</v>
      </c>
      <c r="G232" s="18">
        <v>1654</v>
      </c>
      <c r="H232" s="18">
        <v>2545</v>
      </c>
      <c r="I232" s="15">
        <f t="shared" si="6"/>
        <v>0.53869407496977018</v>
      </c>
      <c r="J232" s="18">
        <f t="shared" si="7"/>
        <v>2672.25</v>
      </c>
      <c r="K232" s="18">
        <f t="shared" si="7"/>
        <v>3054</v>
      </c>
    </row>
    <row r="233" spans="1:11" x14ac:dyDescent="0.25">
      <c r="A233">
        <v>1232</v>
      </c>
      <c r="B233" s="14">
        <v>43430</v>
      </c>
      <c r="C233" t="s">
        <v>477</v>
      </c>
      <c r="D233" t="s">
        <v>478</v>
      </c>
      <c r="E233" t="s">
        <v>64</v>
      </c>
      <c r="F233" t="s">
        <v>101</v>
      </c>
      <c r="G233" s="18">
        <v>352</v>
      </c>
      <c r="H233" s="18">
        <v>309</v>
      </c>
      <c r="I233" s="15">
        <f t="shared" si="6"/>
        <v>-0.12215909090909094</v>
      </c>
      <c r="J233" s="18">
        <f t="shared" si="7"/>
        <v>324.45</v>
      </c>
      <c r="K233" s="18">
        <f t="shared" si="7"/>
        <v>370.8</v>
      </c>
    </row>
    <row r="234" spans="1:11" x14ac:dyDescent="0.25">
      <c r="A234">
        <v>1233</v>
      </c>
      <c r="B234" s="14">
        <v>43314</v>
      </c>
      <c r="C234" t="s">
        <v>479</v>
      </c>
      <c r="D234" t="s">
        <v>480</v>
      </c>
      <c r="E234" t="s">
        <v>115</v>
      </c>
      <c r="F234" t="s">
        <v>32</v>
      </c>
      <c r="G234" s="18">
        <v>1144</v>
      </c>
      <c r="H234" s="18">
        <v>1683</v>
      </c>
      <c r="I234" s="15">
        <f t="shared" si="6"/>
        <v>0.47115384615384626</v>
      </c>
      <c r="J234" s="18">
        <f t="shared" si="7"/>
        <v>1767.15</v>
      </c>
      <c r="K234" s="18">
        <f t="shared" si="7"/>
        <v>2019.6</v>
      </c>
    </row>
    <row r="235" spans="1:11" x14ac:dyDescent="0.25">
      <c r="A235">
        <v>1234</v>
      </c>
      <c r="B235" s="14">
        <v>43321</v>
      </c>
      <c r="C235" t="s">
        <v>481</v>
      </c>
      <c r="D235" t="s">
        <v>482</v>
      </c>
      <c r="E235" t="s">
        <v>16</v>
      </c>
      <c r="F235" t="s">
        <v>137</v>
      </c>
      <c r="G235" s="18">
        <v>287</v>
      </c>
      <c r="H235" s="18">
        <v>296</v>
      </c>
      <c r="I235" s="15">
        <f t="shared" si="6"/>
        <v>3.1358885017421567E-2</v>
      </c>
      <c r="J235" s="18">
        <f t="shared" si="7"/>
        <v>310.8</v>
      </c>
      <c r="K235" s="18">
        <f t="shared" si="7"/>
        <v>355.2</v>
      </c>
    </row>
    <row r="236" spans="1:11" x14ac:dyDescent="0.25">
      <c r="A236">
        <v>1235</v>
      </c>
      <c r="B236" s="14">
        <v>43165</v>
      </c>
      <c r="C236" t="s">
        <v>483</v>
      </c>
      <c r="D236" t="s">
        <v>484</v>
      </c>
      <c r="E236" t="s">
        <v>156</v>
      </c>
      <c r="F236" t="s">
        <v>9</v>
      </c>
      <c r="G236" s="18">
        <v>653</v>
      </c>
      <c r="H236" s="18">
        <v>553</v>
      </c>
      <c r="I236" s="15">
        <f t="shared" si="6"/>
        <v>-0.15313935681470137</v>
      </c>
      <c r="J236" s="18">
        <f t="shared" si="7"/>
        <v>580.65</v>
      </c>
      <c r="K236" s="18">
        <f t="shared" si="7"/>
        <v>663.6</v>
      </c>
    </row>
    <row r="237" spans="1:11" x14ac:dyDescent="0.25">
      <c r="A237">
        <v>1236</v>
      </c>
      <c r="B237" s="14">
        <v>43205</v>
      </c>
      <c r="C237" t="s">
        <v>485</v>
      </c>
      <c r="D237" t="s">
        <v>486</v>
      </c>
      <c r="E237" t="s">
        <v>67</v>
      </c>
      <c r="F237" t="s">
        <v>17</v>
      </c>
      <c r="G237" s="18">
        <v>1506</v>
      </c>
      <c r="H237" s="18">
        <v>2842</v>
      </c>
      <c r="I237" s="15">
        <f t="shared" si="6"/>
        <v>0.88711819389110236</v>
      </c>
      <c r="J237" s="18">
        <f t="shared" si="7"/>
        <v>2984.1</v>
      </c>
      <c r="K237" s="18">
        <f t="shared" si="7"/>
        <v>3410.4</v>
      </c>
    </row>
    <row r="238" spans="1:11" x14ac:dyDescent="0.25">
      <c r="A238">
        <v>1237</v>
      </c>
      <c r="B238" s="14">
        <v>43463</v>
      </c>
      <c r="C238" t="s">
        <v>449</v>
      </c>
      <c r="D238" t="s">
        <v>487</v>
      </c>
      <c r="E238" t="s">
        <v>488</v>
      </c>
      <c r="F238" t="s">
        <v>29</v>
      </c>
      <c r="G238" s="18">
        <v>947</v>
      </c>
      <c r="H238" s="18">
        <v>1553</v>
      </c>
      <c r="I238" s="15">
        <f t="shared" si="6"/>
        <v>0.63991552270327356</v>
      </c>
      <c r="J238" s="18">
        <f t="shared" si="7"/>
        <v>1630.65</v>
      </c>
      <c r="K238" s="18">
        <f t="shared" si="7"/>
        <v>1863.6</v>
      </c>
    </row>
    <row r="239" spans="1:11" x14ac:dyDescent="0.25">
      <c r="A239">
        <v>1238</v>
      </c>
      <c r="B239" s="14">
        <v>43378</v>
      </c>
      <c r="C239" t="s">
        <v>154</v>
      </c>
      <c r="D239" t="s">
        <v>327</v>
      </c>
      <c r="E239" t="s">
        <v>291</v>
      </c>
      <c r="F239" t="s">
        <v>137</v>
      </c>
      <c r="G239" s="18">
        <v>434</v>
      </c>
      <c r="H239" s="18">
        <v>371</v>
      </c>
      <c r="I239" s="15">
        <f t="shared" si="6"/>
        <v>-0.14516129032258063</v>
      </c>
      <c r="J239" s="18">
        <f t="shared" si="7"/>
        <v>389.55</v>
      </c>
      <c r="K239" s="18">
        <f t="shared" si="7"/>
        <v>445.2</v>
      </c>
    </row>
    <row r="240" spans="1:11" x14ac:dyDescent="0.25">
      <c r="A240">
        <v>1239</v>
      </c>
      <c r="B240" s="14">
        <v>43230</v>
      </c>
      <c r="C240" t="s">
        <v>489</v>
      </c>
      <c r="D240" t="s">
        <v>490</v>
      </c>
      <c r="E240" t="s">
        <v>156</v>
      </c>
      <c r="F240" t="s">
        <v>9</v>
      </c>
      <c r="G240" s="18">
        <v>748</v>
      </c>
      <c r="H240" s="18">
        <v>608</v>
      </c>
      <c r="I240" s="15">
        <f t="shared" si="6"/>
        <v>-0.18716577540106949</v>
      </c>
      <c r="J240" s="18">
        <f t="shared" si="7"/>
        <v>638.4</v>
      </c>
      <c r="K240" s="18">
        <f t="shared" si="7"/>
        <v>729.6</v>
      </c>
    </row>
    <row r="241" spans="1:11" x14ac:dyDescent="0.25">
      <c r="A241">
        <v>1240</v>
      </c>
      <c r="B241" s="14">
        <v>43112</v>
      </c>
      <c r="C241" t="s">
        <v>49</v>
      </c>
      <c r="D241" t="s">
        <v>491</v>
      </c>
      <c r="E241" t="s">
        <v>291</v>
      </c>
      <c r="F241" t="s">
        <v>101</v>
      </c>
      <c r="G241" s="18">
        <v>2692</v>
      </c>
      <c r="H241" s="18">
        <v>2588</v>
      </c>
      <c r="I241" s="15">
        <f t="shared" si="6"/>
        <v>-3.8632986627043064E-2</v>
      </c>
      <c r="J241" s="18">
        <f t="shared" si="7"/>
        <v>2717.4</v>
      </c>
      <c r="K241" s="18">
        <f t="shared" si="7"/>
        <v>3105.6</v>
      </c>
    </row>
    <row r="242" spans="1:11" x14ac:dyDescent="0.25">
      <c r="A242">
        <v>1241</v>
      </c>
      <c r="B242" s="14">
        <v>43345</v>
      </c>
      <c r="C242" t="s">
        <v>256</v>
      </c>
      <c r="D242" t="s">
        <v>492</v>
      </c>
      <c r="E242" t="s">
        <v>28</v>
      </c>
      <c r="F242" t="s">
        <v>25</v>
      </c>
      <c r="G242" s="18">
        <v>369</v>
      </c>
      <c r="H242" s="18">
        <v>467</v>
      </c>
      <c r="I242" s="15">
        <f t="shared" si="6"/>
        <v>0.26558265582655816</v>
      </c>
      <c r="J242" s="18">
        <f t="shared" si="7"/>
        <v>490.35</v>
      </c>
      <c r="K242" s="18">
        <f t="shared" si="7"/>
        <v>560.4</v>
      </c>
    </row>
    <row r="243" spans="1:11" x14ac:dyDescent="0.25">
      <c r="A243">
        <v>1242</v>
      </c>
      <c r="B243" s="14">
        <v>43335</v>
      </c>
      <c r="C243" t="s">
        <v>179</v>
      </c>
      <c r="D243" t="s">
        <v>317</v>
      </c>
      <c r="E243" t="s">
        <v>8</v>
      </c>
      <c r="F243" t="s">
        <v>21</v>
      </c>
      <c r="G243" s="18">
        <v>1842</v>
      </c>
      <c r="H243" s="18">
        <v>1270</v>
      </c>
      <c r="I243" s="15">
        <f t="shared" si="6"/>
        <v>-0.31053203040173727</v>
      </c>
      <c r="J243" s="18">
        <f t="shared" si="7"/>
        <v>1333.5</v>
      </c>
      <c r="K243" s="18">
        <f t="shared" si="7"/>
        <v>1524</v>
      </c>
    </row>
    <row r="244" spans="1:11" x14ac:dyDescent="0.25">
      <c r="A244">
        <v>1243</v>
      </c>
      <c r="B244" s="14">
        <v>43377</v>
      </c>
      <c r="C244" t="s">
        <v>349</v>
      </c>
      <c r="D244" t="s">
        <v>493</v>
      </c>
      <c r="E244" t="s">
        <v>90</v>
      </c>
      <c r="F244" t="s">
        <v>29</v>
      </c>
      <c r="G244" s="18">
        <v>2511</v>
      </c>
      <c r="H244" s="18">
        <v>1522</v>
      </c>
      <c r="I244" s="15">
        <f t="shared" si="6"/>
        <v>-0.39386698526483477</v>
      </c>
      <c r="J244" s="18">
        <f t="shared" si="7"/>
        <v>1598.1000000000001</v>
      </c>
      <c r="K244" s="18">
        <f t="shared" si="7"/>
        <v>1826.3999999999999</v>
      </c>
    </row>
    <row r="245" spans="1:11" x14ac:dyDescent="0.25">
      <c r="A245">
        <v>1244</v>
      </c>
      <c r="B245" s="14">
        <v>43365</v>
      </c>
      <c r="C245" t="s">
        <v>494</v>
      </c>
      <c r="D245" t="s">
        <v>495</v>
      </c>
      <c r="E245" t="s">
        <v>51</v>
      </c>
      <c r="F245" t="s">
        <v>17</v>
      </c>
      <c r="G245" s="18">
        <v>3292</v>
      </c>
      <c r="H245" s="18">
        <v>2475</v>
      </c>
      <c r="I245" s="15">
        <f t="shared" si="6"/>
        <v>-0.24817739975698661</v>
      </c>
      <c r="J245" s="18">
        <f t="shared" si="7"/>
        <v>2598.75</v>
      </c>
      <c r="K245" s="18">
        <f t="shared" si="7"/>
        <v>2970</v>
      </c>
    </row>
    <row r="246" spans="1:11" x14ac:dyDescent="0.25">
      <c r="A246">
        <v>1245</v>
      </c>
      <c r="B246" s="14">
        <v>43394</v>
      </c>
      <c r="C246" t="s">
        <v>496</v>
      </c>
      <c r="D246" t="s">
        <v>497</v>
      </c>
      <c r="E246" t="s">
        <v>211</v>
      </c>
      <c r="F246" t="s">
        <v>9</v>
      </c>
      <c r="G246" s="18">
        <v>5550</v>
      </c>
      <c r="H246" s="18">
        <v>2984</v>
      </c>
      <c r="I246" s="15">
        <f t="shared" si="6"/>
        <v>-0.46234234234234239</v>
      </c>
      <c r="J246" s="18">
        <f t="shared" si="7"/>
        <v>3133.2000000000003</v>
      </c>
      <c r="K246" s="18">
        <f t="shared" si="7"/>
        <v>3580.7999999999997</v>
      </c>
    </row>
    <row r="247" spans="1:11" x14ac:dyDescent="0.25">
      <c r="A247">
        <v>1246</v>
      </c>
      <c r="B247" s="14">
        <v>43232</v>
      </c>
      <c r="C247" t="s">
        <v>371</v>
      </c>
      <c r="D247" t="s">
        <v>475</v>
      </c>
      <c r="E247" t="s">
        <v>498</v>
      </c>
      <c r="F247" t="s">
        <v>21</v>
      </c>
      <c r="G247" s="18">
        <v>64</v>
      </c>
      <c r="H247" s="18">
        <v>107</v>
      </c>
      <c r="I247" s="15">
        <f t="shared" si="6"/>
        <v>0.671875</v>
      </c>
      <c r="J247" s="18">
        <f t="shared" si="7"/>
        <v>112.35000000000001</v>
      </c>
      <c r="K247" s="18">
        <f t="shared" si="7"/>
        <v>128.4</v>
      </c>
    </row>
    <row r="248" spans="1:11" x14ac:dyDescent="0.25">
      <c r="A248">
        <v>1247</v>
      </c>
      <c r="B248" s="14">
        <v>43321</v>
      </c>
      <c r="C248" t="s">
        <v>193</v>
      </c>
      <c r="D248" t="s">
        <v>499</v>
      </c>
      <c r="E248" t="s">
        <v>16</v>
      </c>
      <c r="F248" t="s">
        <v>25</v>
      </c>
      <c r="G248" s="18">
        <v>302</v>
      </c>
      <c r="H248" s="18">
        <v>288</v>
      </c>
      <c r="I248" s="15">
        <f t="shared" si="6"/>
        <v>-4.635761589403975E-2</v>
      </c>
      <c r="J248" s="18">
        <f t="shared" si="7"/>
        <v>302.40000000000003</v>
      </c>
      <c r="K248" s="18">
        <f t="shared" si="7"/>
        <v>345.59999999999997</v>
      </c>
    </row>
    <row r="249" spans="1:11" x14ac:dyDescent="0.25">
      <c r="A249">
        <v>1248</v>
      </c>
      <c r="B249" s="14">
        <v>43127</v>
      </c>
      <c r="C249" t="s">
        <v>405</v>
      </c>
      <c r="D249" t="s">
        <v>500</v>
      </c>
      <c r="E249" t="s">
        <v>8</v>
      </c>
      <c r="F249" t="s">
        <v>58</v>
      </c>
      <c r="G249" s="18">
        <v>656</v>
      </c>
      <c r="H249" s="18">
        <v>1041</v>
      </c>
      <c r="I249" s="15">
        <f t="shared" si="6"/>
        <v>0.58689024390243905</v>
      </c>
      <c r="J249" s="18">
        <f t="shared" si="7"/>
        <v>1093.05</v>
      </c>
      <c r="K249" s="18">
        <f t="shared" si="7"/>
        <v>1249.2</v>
      </c>
    </row>
    <row r="250" spans="1:11" x14ac:dyDescent="0.25">
      <c r="A250">
        <v>1249</v>
      </c>
      <c r="B250" s="14">
        <v>43428</v>
      </c>
      <c r="C250" t="s">
        <v>18</v>
      </c>
      <c r="D250" t="s">
        <v>501</v>
      </c>
      <c r="E250" t="s">
        <v>51</v>
      </c>
      <c r="F250" t="s">
        <v>29</v>
      </c>
      <c r="G250" s="18">
        <v>2042</v>
      </c>
      <c r="H250" s="18">
        <v>1716</v>
      </c>
      <c r="I250" s="15">
        <f t="shared" si="6"/>
        <v>-0.15964740450538684</v>
      </c>
      <c r="J250" s="18">
        <f t="shared" si="7"/>
        <v>1801.8000000000002</v>
      </c>
      <c r="K250" s="18">
        <f t="shared" si="7"/>
        <v>2059.1999999999998</v>
      </c>
    </row>
    <row r="251" spans="1:11" x14ac:dyDescent="0.25">
      <c r="A251">
        <v>1250</v>
      </c>
      <c r="B251" s="14">
        <v>43250</v>
      </c>
      <c r="C251" t="s">
        <v>358</v>
      </c>
      <c r="D251" t="s">
        <v>502</v>
      </c>
      <c r="E251" t="s">
        <v>8</v>
      </c>
      <c r="F251" t="s">
        <v>137</v>
      </c>
      <c r="G251" s="18">
        <v>1700</v>
      </c>
      <c r="H251" s="18">
        <v>1545</v>
      </c>
      <c r="I251" s="15">
        <f t="shared" si="6"/>
        <v>-9.1176470588235303E-2</v>
      </c>
      <c r="J251" s="18">
        <f t="shared" si="7"/>
        <v>1622.25</v>
      </c>
      <c r="K251" s="18">
        <f t="shared" si="7"/>
        <v>1854</v>
      </c>
    </row>
    <row r="252" spans="1:11" x14ac:dyDescent="0.25">
      <c r="A252">
        <v>1251</v>
      </c>
      <c r="B252" s="14">
        <v>43121</v>
      </c>
      <c r="C252" t="s">
        <v>65</v>
      </c>
      <c r="D252" t="s">
        <v>503</v>
      </c>
      <c r="E252" t="s">
        <v>45</v>
      </c>
      <c r="F252" t="s">
        <v>9</v>
      </c>
      <c r="G252" s="18">
        <v>1742</v>
      </c>
      <c r="H252" s="18">
        <v>1936</v>
      </c>
      <c r="I252" s="15">
        <f t="shared" si="6"/>
        <v>0.11136624569460385</v>
      </c>
      <c r="J252" s="18">
        <f t="shared" si="7"/>
        <v>2032.8000000000002</v>
      </c>
      <c r="K252" s="18">
        <f t="shared" si="7"/>
        <v>2323.1999999999998</v>
      </c>
    </row>
    <row r="253" spans="1:11" x14ac:dyDescent="0.25">
      <c r="A253">
        <v>1252</v>
      </c>
      <c r="B253" s="14">
        <v>43326</v>
      </c>
      <c r="C253" t="s">
        <v>504</v>
      </c>
      <c r="D253" t="s">
        <v>505</v>
      </c>
      <c r="E253" t="s">
        <v>506</v>
      </c>
      <c r="F253" t="s">
        <v>46</v>
      </c>
      <c r="G253" s="18">
        <v>1916</v>
      </c>
      <c r="H253" s="18">
        <v>2254</v>
      </c>
      <c r="I253" s="15">
        <f t="shared" si="6"/>
        <v>0.17640918580375775</v>
      </c>
      <c r="J253" s="18">
        <f t="shared" si="7"/>
        <v>2366.7000000000003</v>
      </c>
      <c r="K253" s="18">
        <f t="shared" si="7"/>
        <v>2704.7999999999997</v>
      </c>
    </row>
    <row r="254" spans="1:11" x14ac:dyDescent="0.25">
      <c r="A254">
        <v>1253</v>
      </c>
      <c r="B254" s="14">
        <v>43379</v>
      </c>
      <c r="C254" t="s">
        <v>159</v>
      </c>
      <c r="D254" t="s">
        <v>507</v>
      </c>
      <c r="E254" t="s">
        <v>8</v>
      </c>
      <c r="F254" t="s">
        <v>9</v>
      </c>
      <c r="G254" s="18">
        <v>2827</v>
      </c>
      <c r="H254" s="18">
        <v>2718</v>
      </c>
      <c r="I254" s="15">
        <f t="shared" si="6"/>
        <v>-3.8556773965334301E-2</v>
      </c>
      <c r="J254" s="18">
        <f t="shared" si="7"/>
        <v>2853.9</v>
      </c>
      <c r="K254" s="18">
        <f t="shared" si="7"/>
        <v>3261.6</v>
      </c>
    </row>
    <row r="255" spans="1:11" x14ac:dyDescent="0.25">
      <c r="A255">
        <v>1254</v>
      </c>
      <c r="B255" s="14">
        <v>43144</v>
      </c>
      <c r="C255" t="s">
        <v>508</v>
      </c>
      <c r="D255" t="s">
        <v>262</v>
      </c>
      <c r="E255" t="s">
        <v>156</v>
      </c>
      <c r="F255" t="s">
        <v>9</v>
      </c>
      <c r="G255" s="18">
        <v>2215</v>
      </c>
      <c r="H255" s="18">
        <v>1517</v>
      </c>
      <c r="I255" s="15">
        <f t="shared" si="6"/>
        <v>-0.31512415349887135</v>
      </c>
      <c r="J255" s="18">
        <f t="shared" si="7"/>
        <v>1592.8500000000001</v>
      </c>
      <c r="K255" s="18">
        <f t="shared" si="7"/>
        <v>1820.3999999999999</v>
      </c>
    </row>
    <row r="256" spans="1:11" x14ac:dyDescent="0.25">
      <c r="A256">
        <v>1255</v>
      </c>
      <c r="B256" s="14">
        <v>43289</v>
      </c>
      <c r="C256" t="s">
        <v>212</v>
      </c>
      <c r="D256" t="s">
        <v>509</v>
      </c>
      <c r="E256" t="s">
        <v>8</v>
      </c>
      <c r="F256" t="s">
        <v>9</v>
      </c>
      <c r="G256" s="18">
        <v>4107</v>
      </c>
      <c r="H256" s="18">
        <v>2347</v>
      </c>
      <c r="I256" s="15">
        <f t="shared" si="6"/>
        <v>-0.42853664475286102</v>
      </c>
      <c r="J256" s="18">
        <f t="shared" si="7"/>
        <v>2464.35</v>
      </c>
      <c r="K256" s="18">
        <f t="shared" si="7"/>
        <v>2816.4</v>
      </c>
    </row>
    <row r="257" spans="1:11" x14ac:dyDescent="0.25">
      <c r="A257">
        <v>1256</v>
      </c>
      <c r="B257" s="14">
        <v>43247</v>
      </c>
      <c r="C257" t="s">
        <v>510</v>
      </c>
      <c r="D257" t="s">
        <v>100</v>
      </c>
      <c r="E257" t="s">
        <v>211</v>
      </c>
      <c r="F257" t="s">
        <v>13</v>
      </c>
      <c r="G257" s="18">
        <v>2066</v>
      </c>
      <c r="H257" s="18">
        <v>1913</v>
      </c>
      <c r="I257" s="15">
        <f t="shared" si="6"/>
        <v>-7.4056147144240025E-2</v>
      </c>
      <c r="J257" s="18">
        <f t="shared" si="7"/>
        <v>2008.65</v>
      </c>
      <c r="K257" s="18">
        <f t="shared" si="7"/>
        <v>2295.6</v>
      </c>
    </row>
    <row r="258" spans="1:11" x14ac:dyDescent="0.25">
      <c r="A258">
        <v>1257</v>
      </c>
      <c r="B258" s="14">
        <v>43280</v>
      </c>
      <c r="C258" t="s">
        <v>299</v>
      </c>
      <c r="D258" t="s">
        <v>511</v>
      </c>
      <c r="E258" t="s">
        <v>512</v>
      </c>
      <c r="F258" t="s">
        <v>25</v>
      </c>
      <c r="G258" s="18">
        <v>597</v>
      </c>
      <c r="H258" s="18">
        <v>904</v>
      </c>
      <c r="I258" s="15">
        <f t="shared" si="6"/>
        <v>0.5142378559463987</v>
      </c>
      <c r="J258" s="18">
        <f t="shared" si="7"/>
        <v>949.2</v>
      </c>
      <c r="K258" s="18">
        <f t="shared" si="7"/>
        <v>1084.8</v>
      </c>
    </row>
    <row r="259" spans="1:11" x14ac:dyDescent="0.25">
      <c r="A259">
        <v>1258</v>
      </c>
      <c r="B259" s="14">
        <v>43406</v>
      </c>
      <c r="C259" t="s">
        <v>445</v>
      </c>
      <c r="D259" t="s">
        <v>513</v>
      </c>
      <c r="E259" t="s">
        <v>394</v>
      </c>
      <c r="F259" t="s">
        <v>17</v>
      </c>
      <c r="G259" s="18">
        <v>2557</v>
      </c>
      <c r="H259" s="18">
        <v>2346</v>
      </c>
      <c r="I259" s="15">
        <f t="shared" ref="I259:I322" si="8">IFERROR(H259/G259-1,"New Order")</f>
        <v>-8.2518576456785286E-2</v>
      </c>
      <c r="J259" s="18">
        <f t="shared" ref="J259:K322" si="9">$H259*(1+J$1)</f>
        <v>2463.3000000000002</v>
      </c>
      <c r="K259" s="18">
        <f t="shared" si="9"/>
        <v>2815.2</v>
      </c>
    </row>
    <row r="260" spans="1:11" x14ac:dyDescent="0.25">
      <c r="A260">
        <v>1259</v>
      </c>
      <c r="B260" s="14">
        <v>43289</v>
      </c>
      <c r="C260" t="s">
        <v>514</v>
      </c>
      <c r="D260" t="s">
        <v>515</v>
      </c>
      <c r="E260" t="s">
        <v>516</v>
      </c>
      <c r="F260" t="s">
        <v>137</v>
      </c>
      <c r="G260" s="18">
        <v>1134</v>
      </c>
      <c r="H260" s="18">
        <v>1334</v>
      </c>
      <c r="I260" s="15">
        <f t="shared" si="8"/>
        <v>0.17636684303350969</v>
      </c>
      <c r="J260" s="18">
        <f t="shared" si="9"/>
        <v>1400.7</v>
      </c>
      <c r="K260" s="18">
        <f t="shared" si="9"/>
        <v>1600.8</v>
      </c>
    </row>
    <row r="261" spans="1:11" x14ac:dyDescent="0.25">
      <c r="A261">
        <v>1260</v>
      </c>
      <c r="B261" s="14">
        <v>43442</v>
      </c>
      <c r="C261" t="s">
        <v>517</v>
      </c>
      <c r="D261" t="s">
        <v>381</v>
      </c>
      <c r="E261" t="s">
        <v>518</v>
      </c>
      <c r="F261" t="s">
        <v>9</v>
      </c>
      <c r="G261" s="18">
        <v>1438</v>
      </c>
      <c r="H261" s="18">
        <v>2147</v>
      </c>
      <c r="I261" s="15">
        <f t="shared" si="8"/>
        <v>0.49304589707927682</v>
      </c>
      <c r="J261" s="18">
        <f t="shared" si="9"/>
        <v>2254.35</v>
      </c>
      <c r="K261" s="18">
        <f t="shared" si="9"/>
        <v>2576.4</v>
      </c>
    </row>
    <row r="262" spans="1:11" x14ac:dyDescent="0.25">
      <c r="A262">
        <v>1261</v>
      </c>
      <c r="B262" s="14">
        <v>43409</v>
      </c>
      <c r="C262" t="s">
        <v>347</v>
      </c>
      <c r="D262" t="s">
        <v>519</v>
      </c>
      <c r="E262" t="s">
        <v>112</v>
      </c>
      <c r="F262" t="s">
        <v>21</v>
      </c>
      <c r="G262" s="18">
        <v>1339</v>
      </c>
      <c r="H262" s="18">
        <v>837</v>
      </c>
      <c r="I262" s="15">
        <f t="shared" si="8"/>
        <v>-0.37490664675130692</v>
      </c>
      <c r="J262" s="18">
        <f t="shared" si="9"/>
        <v>878.85</v>
      </c>
      <c r="K262" s="18">
        <f t="shared" si="9"/>
        <v>1004.4</v>
      </c>
    </row>
    <row r="263" spans="1:11" x14ac:dyDescent="0.25">
      <c r="A263">
        <v>1262</v>
      </c>
      <c r="B263" s="14">
        <v>43232</v>
      </c>
      <c r="C263" t="s">
        <v>199</v>
      </c>
      <c r="D263" t="s">
        <v>520</v>
      </c>
      <c r="E263" t="s">
        <v>61</v>
      </c>
      <c r="F263" t="s">
        <v>46</v>
      </c>
      <c r="G263" s="18">
        <v>2118</v>
      </c>
      <c r="H263" s="18">
        <v>2824</v>
      </c>
      <c r="I263" s="15">
        <f t="shared" si="8"/>
        <v>0.33333333333333326</v>
      </c>
      <c r="J263" s="18">
        <f t="shared" si="9"/>
        <v>2965.2000000000003</v>
      </c>
      <c r="K263" s="18">
        <f t="shared" si="9"/>
        <v>3388.7999999999997</v>
      </c>
    </row>
    <row r="264" spans="1:11" x14ac:dyDescent="0.25">
      <c r="A264">
        <v>1263</v>
      </c>
      <c r="B264" s="14">
        <v>43171</v>
      </c>
      <c r="C264" t="s">
        <v>521</v>
      </c>
      <c r="D264" t="s">
        <v>522</v>
      </c>
      <c r="E264" t="s">
        <v>8</v>
      </c>
      <c r="F264" t="s">
        <v>13</v>
      </c>
      <c r="G264" s="18">
        <v>2053</v>
      </c>
      <c r="H264" s="18">
        <v>1180</v>
      </c>
      <c r="I264" s="15">
        <f t="shared" si="8"/>
        <v>-0.42523136872868972</v>
      </c>
      <c r="J264" s="18">
        <f t="shared" si="9"/>
        <v>1239</v>
      </c>
      <c r="K264" s="18">
        <f t="shared" si="9"/>
        <v>1416</v>
      </c>
    </row>
    <row r="265" spans="1:11" x14ac:dyDescent="0.25">
      <c r="A265">
        <v>1264</v>
      </c>
      <c r="B265" s="14">
        <v>43405</v>
      </c>
      <c r="C265" t="s">
        <v>523</v>
      </c>
      <c r="D265" t="s">
        <v>430</v>
      </c>
      <c r="E265" t="s">
        <v>8</v>
      </c>
      <c r="F265" t="s">
        <v>17</v>
      </c>
      <c r="G265" s="18">
        <v>949</v>
      </c>
      <c r="H265" s="18">
        <v>536</v>
      </c>
      <c r="I265" s="15">
        <f t="shared" si="8"/>
        <v>-0.43519494204425713</v>
      </c>
      <c r="J265" s="18">
        <f t="shared" si="9"/>
        <v>562.80000000000007</v>
      </c>
      <c r="K265" s="18">
        <f t="shared" si="9"/>
        <v>643.19999999999993</v>
      </c>
    </row>
    <row r="266" spans="1:11" x14ac:dyDescent="0.25">
      <c r="A266">
        <v>1265</v>
      </c>
      <c r="B266" s="14">
        <v>43396</v>
      </c>
      <c r="C266" t="s">
        <v>113</v>
      </c>
      <c r="D266" t="s">
        <v>524</v>
      </c>
      <c r="E266" t="s">
        <v>525</v>
      </c>
      <c r="F266" t="s">
        <v>13</v>
      </c>
      <c r="G266" s="18">
        <v>3306</v>
      </c>
      <c r="H266" s="18">
        <v>1900</v>
      </c>
      <c r="I266" s="15">
        <f t="shared" si="8"/>
        <v>-0.42528735632183912</v>
      </c>
      <c r="J266" s="18">
        <f t="shared" si="9"/>
        <v>1995</v>
      </c>
      <c r="K266" s="18">
        <f t="shared" si="9"/>
        <v>2280</v>
      </c>
    </row>
    <row r="267" spans="1:11" x14ac:dyDescent="0.25">
      <c r="A267">
        <v>1266</v>
      </c>
      <c r="B267" s="14">
        <v>43248</v>
      </c>
      <c r="C267" t="s">
        <v>526</v>
      </c>
      <c r="D267" t="s">
        <v>527</v>
      </c>
      <c r="E267" t="s">
        <v>51</v>
      </c>
      <c r="F267" t="s">
        <v>58</v>
      </c>
      <c r="G267" s="18">
        <v>1703</v>
      </c>
      <c r="H267" s="18">
        <v>1419</v>
      </c>
      <c r="I267" s="15">
        <f t="shared" si="8"/>
        <v>-0.16676453317674689</v>
      </c>
      <c r="J267" s="18">
        <f t="shared" si="9"/>
        <v>1489.95</v>
      </c>
      <c r="K267" s="18">
        <f t="shared" si="9"/>
        <v>1702.8</v>
      </c>
    </row>
    <row r="268" spans="1:11" x14ac:dyDescent="0.25">
      <c r="A268">
        <v>1267</v>
      </c>
      <c r="B268" s="14">
        <v>43364</v>
      </c>
      <c r="C268" t="s">
        <v>528</v>
      </c>
      <c r="D268" t="s">
        <v>529</v>
      </c>
      <c r="E268" t="s">
        <v>8</v>
      </c>
      <c r="F268" t="s">
        <v>46</v>
      </c>
      <c r="G268" s="18">
        <v>1088</v>
      </c>
      <c r="H268" s="18">
        <v>2093</v>
      </c>
      <c r="I268" s="15">
        <f t="shared" si="8"/>
        <v>0.92371323529411775</v>
      </c>
      <c r="J268" s="18">
        <f t="shared" si="9"/>
        <v>2197.65</v>
      </c>
      <c r="K268" s="18">
        <f t="shared" si="9"/>
        <v>2511.6</v>
      </c>
    </row>
    <row r="269" spans="1:11" x14ac:dyDescent="0.25">
      <c r="A269">
        <v>1268</v>
      </c>
      <c r="B269" s="14">
        <v>43379</v>
      </c>
      <c r="C269" t="s">
        <v>194</v>
      </c>
      <c r="D269" t="s">
        <v>530</v>
      </c>
      <c r="E269" t="s">
        <v>61</v>
      </c>
      <c r="F269" t="s">
        <v>9</v>
      </c>
      <c r="G269" s="18">
        <v>412</v>
      </c>
      <c r="H269" s="18">
        <v>522</v>
      </c>
      <c r="I269" s="15">
        <f t="shared" si="8"/>
        <v>0.26699029126213603</v>
      </c>
      <c r="J269" s="18">
        <f t="shared" si="9"/>
        <v>548.1</v>
      </c>
      <c r="K269" s="18">
        <f t="shared" si="9"/>
        <v>626.4</v>
      </c>
    </row>
    <row r="270" spans="1:11" x14ac:dyDescent="0.25">
      <c r="A270">
        <v>1269</v>
      </c>
      <c r="B270" s="14">
        <v>43121</v>
      </c>
      <c r="C270" t="s">
        <v>531</v>
      </c>
      <c r="D270" t="s">
        <v>532</v>
      </c>
      <c r="E270" t="s">
        <v>24</v>
      </c>
      <c r="F270" t="s">
        <v>21</v>
      </c>
      <c r="G270" s="18">
        <v>703</v>
      </c>
      <c r="H270" s="18">
        <v>591</v>
      </c>
      <c r="I270" s="15">
        <f t="shared" si="8"/>
        <v>-0.15931721194879089</v>
      </c>
      <c r="J270" s="18">
        <f t="shared" si="9"/>
        <v>620.55000000000007</v>
      </c>
      <c r="K270" s="18">
        <f t="shared" si="9"/>
        <v>709.19999999999993</v>
      </c>
    </row>
    <row r="271" spans="1:11" x14ac:dyDescent="0.25">
      <c r="A271">
        <v>1270</v>
      </c>
      <c r="B271" s="14">
        <v>43438</v>
      </c>
      <c r="C271" t="s">
        <v>533</v>
      </c>
      <c r="D271" t="s">
        <v>534</v>
      </c>
      <c r="E271" t="s">
        <v>247</v>
      </c>
      <c r="F271" t="s">
        <v>13</v>
      </c>
      <c r="G271" s="18">
        <v>2029</v>
      </c>
      <c r="H271" s="18">
        <v>1503</v>
      </c>
      <c r="I271" s="15">
        <f t="shared" si="8"/>
        <v>-0.25924100542138984</v>
      </c>
      <c r="J271" s="18">
        <f t="shared" si="9"/>
        <v>1578.15</v>
      </c>
      <c r="K271" s="18">
        <f t="shared" si="9"/>
        <v>1803.6</v>
      </c>
    </row>
    <row r="272" spans="1:11" x14ac:dyDescent="0.25">
      <c r="A272">
        <v>1271</v>
      </c>
      <c r="B272" s="14">
        <v>43285</v>
      </c>
      <c r="C272" t="s">
        <v>535</v>
      </c>
      <c r="D272" t="s">
        <v>536</v>
      </c>
      <c r="E272" t="s">
        <v>198</v>
      </c>
      <c r="F272" t="s">
        <v>46</v>
      </c>
      <c r="G272" s="18">
        <v>3795</v>
      </c>
      <c r="H272" s="18">
        <v>2181</v>
      </c>
      <c r="I272" s="15">
        <f t="shared" si="8"/>
        <v>-0.42529644268774702</v>
      </c>
      <c r="J272" s="18">
        <f t="shared" si="9"/>
        <v>2290.0500000000002</v>
      </c>
      <c r="K272" s="18">
        <f t="shared" si="9"/>
        <v>2617.1999999999998</v>
      </c>
    </row>
    <row r="273" spans="1:11" x14ac:dyDescent="0.25">
      <c r="A273">
        <v>1272</v>
      </c>
      <c r="B273" s="14">
        <v>43220</v>
      </c>
      <c r="C273" t="s">
        <v>282</v>
      </c>
      <c r="D273" t="s">
        <v>537</v>
      </c>
      <c r="E273" t="s">
        <v>276</v>
      </c>
      <c r="F273" t="s">
        <v>29</v>
      </c>
      <c r="G273" s="18">
        <v>1115</v>
      </c>
      <c r="H273" s="18">
        <v>858</v>
      </c>
      <c r="I273" s="15">
        <f t="shared" si="8"/>
        <v>-0.23049327354260085</v>
      </c>
      <c r="J273" s="18">
        <f t="shared" si="9"/>
        <v>900.90000000000009</v>
      </c>
      <c r="K273" s="18">
        <f t="shared" si="9"/>
        <v>1029.5999999999999</v>
      </c>
    </row>
    <row r="274" spans="1:11" x14ac:dyDescent="0.25">
      <c r="A274">
        <v>1273</v>
      </c>
      <c r="B274" s="14">
        <v>43436</v>
      </c>
      <c r="C274" t="s">
        <v>538</v>
      </c>
      <c r="D274" t="s">
        <v>515</v>
      </c>
      <c r="E274" t="s">
        <v>539</v>
      </c>
      <c r="F274" t="s">
        <v>13</v>
      </c>
      <c r="G274" s="18">
        <v>1012</v>
      </c>
      <c r="H274" s="18">
        <v>843</v>
      </c>
      <c r="I274" s="15">
        <f t="shared" si="8"/>
        <v>-0.16699604743083007</v>
      </c>
      <c r="J274" s="18">
        <f t="shared" si="9"/>
        <v>885.15000000000009</v>
      </c>
      <c r="K274" s="18">
        <f t="shared" si="9"/>
        <v>1011.5999999999999</v>
      </c>
    </row>
    <row r="275" spans="1:11" x14ac:dyDescent="0.25">
      <c r="A275">
        <v>1274</v>
      </c>
      <c r="B275" s="14">
        <v>43186</v>
      </c>
      <c r="C275" t="s">
        <v>540</v>
      </c>
      <c r="D275" t="s">
        <v>541</v>
      </c>
      <c r="E275" t="s">
        <v>512</v>
      </c>
      <c r="F275" t="s">
        <v>39</v>
      </c>
      <c r="G275" s="18">
        <v>626</v>
      </c>
      <c r="H275" s="18">
        <v>881</v>
      </c>
      <c r="I275" s="15">
        <f t="shared" si="8"/>
        <v>0.40734824281150162</v>
      </c>
      <c r="J275" s="18">
        <f t="shared" si="9"/>
        <v>925.05000000000007</v>
      </c>
      <c r="K275" s="18">
        <f t="shared" si="9"/>
        <v>1057.2</v>
      </c>
    </row>
    <row r="276" spans="1:11" x14ac:dyDescent="0.25">
      <c r="A276">
        <v>1275</v>
      </c>
      <c r="B276" s="14">
        <v>43361</v>
      </c>
      <c r="C276" t="s">
        <v>173</v>
      </c>
      <c r="D276" t="s">
        <v>542</v>
      </c>
      <c r="E276" t="s">
        <v>488</v>
      </c>
      <c r="F276" t="s">
        <v>21</v>
      </c>
      <c r="G276" s="18">
        <v>216</v>
      </c>
      <c r="H276" s="18">
        <v>317</v>
      </c>
      <c r="I276" s="15">
        <f t="shared" si="8"/>
        <v>0.46759259259259256</v>
      </c>
      <c r="J276" s="18">
        <f t="shared" si="9"/>
        <v>332.85</v>
      </c>
      <c r="K276" s="18">
        <f t="shared" si="9"/>
        <v>380.4</v>
      </c>
    </row>
    <row r="277" spans="1:11" x14ac:dyDescent="0.25">
      <c r="A277">
        <v>1276</v>
      </c>
      <c r="B277" s="14">
        <v>43440</v>
      </c>
      <c r="C277" t="s">
        <v>543</v>
      </c>
      <c r="D277" t="s">
        <v>544</v>
      </c>
      <c r="E277" t="s">
        <v>93</v>
      </c>
      <c r="F277" t="s">
        <v>29</v>
      </c>
      <c r="G277" s="18">
        <v>994</v>
      </c>
      <c r="H277" s="18">
        <v>595</v>
      </c>
      <c r="I277" s="15">
        <f t="shared" si="8"/>
        <v>-0.40140845070422537</v>
      </c>
      <c r="J277" s="18">
        <f t="shared" si="9"/>
        <v>624.75</v>
      </c>
      <c r="K277" s="18">
        <f t="shared" si="9"/>
        <v>714</v>
      </c>
    </row>
    <row r="278" spans="1:11" x14ac:dyDescent="0.25">
      <c r="A278">
        <v>1277</v>
      </c>
      <c r="B278" s="14">
        <v>43434</v>
      </c>
      <c r="C278" t="s">
        <v>545</v>
      </c>
      <c r="D278" t="s">
        <v>546</v>
      </c>
      <c r="E278" t="s">
        <v>547</v>
      </c>
      <c r="F278" t="s">
        <v>13</v>
      </c>
      <c r="G278" s="18">
        <v>233</v>
      </c>
      <c r="H278" s="18">
        <v>134</v>
      </c>
      <c r="I278" s="15">
        <f t="shared" si="8"/>
        <v>-0.42489270386266098</v>
      </c>
      <c r="J278" s="18">
        <f t="shared" si="9"/>
        <v>140.70000000000002</v>
      </c>
      <c r="K278" s="18">
        <f t="shared" si="9"/>
        <v>160.79999999999998</v>
      </c>
    </row>
    <row r="279" spans="1:11" x14ac:dyDescent="0.25">
      <c r="A279">
        <v>1278</v>
      </c>
      <c r="B279" s="14">
        <v>43448</v>
      </c>
      <c r="C279" t="s">
        <v>36</v>
      </c>
      <c r="D279" t="s">
        <v>548</v>
      </c>
      <c r="E279" t="s">
        <v>156</v>
      </c>
      <c r="F279" t="s">
        <v>25</v>
      </c>
      <c r="G279" s="18">
        <v>4659</v>
      </c>
      <c r="H279" s="18">
        <v>2894</v>
      </c>
      <c r="I279" s="15">
        <f t="shared" si="8"/>
        <v>-0.37883666022751661</v>
      </c>
      <c r="J279" s="18">
        <f t="shared" si="9"/>
        <v>3038.7000000000003</v>
      </c>
      <c r="K279" s="18">
        <f t="shared" si="9"/>
        <v>3472.7999999999997</v>
      </c>
    </row>
    <row r="280" spans="1:11" x14ac:dyDescent="0.25">
      <c r="A280">
        <v>1279</v>
      </c>
      <c r="B280" s="14">
        <v>43195</v>
      </c>
      <c r="C280" t="s">
        <v>549</v>
      </c>
      <c r="D280" t="s">
        <v>550</v>
      </c>
      <c r="E280" t="s">
        <v>90</v>
      </c>
      <c r="F280" t="s">
        <v>21</v>
      </c>
      <c r="G280" s="18">
        <v>1060</v>
      </c>
      <c r="H280" s="18">
        <v>650</v>
      </c>
      <c r="I280" s="15">
        <f t="shared" si="8"/>
        <v>-0.3867924528301887</v>
      </c>
      <c r="J280" s="18">
        <f t="shared" si="9"/>
        <v>682.5</v>
      </c>
      <c r="K280" s="18">
        <f t="shared" si="9"/>
        <v>780</v>
      </c>
    </row>
    <row r="281" spans="1:11" x14ac:dyDescent="0.25">
      <c r="A281">
        <v>1280</v>
      </c>
      <c r="B281" s="14">
        <v>43218</v>
      </c>
      <c r="C281" t="s">
        <v>551</v>
      </c>
      <c r="D281" t="s">
        <v>552</v>
      </c>
      <c r="E281" t="s">
        <v>67</v>
      </c>
      <c r="F281" t="s">
        <v>29</v>
      </c>
      <c r="G281" s="18">
        <v>1534</v>
      </c>
      <c r="H281" s="18">
        <v>1461</v>
      </c>
      <c r="I281" s="15">
        <f t="shared" si="8"/>
        <v>-4.7588005215123852E-2</v>
      </c>
      <c r="J281" s="18">
        <f t="shared" si="9"/>
        <v>1534.05</v>
      </c>
      <c r="K281" s="18">
        <f t="shared" si="9"/>
        <v>1753.2</v>
      </c>
    </row>
    <row r="282" spans="1:11" x14ac:dyDescent="0.25">
      <c r="A282">
        <v>1281</v>
      </c>
      <c r="B282" s="14">
        <v>43315</v>
      </c>
      <c r="C282" t="s">
        <v>171</v>
      </c>
      <c r="D282" t="s">
        <v>553</v>
      </c>
      <c r="E282" t="s">
        <v>115</v>
      </c>
      <c r="F282" t="s">
        <v>32</v>
      </c>
      <c r="G282" s="18">
        <v>517</v>
      </c>
      <c r="H282" s="18">
        <v>289</v>
      </c>
      <c r="I282" s="15">
        <f t="shared" si="8"/>
        <v>-0.44100580270793033</v>
      </c>
      <c r="J282" s="18">
        <f t="shared" si="9"/>
        <v>303.45</v>
      </c>
      <c r="K282" s="18">
        <f t="shared" si="9"/>
        <v>346.8</v>
      </c>
    </row>
    <row r="283" spans="1:11" x14ac:dyDescent="0.25">
      <c r="A283">
        <v>1282</v>
      </c>
      <c r="B283" s="14">
        <v>43319</v>
      </c>
      <c r="C283" t="s">
        <v>164</v>
      </c>
      <c r="D283" t="s">
        <v>554</v>
      </c>
      <c r="E283" t="s">
        <v>20</v>
      </c>
      <c r="F283" t="s">
        <v>39</v>
      </c>
      <c r="G283" s="18">
        <v>2223</v>
      </c>
      <c r="H283" s="18">
        <v>2646</v>
      </c>
      <c r="I283" s="15">
        <f t="shared" si="8"/>
        <v>0.19028340080971651</v>
      </c>
      <c r="J283" s="18">
        <f t="shared" si="9"/>
        <v>2778.3</v>
      </c>
      <c r="K283" s="18">
        <f t="shared" si="9"/>
        <v>3175.2</v>
      </c>
    </row>
    <row r="284" spans="1:11" x14ac:dyDescent="0.25">
      <c r="A284">
        <v>1283</v>
      </c>
      <c r="B284" s="14">
        <v>43135</v>
      </c>
      <c r="C284" t="s">
        <v>555</v>
      </c>
      <c r="D284" t="s">
        <v>556</v>
      </c>
      <c r="E284" t="s">
        <v>115</v>
      </c>
      <c r="F284" t="s">
        <v>137</v>
      </c>
      <c r="G284" s="18">
        <v>1564</v>
      </c>
      <c r="H284" s="18">
        <v>2651</v>
      </c>
      <c r="I284" s="15">
        <f t="shared" si="8"/>
        <v>0.69501278772378527</v>
      </c>
      <c r="J284" s="18">
        <f t="shared" si="9"/>
        <v>2783.55</v>
      </c>
      <c r="K284" s="18">
        <f t="shared" si="9"/>
        <v>3181.2</v>
      </c>
    </row>
    <row r="285" spans="1:11" x14ac:dyDescent="0.25">
      <c r="A285">
        <v>1284</v>
      </c>
      <c r="B285" s="14">
        <v>43388</v>
      </c>
      <c r="C285" t="s">
        <v>201</v>
      </c>
      <c r="D285" t="s">
        <v>557</v>
      </c>
      <c r="E285" t="s">
        <v>61</v>
      </c>
      <c r="F285" t="s">
        <v>58</v>
      </c>
      <c r="G285" s="18">
        <v>823</v>
      </c>
      <c r="H285" s="18">
        <v>445</v>
      </c>
      <c r="I285" s="15">
        <f t="shared" si="8"/>
        <v>-0.45929526123936815</v>
      </c>
      <c r="J285" s="18">
        <f t="shared" si="9"/>
        <v>467.25</v>
      </c>
      <c r="K285" s="18">
        <f t="shared" si="9"/>
        <v>534</v>
      </c>
    </row>
    <row r="286" spans="1:11" x14ac:dyDescent="0.25">
      <c r="A286">
        <v>1285</v>
      </c>
      <c r="B286" s="14">
        <v>43233</v>
      </c>
      <c r="C286" t="s">
        <v>558</v>
      </c>
      <c r="D286" t="s">
        <v>240</v>
      </c>
      <c r="E286" t="s">
        <v>291</v>
      </c>
      <c r="F286" t="s">
        <v>29</v>
      </c>
      <c r="G286" s="18">
        <v>85</v>
      </c>
      <c r="H286" s="18">
        <v>142</v>
      </c>
      <c r="I286" s="15">
        <f t="shared" si="8"/>
        <v>0.67058823529411771</v>
      </c>
      <c r="J286" s="18">
        <f t="shared" si="9"/>
        <v>149.1</v>
      </c>
      <c r="K286" s="18">
        <f t="shared" si="9"/>
        <v>170.4</v>
      </c>
    </row>
    <row r="287" spans="1:11" x14ac:dyDescent="0.25">
      <c r="A287">
        <v>1286</v>
      </c>
      <c r="B287" s="14">
        <v>43238</v>
      </c>
      <c r="C287" t="s">
        <v>559</v>
      </c>
      <c r="D287" t="s">
        <v>560</v>
      </c>
      <c r="E287" t="s">
        <v>8</v>
      </c>
      <c r="F287" t="s">
        <v>9</v>
      </c>
      <c r="G287" s="18">
        <v>2955</v>
      </c>
      <c r="H287" s="18">
        <v>1698</v>
      </c>
      <c r="I287" s="15">
        <f t="shared" si="8"/>
        <v>-0.42538071065989846</v>
      </c>
      <c r="J287" s="18">
        <f t="shared" si="9"/>
        <v>1782.9</v>
      </c>
      <c r="K287" s="18">
        <f t="shared" si="9"/>
        <v>2037.6</v>
      </c>
    </row>
    <row r="288" spans="1:11" x14ac:dyDescent="0.25">
      <c r="A288">
        <v>1287</v>
      </c>
      <c r="B288" s="14">
        <v>43431</v>
      </c>
      <c r="C288" t="s">
        <v>561</v>
      </c>
      <c r="D288" t="s">
        <v>562</v>
      </c>
      <c r="E288" t="s">
        <v>8</v>
      </c>
      <c r="F288" t="s">
        <v>101</v>
      </c>
      <c r="G288" s="18">
        <v>3660</v>
      </c>
      <c r="H288" s="18">
        <v>2976</v>
      </c>
      <c r="I288" s="15">
        <f t="shared" si="8"/>
        <v>-0.18688524590163935</v>
      </c>
      <c r="J288" s="18">
        <f t="shared" si="9"/>
        <v>3124.8</v>
      </c>
      <c r="K288" s="18">
        <f t="shared" si="9"/>
        <v>3571.2</v>
      </c>
    </row>
    <row r="289" spans="1:11" x14ac:dyDescent="0.25">
      <c r="A289">
        <v>1288</v>
      </c>
      <c r="B289" s="14">
        <v>43125</v>
      </c>
      <c r="C289" t="s">
        <v>62</v>
      </c>
      <c r="D289" t="s">
        <v>155</v>
      </c>
      <c r="E289" t="s">
        <v>112</v>
      </c>
      <c r="F289" t="s">
        <v>25</v>
      </c>
      <c r="G289" s="18">
        <v>476</v>
      </c>
      <c r="H289" s="18">
        <v>744</v>
      </c>
      <c r="I289" s="15">
        <f t="shared" si="8"/>
        <v>0.56302521008403361</v>
      </c>
      <c r="J289" s="18">
        <f t="shared" si="9"/>
        <v>781.2</v>
      </c>
      <c r="K289" s="18">
        <f t="shared" si="9"/>
        <v>892.8</v>
      </c>
    </row>
    <row r="290" spans="1:11" x14ac:dyDescent="0.25">
      <c r="A290">
        <v>1289</v>
      </c>
      <c r="B290" s="14">
        <v>43178</v>
      </c>
      <c r="C290" t="s">
        <v>43</v>
      </c>
      <c r="D290" t="s">
        <v>563</v>
      </c>
      <c r="E290" t="s">
        <v>564</v>
      </c>
      <c r="F290" t="s">
        <v>17</v>
      </c>
      <c r="G290" s="18">
        <v>1003</v>
      </c>
      <c r="H290" s="18">
        <v>946</v>
      </c>
      <c r="I290" s="15">
        <f t="shared" si="8"/>
        <v>-5.6829511465603222E-2</v>
      </c>
      <c r="J290" s="18">
        <f t="shared" si="9"/>
        <v>993.30000000000007</v>
      </c>
      <c r="K290" s="18">
        <f t="shared" si="9"/>
        <v>1135.2</v>
      </c>
    </row>
    <row r="291" spans="1:11" x14ac:dyDescent="0.25">
      <c r="A291">
        <v>1290</v>
      </c>
      <c r="B291" s="14">
        <v>43445</v>
      </c>
      <c r="C291" t="s">
        <v>565</v>
      </c>
      <c r="D291" t="s">
        <v>566</v>
      </c>
      <c r="E291" t="s">
        <v>112</v>
      </c>
      <c r="F291" t="s">
        <v>29</v>
      </c>
      <c r="G291" s="18">
        <v>3214</v>
      </c>
      <c r="H291" s="18">
        <v>1816</v>
      </c>
      <c r="I291" s="15">
        <f t="shared" si="8"/>
        <v>-0.43497199751088989</v>
      </c>
      <c r="J291" s="18">
        <f t="shared" si="9"/>
        <v>1906.8000000000002</v>
      </c>
      <c r="K291" s="18">
        <f t="shared" si="9"/>
        <v>2179.1999999999998</v>
      </c>
    </row>
    <row r="292" spans="1:11" x14ac:dyDescent="0.25">
      <c r="A292">
        <v>1291</v>
      </c>
      <c r="B292" s="14">
        <v>43189</v>
      </c>
      <c r="C292" t="s">
        <v>567</v>
      </c>
      <c r="D292" t="s">
        <v>568</v>
      </c>
      <c r="E292" t="s">
        <v>271</v>
      </c>
      <c r="F292" t="s">
        <v>101</v>
      </c>
      <c r="G292" s="18">
        <v>305</v>
      </c>
      <c r="H292" s="18">
        <v>424</v>
      </c>
      <c r="I292" s="15">
        <f t="shared" si="8"/>
        <v>0.39016393442622954</v>
      </c>
      <c r="J292" s="18">
        <f t="shared" si="9"/>
        <v>445.20000000000005</v>
      </c>
      <c r="K292" s="18">
        <f t="shared" si="9"/>
        <v>508.79999999999995</v>
      </c>
    </row>
    <row r="293" spans="1:11" x14ac:dyDescent="0.25">
      <c r="A293">
        <v>1292</v>
      </c>
      <c r="B293" s="14">
        <v>43461</v>
      </c>
      <c r="C293" t="s">
        <v>353</v>
      </c>
      <c r="D293" t="s">
        <v>569</v>
      </c>
      <c r="E293" t="s">
        <v>156</v>
      </c>
      <c r="F293" t="s">
        <v>46</v>
      </c>
      <c r="G293" s="18">
        <v>296</v>
      </c>
      <c r="H293" s="18">
        <v>528</v>
      </c>
      <c r="I293" s="15">
        <f t="shared" si="8"/>
        <v>0.78378378378378377</v>
      </c>
      <c r="J293" s="18">
        <f t="shared" si="9"/>
        <v>554.4</v>
      </c>
      <c r="K293" s="18">
        <f t="shared" si="9"/>
        <v>633.6</v>
      </c>
    </row>
    <row r="294" spans="1:11" x14ac:dyDescent="0.25">
      <c r="A294">
        <v>1293</v>
      </c>
      <c r="B294" s="14">
        <v>43290</v>
      </c>
      <c r="C294" t="s">
        <v>411</v>
      </c>
      <c r="D294" t="s">
        <v>227</v>
      </c>
      <c r="E294" t="s">
        <v>8</v>
      </c>
      <c r="F294" t="s">
        <v>32</v>
      </c>
      <c r="G294" s="18">
        <v>754</v>
      </c>
      <c r="H294" s="18">
        <v>436</v>
      </c>
      <c r="I294" s="15">
        <f t="shared" si="8"/>
        <v>-0.42175066312997345</v>
      </c>
      <c r="J294" s="18">
        <f t="shared" si="9"/>
        <v>457.8</v>
      </c>
      <c r="K294" s="18">
        <f t="shared" si="9"/>
        <v>523.19999999999993</v>
      </c>
    </row>
    <row r="295" spans="1:11" x14ac:dyDescent="0.25">
      <c r="A295">
        <v>1294</v>
      </c>
      <c r="B295" s="14">
        <v>43289</v>
      </c>
      <c r="C295" t="s">
        <v>319</v>
      </c>
      <c r="D295" t="s">
        <v>570</v>
      </c>
      <c r="E295" t="s">
        <v>506</v>
      </c>
      <c r="F295" t="s">
        <v>13</v>
      </c>
      <c r="G295" s="18">
        <v>3112</v>
      </c>
      <c r="H295" s="18">
        <v>2829</v>
      </c>
      <c r="I295" s="15">
        <f t="shared" si="8"/>
        <v>-9.0938303341902338E-2</v>
      </c>
      <c r="J295" s="18">
        <f t="shared" si="9"/>
        <v>2970.4500000000003</v>
      </c>
      <c r="K295" s="18">
        <f t="shared" si="9"/>
        <v>3394.7999999999997</v>
      </c>
    </row>
    <row r="296" spans="1:11" x14ac:dyDescent="0.25">
      <c r="A296">
        <v>1295</v>
      </c>
      <c r="B296" s="14">
        <v>43203</v>
      </c>
      <c r="C296" t="s">
        <v>169</v>
      </c>
      <c r="D296" t="s">
        <v>571</v>
      </c>
      <c r="E296" t="s">
        <v>156</v>
      </c>
      <c r="F296" t="s">
        <v>17</v>
      </c>
      <c r="G296" s="18">
        <v>496</v>
      </c>
      <c r="H296" s="18">
        <v>274</v>
      </c>
      <c r="I296" s="15">
        <f t="shared" si="8"/>
        <v>-0.44758064516129037</v>
      </c>
      <c r="J296" s="18">
        <f t="shared" si="9"/>
        <v>287.7</v>
      </c>
      <c r="K296" s="18">
        <f t="shared" si="9"/>
        <v>328.8</v>
      </c>
    </row>
    <row r="297" spans="1:11" x14ac:dyDescent="0.25">
      <c r="A297">
        <v>1296</v>
      </c>
      <c r="B297" s="14">
        <v>43267</v>
      </c>
      <c r="C297" t="s">
        <v>224</v>
      </c>
      <c r="D297" t="s">
        <v>572</v>
      </c>
      <c r="E297" t="s">
        <v>16</v>
      </c>
      <c r="F297" t="s">
        <v>21</v>
      </c>
      <c r="G297" s="18">
        <v>73</v>
      </c>
      <c r="H297" s="18">
        <v>133</v>
      </c>
      <c r="I297" s="15">
        <f t="shared" si="8"/>
        <v>0.82191780821917804</v>
      </c>
      <c r="J297" s="18">
        <f t="shared" si="9"/>
        <v>139.65</v>
      </c>
      <c r="K297" s="18">
        <f t="shared" si="9"/>
        <v>159.6</v>
      </c>
    </row>
    <row r="298" spans="1:11" x14ac:dyDescent="0.25">
      <c r="A298">
        <v>1297</v>
      </c>
      <c r="B298" s="14">
        <v>43257</v>
      </c>
      <c r="C298" t="s">
        <v>311</v>
      </c>
      <c r="D298" t="s">
        <v>573</v>
      </c>
      <c r="E298" t="s">
        <v>8</v>
      </c>
      <c r="F298" t="s">
        <v>25</v>
      </c>
      <c r="G298" s="18">
        <v>2801</v>
      </c>
      <c r="H298" s="18">
        <v>1610</v>
      </c>
      <c r="I298" s="15">
        <f t="shared" si="8"/>
        <v>-0.42520528382720457</v>
      </c>
      <c r="J298" s="18">
        <f t="shared" si="9"/>
        <v>1690.5</v>
      </c>
      <c r="K298" s="18">
        <f t="shared" si="9"/>
        <v>1932</v>
      </c>
    </row>
    <row r="299" spans="1:11" x14ac:dyDescent="0.25">
      <c r="A299">
        <v>1298</v>
      </c>
      <c r="B299" s="14">
        <v>43259</v>
      </c>
      <c r="C299" t="s">
        <v>540</v>
      </c>
      <c r="D299" t="s">
        <v>574</v>
      </c>
      <c r="E299" t="s">
        <v>112</v>
      </c>
      <c r="F299" t="s">
        <v>13</v>
      </c>
      <c r="G299" s="18">
        <v>2427</v>
      </c>
      <c r="H299" s="18">
        <v>1973</v>
      </c>
      <c r="I299" s="15">
        <f t="shared" si="8"/>
        <v>-0.18706221672847134</v>
      </c>
      <c r="J299" s="18">
        <f t="shared" si="9"/>
        <v>2071.65</v>
      </c>
      <c r="K299" s="18">
        <f t="shared" si="9"/>
        <v>2367.6</v>
      </c>
    </row>
    <row r="300" spans="1:11" x14ac:dyDescent="0.25">
      <c r="A300">
        <v>1299</v>
      </c>
      <c r="B300" s="14">
        <v>43317</v>
      </c>
      <c r="C300" t="s">
        <v>173</v>
      </c>
      <c r="D300" t="s">
        <v>575</v>
      </c>
      <c r="E300" t="s">
        <v>8</v>
      </c>
      <c r="F300" t="s">
        <v>58</v>
      </c>
      <c r="G300" s="18">
        <v>1054</v>
      </c>
      <c r="H300" s="18">
        <v>967</v>
      </c>
      <c r="I300" s="15">
        <f t="shared" si="8"/>
        <v>-8.2542694497153679E-2</v>
      </c>
      <c r="J300" s="18">
        <f t="shared" si="9"/>
        <v>1015.35</v>
      </c>
      <c r="K300" s="18">
        <f t="shared" si="9"/>
        <v>1160.3999999999999</v>
      </c>
    </row>
    <row r="301" spans="1:11" x14ac:dyDescent="0.25">
      <c r="A301">
        <v>1300</v>
      </c>
      <c r="B301" s="14">
        <v>43448</v>
      </c>
      <c r="C301" t="s">
        <v>576</v>
      </c>
      <c r="D301" t="s">
        <v>577</v>
      </c>
      <c r="E301" t="s">
        <v>156</v>
      </c>
      <c r="F301" t="s">
        <v>13</v>
      </c>
      <c r="G301" s="18">
        <v>1249</v>
      </c>
      <c r="H301" s="18">
        <v>939</v>
      </c>
      <c r="I301" s="15">
        <f t="shared" si="8"/>
        <v>-0.24819855884707764</v>
      </c>
      <c r="J301" s="18">
        <f t="shared" si="9"/>
        <v>985.95</v>
      </c>
      <c r="K301" s="18">
        <f t="shared" si="9"/>
        <v>1126.8</v>
      </c>
    </row>
    <row r="302" spans="1:11" x14ac:dyDescent="0.25">
      <c r="A302">
        <v>1301</v>
      </c>
      <c r="B302" s="14">
        <v>43384</v>
      </c>
      <c r="C302" t="s">
        <v>159</v>
      </c>
      <c r="D302" t="s">
        <v>320</v>
      </c>
      <c r="E302" t="s">
        <v>291</v>
      </c>
      <c r="F302" t="s">
        <v>39</v>
      </c>
      <c r="G302" s="18">
        <v>0</v>
      </c>
      <c r="H302" s="18">
        <v>2625</v>
      </c>
      <c r="I302" s="15" t="str">
        <f t="shared" si="8"/>
        <v>New Order</v>
      </c>
      <c r="J302" s="18">
        <f t="shared" si="9"/>
        <v>2756.25</v>
      </c>
      <c r="K302" s="18">
        <f t="shared" si="9"/>
        <v>3150</v>
      </c>
    </row>
    <row r="303" spans="1:11" x14ac:dyDescent="0.25">
      <c r="A303">
        <v>1302</v>
      </c>
      <c r="B303" s="14">
        <v>43168</v>
      </c>
      <c r="C303" t="s">
        <v>528</v>
      </c>
      <c r="D303" t="s">
        <v>578</v>
      </c>
      <c r="E303" t="s">
        <v>271</v>
      </c>
      <c r="F303" t="s">
        <v>17</v>
      </c>
      <c r="G303" s="18">
        <v>709</v>
      </c>
      <c r="H303" s="18">
        <v>945</v>
      </c>
      <c r="I303" s="15">
        <f t="shared" si="8"/>
        <v>0.33286318758815225</v>
      </c>
      <c r="J303" s="18">
        <f t="shared" si="9"/>
        <v>992.25</v>
      </c>
      <c r="K303" s="18">
        <f t="shared" si="9"/>
        <v>1134</v>
      </c>
    </row>
    <row r="304" spans="1:11" x14ac:dyDescent="0.25">
      <c r="A304">
        <v>1303</v>
      </c>
      <c r="B304" s="14">
        <v>43235</v>
      </c>
      <c r="C304" t="s">
        <v>579</v>
      </c>
      <c r="D304" t="s">
        <v>580</v>
      </c>
      <c r="E304" t="s">
        <v>96</v>
      </c>
      <c r="F304" t="s">
        <v>9</v>
      </c>
      <c r="G304" s="18">
        <v>174</v>
      </c>
      <c r="H304" s="18">
        <v>290</v>
      </c>
      <c r="I304" s="15">
        <f t="shared" si="8"/>
        <v>0.66666666666666674</v>
      </c>
      <c r="J304" s="18">
        <f t="shared" si="9"/>
        <v>304.5</v>
      </c>
      <c r="K304" s="18">
        <f t="shared" si="9"/>
        <v>348</v>
      </c>
    </row>
    <row r="305" spans="1:11" x14ac:dyDescent="0.25">
      <c r="A305">
        <v>1304</v>
      </c>
      <c r="B305" s="14">
        <v>43340</v>
      </c>
      <c r="C305" t="s">
        <v>581</v>
      </c>
      <c r="D305" t="s">
        <v>582</v>
      </c>
      <c r="E305" t="s">
        <v>112</v>
      </c>
      <c r="F305" t="s">
        <v>32</v>
      </c>
      <c r="G305" s="18">
        <v>1047</v>
      </c>
      <c r="H305" s="18">
        <v>1217</v>
      </c>
      <c r="I305" s="15">
        <f t="shared" si="8"/>
        <v>0.16236867239732566</v>
      </c>
      <c r="J305" s="18">
        <f t="shared" si="9"/>
        <v>1277.8500000000001</v>
      </c>
      <c r="K305" s="18">
        <f t="shared" si="9"/>
        <v>1460.3999999999999</v>
      </c>
    </row>
    <row r="306" spans="1:11" x14ac:dyDescent="0.25">
      <c r="A306">
        <v>1305</v>
      </c>
      <c r="B306" s="14">
        <v>43276</v>
      </c>
      <c r="C306" t="s">
        <v>583</v>
      </c>
      <c r="D306" t="s">
        <v>584</v>
      </c>
      <c r="E306" t="s">
        <v>585</v>
      </c>
      <c r="F306" t="s">
        <v>58</v>
      </c>
      <c r="G306" s="18">
        <v>1364</v>
      </c>
      <c r="H306" s="18">
        <v>2099</v>
      </c>
      <c r="I306" s="15">
        <f t="shared" si="8"/>
        <v>0.53885630498533721</v>
      </c>
      <c r="J306" s="18">
        <f t="shared" si="9"/>
        <v>2203.9500000000003</v>
      </c>
      <c r="K306" s="18">
        <f t="shared" si="9"/>
        <v>2518.7999999999997</v>
      </c>
    </row>
    <row r="307" spans="1:11" x14ac:dyDescent="0.25">
      <c r="A307">
        <v>1306</v>
      </c>
      <c r="B307" s="14">
        <v>43429</v>
      </c>
      <c r="C307" t="s">
        <v>558</v>
      </c>
      <c r="D307" t="s">
        <v>388</v>
      </c>
      <c r="E307" t="s">
        <v>512</v>
      </c>
      <c r="F307" t="s">
        <v>32</v>
      </c>
      <c r="G307" s="18">
        <v>2458</v>
      </c>
      <c r="H307" s="18">
        <v>1358</v>
      </c>
      <c r="I307" s="15">
        <f t="shared" si="8"/>
        <v>-0.44751830756712774</v>
      </c>
      <c r="J307" s="18">
        <f t="shared" si="9"/>
        <v>1425.9</v>
      </c>
      <c r="K307" s="18">
        <f t="shared" si="9"/>
        <v>1629.6</v>
      </c>
    </row>
    <row r="308" spans="1:11" x14ac:dyDescent="0.25">
      <c r="A308">
        <v>1307</v>
      </c>
      <c r="B308" s="14">
        <v>43131</v>
      </c>
      <c r="C308" t="s">
        <v>467</v>
      </c>
      <c r="D308" t="s">
        <v>586</v>
      </c>
      <c r="E308" t="s">
        <v>8</v>
      </c>
      <c r="F308" t="s">
        <v>58</v>
      </c>
      <c r="G308" s="18">
        <v>2112</v>
      </c>
      <c r="H308" s="18">
        <v>1312</v>
      </c>
      <c r="I308" s="15">
        <f t="shared" si="8"/>
        <v>-0.37878787878787878</v>
      </c>
      <c r="J308" s="18">
        <f t="shared" si="9"/>
        <v>1377.6000000000001</v>
      </c>
      <c r="K308" s="18">
        <f t="shared" si="9"/>
        <v>1574.3999999999999</v>
      </c>
    </row>
    <row r="309" spans="1:11" x14ac:dyDescent="0.25">
      <c r="A309">
        <v>1308</v>
      </c>
      <c r="B309" s="14">
        <v>43139</v>
      </c>
      <c r="C309" t="s">
        <v>102</v>
      </c>
      <c r="D309" t="s">
        <v>587</v>
      </c>
      <c r="E309" t="s">
        <v>211</v>
      </c>
      <c r="F309" t="s">
        <v>46</v>
      </c>
      <c r="G309" s="18">
        <v>1703</v>
      </c>
      <c r="H309" s="18">
        <v>962</v>
      </c>
      <c r="I309" s="15">
        <f t="shared" si="8"/>
        <v>-0.43511450381679384</v>
      </c>
      <c r="J309" s="18">
        <f t="shared" si="9"/>
        <v>1010.1</v>
      </c>
      <c r="K309" s="18">
        <f t="shared" si="9"/>
        <v>1154.3999999999999</v>
      </c>
    </row>
    <row r="310" spans="1:11" x14ac:dyDescent="0.25">
      <c r="A310">
        <v>1309</v>
      </c>
      <c r="B310" s="14">
        <v>43447</v>
      </c>
      <c r="C310" t="s">
        <v>588</v>
      </c>
      <c r="D310" t="s">
        <v>589</v>
      </c>
      <c r="E310" t="s">
        <v>8</v>
      </c>
      <c r="F310" t="s">
        <v>137</v>
      </c>
      <c r="G310" s="18">
        <v>556</v>
      </c>
      <c r="H310" s="18">
        <v>540</v>
      </c>
      <c r="I310" s="15">
        <f t="shared" si="8"/>
        <v>-2.877697841726623E-2</v>
      </c>
      <c r="J310" s="18">
        <f t="shared" si="9"/>
        <v>567</v>
      </c>
      <c r="K310" s="18">
        <f t="shared" si="9"/>
        <v>648</v>
      </c>
    </row>
    <row r="311" spans="1:11" x14ac:dyDescent="0.25">
      <c r="A311">
        <v>1310</v>
      </c>
      <c r="B311" s="14">
        <v>43463</v>
      </c>
      <c r="C311" t="s">
        <v>147</v>
      </c>
      <c r="D311" t="s">
        <v>329</v>
      </c>
      <c r="E311" t="s">
        <v>61</v>
      </c>
      <c r="F311" t="s">
        <v>13</v>
      </c>
      <c r="G311" s="18">
        <v>386</v>
      </c>
      <c r="H311" s="18">
        <v>406</v>
      </c>
      <c r="I311" s="15">
        <f t="shared" si="8"/>
        <v>5.1813471502590636E-2</v>
      </c>
      <c r="J311" s="18">
        <f t="shared" si="9"/>
        <v>426.3</v>
      </c>
      <c r="K311" s="18">
        <f t="shared" si="9"/>
        <v>487.2</v>
      </c>
    </row>
    <row r="312" spans="1:11" x14ac:dyDescent="0.25">
      <c r="A312">
        <v>1311</v>
      </c>
      <c r="B312" s="14">
        <v>43358</v>
      </c>
      <c r="C312" t="s">
        <v>398</v>
      </c>
      <c r="D312" t="s">
        <v>590</v>
      </c>
      <c r="E312" t="s">
        <v>591</v>
      </c>
      <c r="F312" t="s">
        <v>32</v>
      </c>
      <c r="G312" s="18">
        <v>327</v>
      </c>
      <c r="H312" s="18">
        <v>190</v>
      </c>
      <c r="I312" s="15">
        <f t="shared" si="8"/>
        <v>-0.41896024464831805</v>
      </c>
      <c r="J312" s="18">
        <f t="shared" si="9"/>
        <v>199.5</v>
      </c>
      <c r="K312" s="18">
        <f t="shared" si="9"/>
        <v>228</v>
      </c>
    </row>
    <row r="313" spans="1:11" x14ac:dyDescent="0.25">
      <c r="A313">
        <v>1312</v>
      </c>
      <c r="B313" s="14">
        <v>43290</v>
      </c>
      <c r="C313" t="s">
        <v>592</v>
      </c>
      <c r="D313" t="s">
        <v>593</v>
      </c>
      <c r="E313" t="s">
        <v>51</v>
      </c>
      <c r="F313" t="s">
        <v>46</v>
      </c>
      <c r="G313" s="18">
        <v>2156</v>
      </c>
      <c r="H313" s="18">
        <v>1925</v>
      </c>
      <c r="I313" s="15">
        <f t="shared" si="8"/>
        <v>-0.1071428571428571</v>
      </c>
      <c r="J313" s="18">
        <f t="shared" si="9"/>
        <v>2021.25</v>
      </c>
      <c r="K313" s="18">
        <f t="shared" si="9"/>
        <v>2310</v>
      </c>
    </row>
    <row r="314" spans="1:11" x14ac:dyDescent="0.25">
      <c r="A314">
        <v>1313</v>
      </c>
      <c r="B314" s="14">
        <v>43373</v>
      </c>
      <c r="C314" t="s">
        <v>594</v>
      </c>
      <c r="D314" t="s">
        <v>595</v>
      </c>
      <c r="E314" t="s">
        <v>8</v>
      </c>
      <c r="F314" t="s">
        <v>32</v>
      </c>
      <c r="G314" s="18">
        <v>4656</v>
      </c>
      <c r="H314" s="18">
        <v>2616</v>
      </c>
      <c r="I314" s="15">
        <f t="shared" si="8"/>
        <v>-0.43814432989690721</v>
      </c>
      <c r="J314" s="18">
        <f t="shared" si="9"/>
        <v>2746.8</v>
      </c>
      <c r="K314" s="18">
        <f t="shared" si="9"/>
        <v>3139.2</v>
      </c>
    </row>
    <row r="315" spans="1:11" x14ac:dyDescent="0.25">
      <c r="A315">
        <v>1314</v>
      </c>
      <c r="B315" s="14">
        <v>43394</v>
      </c>
      <c r="C315" t="s">
        <v>373</v>
      </c>
      <c r="D315" t="s">
        <v>596</v>
      </c>
      <c r="E315" t="s">
        <v>51</v>
      </c>
      <c r="F315" t="s">
        <v>101</v>
      </c>
      <c r="G315" s="18">
        <v>2204</v>
      </c>
      <c r="H315" s="18">
        <v>2790</v>
      </c>
      <c r="I315" s="15">
        <f t="shared" si="8"/>
        <v>0.26588021778584392</v>
      </c>
      <c r="J315" s="18">
        <f t="shared" si="9"/>
        <v>2929.5</v>
      </c>
      <c r="K315" s="18">
        <f t="shared" si="9"/>
        <v>3348</v>
      </c>
    </row>
    <row r="316" spans="1:11" x14ac:dyDescent="0.25">
      <c r="A316">
        <v>1315</v>
      </c>
      <c r="B316" s="14">
        <v>43445</v>
      </c>
      <c r="C316" t="s">
        <v>597</v>
      </c>
      <c r="D316" t="s">
        <v>598</v>
      </c>
      <c r="E316" t="s">
        <v>599</v>
      </c>
      <c r="F316" t="s">
        <v>32</v>
      </c>
      <c r="G316" s="18">
        <v>187</v>
      </c>
      <c r="H316" s="18">
        <v>191</v>
      </c>
      <c r="I316" s="15">
        <f t="shared" si="8"/>
        <v>2.1390374331550888E-2</v>
      </c>
      <c r="J316" s="18">
        <f t="shared" si="9"/>
        <v>200.55</v>
      </c>
      <c r="K316" s="18">
        <f t="shared" si="9"/>
        <v>229.2</v>
      </c>
    </row>
    <row r="317" spans="1:11" x14ac:dyDescent="0.25">
      <c r="A317">
        <v>1316</v>
      </c>
      <c r="B317" s="14">
        <v>43170</v>
      </c>
      <c r="C317" t="s">
        <v>600</v>
      </c>
      <c r="D317" t="s">
        <v>601</v>
      </c>
      <c r="E317" t="s">
        <v>211</v>
      </c>
      <c r="F317" t="s">
        <v>9</v>
      </c>
      <c r="G317" s="18">
        <v>1810</v>
      </c>
      <c r="H317" s="18">
        <v>1168</v>
      </c>
      <c r="I317" s="15">
        <f t="shared" si="8"/>
        <v>-0.35469613259668509</v>
      </c>
      <c r="J317" s="18">
        <f t="shared" si="9"/>
        <v>1226.4000000000001</v>
      </c>
      <c r="K317" s="18">
        <f t="shared" si="9"/>
        <v>1401.6</v>
      </c>
    </row>
    <row r="318" spans="1:11" x14ac:dyDescent="0.25">
      <c r="A318">
        <v>1317</v>
      </c>
      <c r="B318" s="14">
        <v>43369</v>
      </c>
      <c r="C318" t="s">
        <v>453</v>
      </c>
      <c r="D318" t="s">
        <v>255</v>
      </c>
      <c r="E318" t="s">
        <v>90</v>
      </c>
      <c r="F318" t="s">
        <v>9</v>
      </c>
      <c r="G318" s="18">
        <v>949</v>
      </c>
      <c r="H318" s="18">
        <v>530</v>
      </c>
      <c r="I318" s="15">
        <f t="shared" si="8"/>
        <v>-0.44151738672286622</v>
      </c>
      <c r="J318" s="18">
        <f t="shared" si="9"/>
        <v>556.5</v>
      </c>
      <c r="K318" s="18">
        <f t="shared" si="9"/>
        <v>636</v>
      </c>
    </row>
    <row r="319" spans="1:11" x14ac:dyDescent="0.25">
      <c r="A319">
        <v>1318</v>
      </c>
      <c r="B319" s="14">
        <v>43261</v>
      </c>
      <c r="C319" t="s">
        <v>185</v>
      </c>
      <c r="D319" t="s">
        <v>602</v>
      </c>
      <c r="E319" t="s">
        <v>603</v>
      </c>
      <c r="F319" t="s">
        <v>17</v>
      </c>
      <c r="G319" s="18">
        <v>193</v>
      </c>
      <c r="H319" s="18">
        <v>135</v>
      </c>
      <c r="I319" s="15">
        <f t="shared" si="8"/>
        <v>-0.30051813471502586</v>
      </c>
      <c r="J319" s="18">
        <f t="shared" si="9"/>
        <v>141.75</v>
      </c>
      <c r="K319" s="18">
        <f t="shared" si="9"/>
        <v>162</v>
      </c>
    </row>
    <row r="320" spans="1:11" x14ac:dyDescent="0.25">
      <c r="A320">
        <v>1319</v>
      </c>
      <c r="B320" s="14">
        <v>43120</v>
      </c>
      <c r="C320" t="s">
        <v>353</v>
      </c>
      <c r="D320" t="s">
        <v>604</v>
      </c>
      <c r="E320" t="s">
        <v>51</v>
      </c>
      <c r="F320" t="s">
        <v>25</v>
      </c>
      <c r="G320" s="18">
        <v>1692</v>
      </c>
      <c r="H320" s="18">
        <v>1945</v>
      </c>
      <c r="I320" s="15">
        <f t="shared" si="8"/>
        <v>0.14952718676122934</v>
      </c>
      <c r="J320" s="18">
        <f t="shared" si="9"/>
        <v>2042.25</v>
      </c>
      <c r="K320" s="18">
        <f t="shared" si="9"/>
        <v>2334</v>
      </c>
    </row>
    <row r="321" spans="1:11" x14ac:dyDescent="0.25">
      <c r="A321">
        <v>1320</v>
      </c>
      <c r="B321" s="14">
        <v>43400</v>
      </c>
      <c r="C321" t="s">
        <v>517</v>
      </c>
      <c r="D321" t="s">
        <v>605</v>
      </c>
      <c r="E321" t="s">
        <v>8</v>
      </c>
      <c r="F321" t="s">
        <v>17</v>
      </c>
      <c r="G321" s="18">
        <v>434</v>
      </c>
      <c r="H321" s="18">
        <v>297</v>
      </c>
      <c r="I321" s="15">
        <f t="shared" si="8"/>
        <v>-0.31566820276497698</v>
      </c>
      <c r="J321" s="18">
        <f t="shared" si="9"/>
        <v>311.85000000000002</v>
      </c>
      <c r="K321" s="18">
        <f t="shared" si="9"/>
        <v>356.4</v>
      </c>
    </row>
    <row r="322" spans="1:11" x14ac:dyDescent="0.25">
      <c r="A322">
        <v>1321</v>
      </c>
      <c r="B322" s="14">
        <v>43387</v>
      </c>
      <c r="C322" t="s">
        <v>606</v>
      </c>
      <c r="D322" t="s">
        <v>607</v>
      </c>
      <c r="E322" t="s">
        <v>8</v>
      </c>
      <c r="F322" t="s">
        <v>39</v>
      </c>
      <c r="G322" s="18">
        <v>948</v>
      </c>
      <c r="H322" s="18">
        <v>578</v>
      </c>
      <c r="I322" s="15">
        <f t="shared" si="8"/>
        <v>-0.39029535864978904</v>
      </c>
      <c r="J322" s="18">
        <f t="shared" si="9"/>
        <v>606.9</v>
      </c>
      <c r="K322" s="18">
        <f t="shared" si="9"/>
        <v>693.6</v>
      </c>
    </row>
    <row r="323" spans="1:11" x14ac:dyDescent="0.25">
      <c r="A323">
        <v>1322</v>
      </c>
      <c r="B323" s="14">
        <v>43327</v>
      </c>
      <c r="C323" t="s">
        <v>445</v>
      </c>
      <c r="D323" t="s">
        <v>608</v>
      </c>
      <c r="E323" t="s">
        <v>8</v>
      </c>
      <c r="F323" t="s">
        <v>29</v>
      </c>
      <c r="G323" s="18">
        <v>2212</v>
      </c>
      <c r="H323" s="18">
        <v>1505</v>
      </c>
      <c r="I323" s="15">
        <f t="shared" ref="I323:I386" si="10">IFERROR(H323/G323-1,"New Order")</f>
        <v>-0.319620253164557</v>
      </c>
      <c r="J323" s="18">
        <f t="shared" ref="J323:K386" si="11">$H323*(1+J$1)</f>
        <v>1580.25</v>
      </c>
      <c r="K323" s="18">
        <f t="shared" si="11"/>
        <v>1806</v>
      </c>
    </row>
    <row r="324" spans="1:11" x14ac:dyDescent="0.25">
      <c r="A324">
        <v>1323</v>
      </c>
      <c r="B324" s="14">
        <v>43360</v>
      </c>
      <c r="C324" t="s">
        <v>609</v>
      </c>
      <c r="D324" t="s">
        <v>610</v>
      </c>
      <c r="E324" t="s">
        <v>8</v>
      </c>
      <c r="F324" t="s">
        <v>46</v>
      </c>
      <c r="G324" s="18">
        <v>135</v>
      </c>
      <c r="H324" s="18">
        <v>125</v>
      </c>
      <c r="I324" s="15">
        <f t="shared" si="10"/>
        <v>-7.407407407407407E-2</v>
      </c>
      <c r="J324" s="18">
        <f t="shared" si="11"/>
        <v>131.25</v>
      </c>
      <c r="K324" s="18">
        <f t="shared" si="11"/>
        <v>150</v>
      </c>
    </row>
    <row r="325" spans="1:11" x14ac:dyDescent="0.25">
      <c r="A325">
        <v>1324</v>
      </c>
      <c r="B325" s="14">
        <v>43149</v>
      </c>
      <c r="C325" t="s">
        <v>228</v>
      </c>
      <c r="D325" t="s">
        <v>611</v>
      </c>
      <c r="E325" t="s">
        <v>303</v>
      </c>
      <c r="F325" t="s">
        <v>32</v>
      </c>
      <c r="G325" s="18">
        <v>1419</v>
      </c>
      <c r="H325" s="18">
        <v>2288</v>
      </c>
      <c r="I325" s="15">
        <f t="shared" si="10"/>
        <v>0.61240310077519378</v>
      </c>
      <c r="J325" s="18">
        <f t="shared" si="11"/>
        <v>2402.4</v>
      </c>
      <c r="K325" s="18">
        <f t="shared" si="11"/>
        <v>2745.6</v>
      </c>
    </row>
    <row r="326" spans="1:11" x14ac:dyDescent="0.25">
      <c r="A326">
        <v>1325</v>
      </c>
      <c r="B326" s="14">
        <v>43289</v>
      </c>
      <c r="C326" t="s">
        <v>325</v>
      </c>
      <c r="D326" t="s">
        <v>612</v>
      </c>
      <c r="E326" t="s">
        <v>51</v>
      </c>
      <c r="F326" t="s">
        <v>17</v>
      </c>
      <c r="G326" s="18">
        <v>1622</v>
      </c>
      <c r="H326" s="18">
        <v>1175</v>
      </c>
      <c r="I326" s="15">
        <f t="shared" si="10"/>
        <v>-0.27558569667077681</v>
      </c>
      <c r="J326" s="18">
        <f t="shared" si="11"/>
        <v>1233.75</v>
      </c>
      <c r="K326" s="18">
        <f t="shared" si="11"/>
        <v>1410</v>
      </c>
    </row>
    <row r="327" spans="1:11" x14ac:dyDescent="0.25">
      <c r="A327">
        <v>1326</v>
      </c>
      <c r="B327" s="14">
        <v>43330</v>
      </c>
      <c r="C327" t="s">
        <v>613</v>
      </c>
      <c r="D327" t="s">
        <v>614</v>
      </c>
      <c r="E327" t="s">
        <v>96</v>
      </c>
      <c r="F327" t="s">
        <v>32</v>
      </c>
      <c r="G327" s="18">
        <v>5174</v>
      </c>
      <c r="H327" s="18">
        <v>2797</v>
      </c>
      <c r="I327" s="15">
        <f t="shared" si="10"/>
        <v>-0.45941244684963278</v>
      </c>
      <c r="J327" s="18">
        <f t="shared" si="11"/>
        <v>2936.85</v>
      </c>
      <c r="K327" s="18">
        <f t="shared" si="11"/>
        <v>3356.4</v>
      </c>
    </row>
    <row r="328" spans="1:11" x14ac:dyDescent="0.25">
      <c r="A328">
        <v>1327</v>
      </c>
      <c r="B328" s="14">
        <v>43144</v>
      </c>
      <c r="C328" t="s">
        <v>615</v>
      </c>
      <c r="D328" t="s">
        <v>616</v>
      </c>
      <c r="E328" t="s">
        <v>617</v>
      </c>
      <c r="F328" t="s">
        <v>17</v>
      </c>
      <c r="G328" s="18">
        <v>825</v>
      </c>
      <c r="H328" s="18">
        <v>1557</v>
      </c>
      <c r="I328" s="15">
        <f t="shared" si="10"/>
        <v>0.88727272727272721</v>
      </c>
      <c r="J328" s="18">
        <f t="shared" si="11"/>
        <v>1634.8500000000001</v>
      </c>
      <c r="K328" s="18">
        <f t="shared" si="11"/>
        <v>1868.3999999999999</v>
      </c>
    </row>
    <row r="329" spans="1:11" x14ac:dyDescent="0.25">
      <c r="A329">
        <v>1328</v>
      </c>
      <c r="B329" s="14">
        <v>43167</v>
      </c>
      <c r="C329" t="s">
        <v>405</v>
      </c>
      <c r="D329" t="s">
        <v>618</v>
      </c>
      <c r="E329" t="s">
        <v>90</v>
      </c>
      <c r="F329" t="s">
        <v>17</v>
      </c>
      <c r="G329" s="18">
        <v>2207</v>
      </c>
      <c r="H329" s="18">
        <v>2829</v>
      </c>
      <c r="I329" s="15">
        <f t="shared" si="10"/>
        <v>0.28183053919347523</v>
      </c>
      <c r="J329" s="18">
        <f t="shared" si="11"/>
        <v>2970.4500000000003</v>
      </c>
      <c r="K329" s="18">
        <f t="shared" si="11"/>
        <v>3394.7999999999997</v>
      </c>
    </row>
    <row r="330" spans="1:11" x14ac:dyDescent="0.25">
      <c r="A330">
        <v>1329</v>
      </c>
      <c r="B330" s="14">
        <v>43170</v>
      </c>
      <c r="C330" t="s">
        <v>619</v>
      </c>
      <c r="D330" t="s">
        <v>620</v>
      </c>
      <c r="E330" t="s">
        <v>112</v>
      </c>
      <c r="F330" t="s">
        <v>21</v>
      </c>
      <c r="G330" s="18">
        <v>1916</v>
      </c>
      <c r="H330" s="18">
        <v>1742</v>
      </c>
      <c r="I330" s="15">
        <f t="shared" si="10"/>
        <v>-9.0814196242171241E-2</v>
      </c>
      <c r="J330" s="18">
        <f t="shared" si="11"/>
        <v>1829.1000000000001</v>
      </c>
      <c r="K330" s="18">
        <f t="shared" si="11"/>
        <v>2090.4</v>
      </c>
    </row>
    <row r="331" spans="1:11" x14ac:dyDescent="0.25">
      <c r="A331">
        <v>1330</v>
      </c>
      <c r="B331" s="14">
        <v>43307</v>
      </c>
      <c r="C331" t="s">
        <v>621</v>
      </c>
      <c r="D331" t="s">
        <v>622</v>
      </c>
      <c r="E331" t="s">
        <v>96</v>
      </c>
      <c r="F331" t="s">
        <v>39</v>
      </c>
      <c r="G331" s="18">
        <v>466</v>
      </c>
      <c r="H331" s="18">
        <v>420</v>
      </c>
      <c r="I331" s="15">
        <f t="shared" si="10"/>
        <v>-9.8712446351931327E-2</v>
      </c>
      <c r="J331" s="18">
        <f t="shared" si="11"/>
        <v>441</v>
      </c>
      <c r="K331" s="18">
        <f t="shared" si="11"/>
        <v>504</v>
      </c>
    </row>
    <row r="332" spans="1:11" x14ac:dyDescent="0.25">
      <c r="A332">
        <v>1331</v>
      </c>
      <c r="B332" s="14">
        <v>43215</v>
      </c>
      <c r="C332" t="s">
        <v>623</v>
      </c>
      <c r="D332" t="s">
        <v>624</v>
      </c>
      <c r="E332" t="s">
        <v>211</v>
      </c>
      <c r="F332" t="s">
        <v>32</v>
      </c>
      <c r="G332" s="18">
        <v>2427</v>
      </c>
      <c r="H332" s="18">
        <v>1411</v>
      </c>
      <c r="I332" s="15">
        <f t="shared" si="10"/>
        <v>-0.41862381540997118</v>
      </c>
      <c r="J332" s="18">
        <f t="shared" si="11"/>
        <v>1481.55</v>
      </c>
      <c r="K332" s="18">
        <f t="shared" si="11"/>
        <v>1693.2</v>
      </c>
    </row>
    <row r="333" spans="1:11" x14ac:dyDescent="0.25">
      <c r="A333">
        <v>1332</v>
      </c>
      <c r="B333" s="14">
        <v>43400</v>
      </c>
      <c r="C333" t="s">
        <v>192</v>
      </c>
      <c r="D333" t="s">
        <v>625</v>
      </c>
      <c r="E333" t="s">
        <v>156</v>
      </c>
      <c r="F333" t="s">
        <v>101</v>
      </c>
      <c r="G333" s="18">
        <v>4784</v>
      </c>
      <c r="H333" s="18">
        <v>2917</v>
      </c>
      <c r="I333" s="15">
        <f t="shared" si="10"/>
        <v>-0.39025919732441472</v>
      </c>
      <c r="J333" s="18">
        <f t="shared" si="11"/>
        <v>3062.85</v>
      </c>
      <c r="K333" s="18">
        <f t="shared" si="11"/>
        <v>3500.4</v>
      </c>
    </row>
    <row r="334" spans="1:11" x14ac:dyDescent="0.25">
      <c r="A334">
        <v>1333</v>
      </c>
      <c r="B334" s="14">
        <v>43232</v>
      </c>
      <c r="C334" t="s">
        <v>581</v>
      </c>
      <c r="D334" t="s">
        <v>626</v>
      </c>
      <c r="E334" t="s">
        <v>96</v>
      </c>
      <c r="F334" t="s">
        <v>39</v>
      </c>
      <c r="G334" s="18">
        <v>2413</v>
      </c>
      <c r="H334" s="18">
        <v>1736</v>
      </c>
      <c r="I334" s="15">
        <f t="shared" si="10"/>
        <v>-0.28056361375880645</v>
      </c>
      <c r="J334" s="18">
        <f t="shared" si="11"/>
        <v>1822.8000000000002</v>
      </c>
      <c r="K334" s="18">
        <f t="shared" si="11"/>
        <v>2083.1999999999998</v>
      </c>
    </row>
    <row r="335" spans="1:11" x14ac:dyDescent="0.25">
      <c r="A335">
        <v>1334</v>
      </c>
      <c r="B335" s="14">
        <v>43380</v>
      </c>
      <c r="C335" t="s">
        <v>627</v>
      </c>
      <c r="D335" t="s">
        <v>628</v>
      </c>
      <c r="E335" t="s">
        <v>61</v>
      </c>
      <c r="F335" t="s">
        <v>39</v>
      </c>
      <c r="G335" s="18">
        <v>2119</v>
      </c>
      <c r="H335" s="18">
        <v>1630</v>
      </c>
      <c r="I335" s="15">
        <f t="shared" si="10"/>
        <v>-0.23076923076923073</v>
      </c>
      <c r="J335" s="18">
        <f t="shared" si="11"/>
        <v>1711.5</v>
      </c>
      <c r="K335" s="18">
        <f t="shared" si="11"/>
        <v>1956</v>
      </c>
    </row>
    <row r="336" spans="1:11" x14ac:dyDescent="0.25">
      <c r="A336">
        <v>1335</v>
      </c>
      <c r="B336" s="14">
        <v>43203</v>
      </c>
      <c r="C336" t="s">
        <v>479</v>
      </c>
      <c r="D336" t="s">
        <v>629</v>
      </c>
      <c r="E336" t="s">
        <v>142</v>
      </c>
      <c r="F336" t="s">
        <v>39</v>
      </c>
      <c r="G336" s="18">
        <v>275</v>
      </c>
      <c r="H336" s="18">
        <v>220</v>
      </c>
      <c r="I336" s="15">
        <f t="shared" si="10"/>
        <v>-0.19999999999999996</v>
      </c>
      <c r="J336" s="18">
        <f t="shared" si="11"/>
        <v>231</v>
      </c>
      <c r="K336" s="18">
        <f t="shared" si="11"/>
        <v>264</v>
      </c>
    </row>
    <row r="337" spans="1:11" x14ac:dyDescent="0.25">
      <c r="A337">
        <v>1336</v>
      </c>
      <c r="B337" s="14">
        <v>43416</v>
      </c>
      <c r="C337" t="s">
        <v>630</v>
      </c>
      <c r="D337" t="s">
        <v>631</v>
      </c>
      <c r="E337" t="s">
        <v>115</v>
      </c>
      <c r="F337" t="s">
        <v>13</v>
      </c>
      <c r="G337" s="18">
        <v>924</v>
      </c>
      <c r="H337" s="18">
        <v>757</v>
      </c>
      <c r="I337" s="15">
        <f t="shared" si="10"/>
        <v>-0.18073593073593075</v>
      </c>
      <c r="J337" s="18">
        <f t="shared" si="11"/>
        <v>794.85</v>
      </c>
      <c r="K337" s="18">
        <f t="shared" si="11"/>
        <v>908.4</v>
      </c>
    </row>
    <row r="338" spans="1:11" x14ac:dyDescent="0.25">
      <c r="A338">
        <v>1337</v>
      </c>
      <c r="B338" s="14">
        <v>43266</v>
      </c>
      <c r="C338" t="s">
        <v>561</v>
      </c>
      <c r="D338" t="s">
        <v>632</v>
      </c>
      <c r="E338" t="s">
        <v>8</v>
      </c>
      <c r="F338" t="s">
        <v>13</v>
      </c>
      <c r="G338" s="18">
        <v>454</v>
      </c>
      <c r="H338" s="18">
        <v>270</v>
      </c>
      <c r="I338" s="15">
        <f t="shared" si="10"/>
        <v>-0.40528634361233484</v>
      </c>
      <c r="J338" s="18">
        <f t="shared" si="11"/>
        <v>283.5</v>
      </c>
      <c r="K338" s="18">
        <f t="shared" si="11"/>
        <v>324</v>
      </c>
    </row>
    <row r="339" spans="1:11" x14ac:dyDescent="0.25">
      <c r="A339">
        <v>1338</v>
      </c>
      <c r="B339" s="14">
        <v>43442</v>
      </c>
      <c r="C339" t="s">
        <v>465</v>
      </c>
      <c r="D339" t="s">
        <v>633</v>
      </c>
      <c r="E339" t="s">
        <v>591</v>
      </c>
      <c r="F339" t="s">
        <v>21</v>
      </c>
      <c r="G339" s="18">
        <v>934</v>
      </c>
      <c r="H339" s="18">
        <v>702</v>
      </c>
      <c r="I339" s="15">
        <f t="shared" si="10"/>
        <v>-0.24839400428265523</v>
      </c>
      <c r="J339" s="18">
        <f t="shared" si="11"/>
        <v>737.1</v>
      </c>
      <c r="K339" s="18">
        <f t="shared" si="11"/>
        <v>842.4</v>
      </c>
    </row>
    <row r="340" spans="1:11" x14ac:dyDescent="0.25">
      <c r="A340">
        <v>1339</v>
      </c>
      <c r="B340" s="14">
        <v>43226</v>
      </c>
      <c r="C340" t="s">
        <v>212</v>
      </c>
      <c r="D340" t="s">
        <v>473</v>
      </c>
      <c r="E340" t="s">
        <v>67</v>
      </c>
      <c r="F340" t="s">
        <v>137</v>
      </c>
      <c r="G340" s="18">
        <v>1045</v>
      </c>
      <c r="H340" s="18">
        <v>763</v>
      </c>
      <c r="I340" s="15">
        <f t="shared" si="10"/>
        <v>-0.26985645933014357</v>
      </c>
      <c r="J340" s="18">
        <f t="shared" si="11"/>
        <v>801.15</v>
      </c>
      <c r="K340" s="18">
        <f t="shared" si="11"/>
        <v>915.6</v>
      </c>
    </row>
    <row r="341" spans="1:11" x14ac:dyDescent="0.25">
      <c r="A341">
        <v>1340</v>
      </c>
      <c r="B341" s="14">
        <v>43297</v>
      </c>
      <c r="C341" t="s">
        <v>18</v>
      </c>
      <c r="D341" t="s">
        <v>634</v>
      </c>
      <c r="E341" t="s">
        <v>90</v>
      </c>
      <c r="F341" t="s">
        <v>25</v>
      </c>
      <c r="G341" s="18">
        <v>452</v>
      </c>
      <c r="H341" s="18">
        <v>284</v>
      </c>
      <c r="I341" s="15">
        <f t="shared" si="10"/>
        <v>-0.37168141592920356</v>
      </c>
      <c r="J341" s="18">
        <f t="shared" si="11"/>
        <v>298.2</v>
      </c>
      <c r="K341" s="18">
        <f t="shared" si="11"/>
        <v>340.8</v>
      </c>
    </row>
    <row r="342" spans="1:11" x14ac:dyDescent="0.25">
      <c r="A342">
        <v>1341</v>
      </c>
      <c r="B342" s="14">
        <v>43148</v>
      </c>
      <c r="C342" t="s">
        <v>635</v>
      </c>
      <c r="D342" t="s">
        <v>636</v>
      </c>
      <c r="E342" t="s">
        <v>187</v>
      </c>
      <c r="F342" t="s">
        <v>58</v>
      </c>
      <c r="G342" s="18">
        <v>4095</v>
      </c>
      <c r="H342" s="18">
        <v>2608</v>
      </c>
      <c r="I342" s="15">
        <f t="shared" si="10"/>
        <v>-0.36312576312576317</v>
      </c>
      <c r="J342" s="18">
        <f t="shared" si="11"/>
        <v>2738.4</v>
      </c>
      <c r="K342" s="18">
        <f t="shared" si="11"/>
        <v>3129.6</v>
      </c>
    </row>
    <row r="343" spans="1:11" x14ac:dyDescent="0.25">
      <c r="A343">
        <v>1342</v>
      </c>
      <c r="B343" s="14">
        <v>43439</v>
      </c>
      <c r="C343" t="s">
        <v>637</v>
      </c>
      <c r="D343" t="s">
        <v>638</v>
      </c>
      <c r="E343" t="s">
        <v>639</v>
      </c>
      <c r="F343" t="s">
        <v>58</v>
      </c>
      <c r="G343" s="18">
        <v>1919</v>
      </c>
      <c r="H343" s="18">
        <v>2742</v>
      </c>
      <c r="I343" s="15">
        <f t="shared" si="10"/>
        <v>0.42886920270974471</v>
      </c>
      <c r="J343" s="18">
        <f t="shared" si="11"/>
        <v>2879.1</v>
      </c>
      <c r="K343" s="18">
        <f t="shared" si="11"/>
        <v>3290.4</v>
      </c>
    </row>
    <row r="344" spans="1:11" x14ac:dyDescent="0.25">
      <c r="A344">
        <v>1343</v>
      </c>
      <c r="B344" s="14">
        <v>43388</v>
      </c>
      <c r="C344" t="s">
        <v>640</v>
      </c>
      <c r="D344" t="s">
        <v>641</v>
      </c>
      <c r="E344" t="s">
        <v>16</v>
      </c>
      <c r="F344" t="s">
        <v>17</v>
      </c>
      <c r="G344" s="18">
        <v>938</v>
      </c>
      <c r="H344" s="18">
        <v>1203</v>
      </c>
      <c r="I344" s="15">
        <f t="shared" si="10"/>
        <v>0.28251599147121542</v>
      </c>
      <c r="J344" s="18">
        <f t="shared" si="11"/>
        <v>1263.1500000000001</v>
      </c>
      <c r="K344" s="18">
        <f t="shared" si="11"/>
        <v>1443.6</v>
      </c>
    </row>
    <row r="345" spans="1:11" x14ac:dyDescent="0.25">
      <c r="A345">
        <v>1344</v>
      </c>
      <c r="B345" s="14">
        <v>43187</v>
      </c>
      <c r="C345" t="s">
        <v>642</v>
      </c>
      <c r="D345" t="s">
        <v>643</v>
      </c>
      <c r="E345" t="s">
        <v>51</v>
      </c>
      <c r="F345" t="s">
        <v>21</v>
      </c>
      <c r="G345" s="18">
        <v>3135</v>
      </c>
      <c r="H345" s="18">
        <v>2824</v>
      </c>
      <c r="I345" s="15">
        <f t="shared" si="10"/>
        <v>-9.9202551834130737E-2</v>
      </c>
      <c r="J345" s="18">
        <f t="shared" si="11"/>
        <v>2965.2000000000003</v>
      </c>
      <c r="K345" s="18">
        <f t="shared" si="11"/>
        <v>3388.7999999999997</v>
      </c>
    </row>
    <row r="346" spans="1:11" x14ac:dyDescent="0.25">
      <c r="A346">
        <v>1345</v>
      </c>
      <c r="B346" s="14">
        <v>43344</v>
      </c>
      <c r="C346" t="s">
        <v>341</v>
      </c>
      <c r="D346" t="s">
        <v>644</v>
      </c>
      <c r="E346" t="s">
        <v>51</v>
      </c>
      <c r="F346" t="s">
        <v>13</v>
      </c>
      <c r="G346" s="18">
        <v>330</v>
      </c>
      <c r="H346" s="18">
        <v>277</v>
      </c>
      <c r="I346" s="15">
        <f t="shared" si="10"/>
        <v>-0.16060606060606064</v>
      </c>
      <c r="J346" s="18">
        <f t="shared" si="11"/>
        <v>290.85000000000002</v>
      </c>
      <c r="K346" s="18">
        <f t="shared" si="11"/>
        <v>332.4</v>
      </c>
    </row>
    <row r="347" spans="1:11" x14ac:dyDescent="0.25">
      <c r="A347">
        <v>1346</v>
      </c>
      <c r="B347" s="14">
        <v>43403</v>
      </c>
      <c r="C347" t="s">
        <v>543</v>
      </c>
      <c r="D347" t="s">
        <v>645</v>
      </c>
      <c r="E347" t="s">
        <v>198</v>
      </c>
      <c r="F347" t="s">
        <v>21</v>
      </c>
      <c r="G347" s="18">
        <v>4752</v>
      </c>
      <c r="H347" s="18">
        <v>2779</v>
      </c>
      <c r="I347" s="15">
        <f t="shared" si="10"/>
        <v>-0.41519360269360273</v>
      </c>
      <c r="J347" s="18">
        <f t="shared" si="11"/>
        <v>2917.9500000000003</v>
      </c>
      <c r="K347" s="18">
        <f t="shared" si="11"/>
        <v>3334.7999999999997</v>
      </c>
    </row>
    <row r="348" spans="1:11" x14ac:dyDescent="0.25">
      <c r="A348">
        <v>1347</v>
      </c>
      <c r="B348" s="14">
        <v>43207</v>
      </c>
      <c r="C348" t="s">
        <v>116</v>
      </c>
      <c r="D348" t="s">
        <v>646</v>
      </c>
      <c r="E348" t="s">
        <v>61</v>
      </c>
      <c r="F348" t="s">
        <v>101</v>
      </c>
      <c r="G348" s="18">
        <v>288</v>
      </c>
      <c r="H348" s="18">
        <v>187</v>
      </c>
      <c r="I348" s="15">
        <f t="shared" si="10"/>
        <v>-0.35069444444444442</v>
      </c>
      <c r="J348" s="18">
        <f t="shared" si="11"/>
        <v>196.35</v>
      </c>
      <c r="K348" s="18">
        <f t="shared" si="11"/>
        <v>224.4</v>
      </c>
    </row>
    <row r="349" spans="1:11" x14ac:dyDescent="0.25">
      <c r="A349">
        <v>1348</v>
      </c>
      <c r="B349" s="14">
        <v>43308</v>
      </c>
      <c r="C349" t="s">
        <v>647</v>
      </c>
      <c r="D349" t="s">
        <v>648</v>
      </c>
      <c r="E349" t="s">
        <v>112</v>
      </c>
      <c r="F349" t="s">
        <v>32</v>
      </c>
      <c r="G349" s="18">
        <v>2470</v>
      </c>
      <c r="H349" s="18">
        <v>1790</v>
      </c>
      <c r="I349" s="15">
        <f t="shared" si="10"/>
        <v>-0.2753036437246964</v>
      </c>
      <c r="J349" s="18">
        <f t="shared" si="11"/>
        <v>1879.5</v>
      </c>
      <c r="K349" s="18">
        <f t="shared" si="11"/>
        <v>2148</v>
      </c>
    </row>
    <row r="350" spans="1:11" x14ac:dyDescent="0.25">
      <c r="A350">
        <v>1349</v>
      </c>
      <c r="B350" s="14">
        <v>43167</v>
      </c>
      <c r="C350" t="s">
        <v>407</v>
      </c>
      <c r="D350" t="s">
        <v>649</v>
      </c>
      <c r="E350" t="s">
        <v>45</v>
      </c>
      <c r="F350" t="s">
        <v>13</v>
      </c>
      <c r="G350" s="18">
        <v>2919</v>
      </c>
      <c r="H350" s="18">
        <v>2115</v>
      </c>
      <c r="I350" s="15">
        <f t="shared" si="10"/>
        <v>-0.2754367934224049</v>
      </c>
      <c r="J350" s="18">
        <f t="shared" si="11"/>
        <v>2220.75</v>
      </c>
      <c r="K350" s="18">
        <f t="shared" si="11"/>
        <v>2538</v>
      </c>
    </row>
    <row r="351" spans="1:11" x14ac:dyDescent="0.25">
      <c r="A351">
        <v>1350</v>
      </c>
      <c r="B351" s="14">
        <v>43342</v>
      </c>
      <c r="C351" t="s">
        <v>647</v>
      </c>
      <c r="D351" t="s">
        <v>284</v>
      </c>
      <c r="E351" t="s">
        <v>363</v>
      </c>
      <c r="F351" t="s">
        <v>39</v>
      </c>
      <c r="G351" s="18">
        <v>249</v>
      </c>
      <c r="H351" s="18">
        <v>280</v>
      </c>
      <c r="I351" s="15">
        <f t="shared" si="10"/>
        <v>0.12449799196787148</v>
      </c>
      <c r="J351" s="18">
        <f t="shared" si="11"/>
        <v>294</v>
      </c>
      <c r="K351" s="18">
        <f t="shared" si="11"/>
        <v>336</v>
      </c>
    </row>
    <row r="352" spans="1:11" x14ac:dyDescent="0.25">
      <c r="A352">
        <v>1351</v>
      </c>
      <c r="B352" s="14">
        <v>43245</v>
      </c>
      <c r="C352" t="s">
        <v>77</v>
      </c>
      <c r="D352" t="s">
        <v>650</v>
      </c>
      <c r="E352" t="s">
        <v>8</v>
      </c>
      <c r="F352" t="s">
        <v>32</v>
      </c>
      <c r="G352" s="18">
        <v>1779</v>
      </c>
      <c r="H352" s="18">
        <v>967</v>
      </c>
      <c r="I352" s="15">
        <f t="shared" si="10"/>
        <v>-0.4564362001124227</v>
      </c>
      <c r="J352" s="18">
        <f t="shared" si="11"/>
        <v>1015.35</v>
      </c>
      <c r="K352" s="18">
        <f t="shared" si="11"/>
        <v>1160.3999999999999</v>
      </c>
    </row>
    <row r="353" spans="1:11" x14ac:dyDescent="0.25">
      <c r="A353">
        <v>1352</v>
      </c>
      <c r="B353" s="14">
        <v>43286</v>
      </c>
      <c r="C353" t="s">
        <v>510</v>
      </c>
      <c r="D353" t="s">
        <v>651</v>
      </c>
      <c r="E353" t="s">
        <v>652</v>
      </c>
      <c r="F353" t="s">
        <v>46</v>
      </c>
      <c r="G353" s="18">
        <v>1973</v>
      </c>
      <c r="H353" s="18">
        <v>1147</v>
      </c>
      <c r="I353" s="15">
        <f t="shared" si="10"/>
        <v>-0.41865179929042073</v>
      </c>
      <c r="J353" s="18">
        <f t="shared" si="11"/>
        <v>1204.3500000000001</v>
      </c>
      <c r="K353" s="18">
        <f t="shared" si="11"/>
        <v>1376.3999999999999</v>
      </c>
    </row>
    <row r="354" spans="1:11" x14ac:dyDescent="0.25">
      <c r="A354">
        <v>1353</v>
      </c>
      <c r="B354" s="14">
        <v>43405</v>
      </c>
      <c r="C354" t="s">
        <v>477</v>
      </c>
      <c r="D354" t="s">
        <v>653</v>
      </c>
      <c r="E354" t="s">
        <v>90</v>
      </c>
      <c r="F354" t="s">
        <v>101</v>
      </c>
      <c r="G354" s="18">
        <v>3130</v>
      </c>
      <c r="H354" s="18">
        <v>1944</v>
      </c>
      <c r="I354" s="15">
        <f t="shared" si="10"/>
        <v>-0.37891373801916928</v>
      </c>
      <c r="J354" s="18">
        <f t="shared" si="11"/>
        <v>2041.2</v>
      </c>
      <c r="K354" s="18">
        <f t="shared" si="11"/>
        <v>2332.7999999999997</v>
      </c>
    </row>
    <row r="355" spans="1:11" x14ac:dyDescent="0.25">
      <c r="A355">
        <v>1354</v>
      </c>
      <c r="B355" s="14">
        <v>43141</v>
      </c>
      <c r="C355" t="s">
        <v>654</v>
      </c>
      <c r="D355" t="s">
        <v>655</v>
      </c>
      <c r="E355" t="s">
        <v>28</v>
      </c>
      <c r="F355" t="s">
        <v>58</v>
      </c>
      <c r="G355" s="18">
        <v>1297</v>
      </c>
      <c r="H355" s="18">
        <v>1297</v>
      </c>
      <c r="I355" s="15">
        <f t="shared" si="10"/>
        <v>0</v>
      </c>
      <c r="J355" s="18">
        <f t="shared" si="11"/>
        <v>1361.8500000000001</v>
      </c>
      <c r="K355" s="18">
        <f t="shared" si="11"/>
        <v>1556.3999999999999</v>
      </c>
    </row>
    <row r="356" spans="1:11" x14ac:dyDescent="0.25">
      <c r="A356">
        <v>1355</v>
      </c>
      <c r="B356" s="14">
        <v>43448</v>
      </c>
      <c r="C356" t="s">
        <v>656</v>
      </c>
      <c r="D356" t="s">
        <v>657</v>
      </c>
      <c r="E356" t="s">
        <v>223</v>
      </c>
      <c r="F356" t="s">
        <v>13</v>
      </c>
      <c r="G356" s="18">
        <v>2662</v>
      </c>
      <c r="H356" s="18">
        <v>1943</v>
      </c>
      <c r="I356" s="15">
        <f t="shared" si="10"/>
        <v>-0.27009767092411718</v>
      </c>
      <c r="J356" s="18">
        <f t="shared" si="11"/>
        <v>2040.15</v>
      </c>
      <c r="K356" s="18">
        <f t="shared" si="11"/>
        <v>2331.6</v>
      </c>
    </row>
    <row r="357" spans="1:11" x14ac:dyDescent="0.25">
      <c r="A357">
        <v>1356</v>
      </c>
      <c r="B357" s="14">
        <v>43367</v>
      </c>
      <c r="C357" t="s">
        <v>116</v>
      </c>
      <c r="D357" t="s">
        <v>658</v>
      </c>
      <c r="E357" t="s">
        <v>96</v>
      </c>
      <c r="F357" t="s">
        <v>21</v>
      </c>
      <c r="G357" s="18">
        <v>3486</v>
      </c>
      <c r="H357" s="18">
        <v>2100</v>
      </c>
      <c r="I357" s="15">
        <f t="shared" si="10"/>
        <v>-0.39759036144578308</v>
      </c>
      <c r="J357" s="18">
        <f t="shared" si="11"/>
        <v>2205</v>
      </c>
      <c r="K357" s="18">
        <f t="shared" si="11"/>
        <v>2520</v>
      </c>
    </row>
    <row r="358" spans="1:11" x14ac:dyDescent="0.25">
      <c r="A358">
        <v>1357</v>
      </c>
      <c r="B358" s="14">
        <v>43116</v>
      </c>
      <c r="C358" t="s">
        <v>387</v>
      </c>
      <c r="D358" t="s">
        <v>542</v>
      </c>
      <c r="E358" t="s">
        <v>8</v>
      </c>
      <c r="F358" t="s">
        <v>29</v>
      </c>
      <c r="G358" s="18">
        <v>2360</v>
      </c>
      <c r="H358" s="18">
        <v>2593</v>
      </c>
      <c r="I358" s="15">
        <f t="shared" si="10"/>
        <v>9.8728813559322059E-2</v>
      </c>
      <c r="J358" s="18">
        <f t="shared" si="11"/>
        <v>2722.65</v>
      </c>
      <c r="K358" s="18">
        <f t="shared" si="11"/>
        <v>3111.6</v>
      </c>
    </row>
    <row r="359" spans="1:11" x14ac:dyDescent="0.25">
      <c r="A359">
        <v>1358</v>
      </c>
      <c r="B359" s="14">
        <v>43232</v>
      </c>
      <c r="C359" t="s">
        <v>256</v>
      </c>
      <c r="D359" t="s">
        <v>659</v>
      </c>
      <c r="E359" t="s">
        <v>512</v>
      </c>
      <c r="F359" t="s">
        <v>32</v>
      </c>
      <c r="G359" s="18">
        <v>2286</v>
      </c>
      <c r="H359" s="18">
        <v>2241</v>
      </c>
      <c r="I359" s="15">
        <f t="shared" si="10"/>
        <v>-1.9685039370078705E-2</v>
      </c>
      <c r="J359" s="18">
        <f t="shared" si="11"/>
        <v>2353.0500000000002</v>
      </c>
      <c r="K359" s="18">
        <f t="shared" si="11"/>
        <v>2689.2</v>
      </c>
    </row>
    <row r="360" spans="1:11" x14ac:dyDescent="0.25">
      <c r="A360">
        <v>1359</v>
      </c>
      <c r="B360" s="14">
        <v>43325</v>
      </c>
      <c r="C360" t="s">
        <v>660</v>
      </c>
      <c r="D360" t="s">
        <v>661</v>
      </c>
      <c r="E360" t="s">
        <v>662</v>
      </c>
      <c r="F360" t="s">
        <v>29</v>
      </c>
      <c r="G360" s="18">
        <v>4106</v>
      </c>
      <c r="H360" s="18">
        <v>2912</v>
      </c>
      <c r="I360" s="15">
        <f t="shared" si="10"/>
        <v>-0.29079396005845104</v>
      </c>
      <c r="J360" s="18">
        <f t="shared" si="11"/>
        <v>3057.6</v>
      </c>
      <c r="K360" s="18">
        <f t="shared" si="11"/>
        <v>3494.4</v>
      </c>
    </row>
    <row r="361" spans="1:11" x14ac:dyDescent="0.25">
      <c r="A361">
        <v>1360</v>
      </c>
      <c r="B361" s="14">
        <v>43197</v>
      </c>
      <c r="C361" t="s">
        <v>663</v>
      </c>
      <c r="D361" t="s">
        <v>664</v>
      </c>
      <c r="E361" t="s">
        <v>61</v>
      </c>
      <c r="F361" t="s">
        <v>101</v>
      </c>
      <c r="G361" s="18">
        <v>239</v>
      </c>
      <c r="H361" s="18">
        <v>246</v>
      </c>
      <c r="I361" s="15">
        <f t="shared" si="10"/>
        <v>2.9288702928870203E-2</v>
      </c>
      <c r="J361" s="18">
        <f t="shared" si="11"/>
        <v>258.3</v>
      </c>
      <c r="K361" s="18">
        <f t="shared" si="11"/>
        <v>295.2</v>
      </c>
    </row>
    <row r="362" spans="1:11" x14ac:dyDescent="0.25">
      <c r="A362">
        <v>1361</v>
      </c>
      <c r="B362" s="14">
        <v>43236</v>
      </c>
      <c r="C362" t="s">
        <v>307</v>
      </c>
      <c r="D362" t="s">
        <v>665</v>
      </c>
      <c r="E362" t="s">
        <v>24</v>
      </c>
      <c r="F362" t="s">
        <v>101</v>
      </c>
      <c r="G362" s="18">
        <v>1984</v>
      </c>
      <c r="H362" s="18">
        <v>1397</v>
      </c>
      <c r="I362" s="15">
        <f t="shared" si="10"/>
        <v>-0.295866935483871</v>
      </c>
      <c r="J362" s="18">
        <f t="shared" si="11"/>
        <v>1466.8500000000001</v>
      </c>
      <c r="K362" s="18">
        <f t="shared" si="11"/>
        <v>1676.3999999999999</v>
      </c>
    </row>
    <row r="363" spans="1:11" x14ac:dyDescent="0.25">
      <c r="A363">
        <v>1362</v>
      </c>
      <c r="B363" s="14">
        <v>43397</v>
      </c>
      <c r="C363" t="s">
        <v>613</v>
      </c>
      <c r="D363" t="s">
        <v>666</v>
      </c>
      <c r="E363" t="s">
        <v>90</v>
      </c>
      <c r="F363" t="s">
        <v>58</v>
      </c>
      <c r="G363" s="18">
        <v>1457</v>
      </c>
      <c r="H363" s="18">
        <v>828</v>
      </c>
      <c r="I363" s="15">
        <f t="shared" si="10"/>
        <v>-0.43170899107755667</v>
      </c>
      <c r="J363" s="18">
        <f t="shared" si="11"/>
        <v>869.40000000000009</v>
      </c>
      <c r="K363" s="18">
        <f t="shared" si="11"/>
        <v>993.59999999999991</v>
      </c>
    </row>
    <row r="364" spans="1:11" x14ac:dyDescent="0.25">
      <c r="A364">
        <v>1363</v>
      </c>
      <c r="B364" s="14">
        <v>43290</v>
      </c>
      <c r="C364" t="s">
        <v>154</v>
      </c>
      <c r="D364" t="s">
        <v>667</v>
      </c>
      <c r="E364" t="s">
        <v>96</v>
      </c>
      <c r="F364" t="s">
        <v>137</v>
      </c>
      <c r="G364" s="18">
        <v>1283</v>
      </c>
      <c r="H364" s="18">
        <v>746</v>
      </c>
      <c r="I364" s="15">
        <f t="shared" si="10"/>
        <v>-0.4185502727981294</v>
      </c>
      <c r="J364" s="18">
        <f t="shared" si="11"/>
        <v>783.30000000000007</v>
      </c>
      <c r="K364" s="18">
        <f t="shared" si="11"/>
        <v>895.19999999999993</v>
      </c>
    </row>
    <row r="365" spans="1:11" x14ac:dyDescent="0.25">
      <c r="A365">
        <v>1364</v>
      </c>
      <c r="B365" s="14">
        <v>43113</v>
      </c>
      <c r="C365" t="s">
        <v>193</v>
      </c>
      <c r="D365" t="s">
        <v>668</v>
      </c>
      <c r="E365" t="s">
        <v>639</v>
      </c>
      <c r="F365" t="s">
        <v>137</v>
      </c>
      <c r="G365" s="18">
        <v>2864</v>
      </c>
      <c r="H365" s="18">
        <v>2367</v>
      </c>
      <c r="I365" s="15">
        <f t="shared" si="10"/>
        <v>-0.17353351955307261</v>
      </c>
      <c r="J365" s="18">
        <f t="shared" si="11"/>
        <v>2485.35</v>
      </c>
      <c r="K365" s="18">
        <f t="shared" si="11"/>
        <v>2840.4</v>
      </c>
    </row>
    <row r="366" spans="1:11" x14ac:dyDescent="0.25">
      <c r="A366">
        <v>1365</v>
      </c>
      <c r="B366" s="14">
        <v>43237</v>
      </c>
      <c r="C366" t="s">
        <v>435</v>
      </c>
      <c r="D366" t="s">
        <v>669</v>
      </c>
      <c r="E366" t="s">
        <v>8</v>
      </c>
      <c r="F366" t="s">
        <v>21</v>
      </c>
      <c r="G366" s="18">
        <v>3326</v>
      </c>
      <c r="H366" s="18">
        <v>2682</v>
      </c>
      <c r="I366" s="15">
        <f t="shared" si="10"/>
        <v>-0.1936259771497294</v>
      </c>
      <c r="J366" s="18">
        <f t="shared" si="11"/>
        <v>2816.1</v>
      </c>
      <c r="K366" s="18">
        <f t="shared" si="11"/>
        <v>3218.4</v>
      </c>
    </row>
    <row r="367" spans="1:11" x14ac:dyDescent="0.25">
      <c r="A367">
        <v>1366</v>
      </c>
      <c r="B367" s="14">
        <v>43114</v>
      </c>
      <c r="C367" t="s">
        <v>389</v>
      </c>
      <c r="D367" t="s">
        <v>670</v>
      </c>
      <c r="E367" t="s">
        <v>12</v>
      </c>
      <c r="F367" t="s">
        <v>21</v>
      </c>
      <c r="G367" s="18">
        <v>2913</v>
      </c>
      <c r="H367" s="18">
        <v>1674</v>
      </c>
      <c r="I367" s="15">
        <f t="shared" si="10"/>
        <v>-0.42533470648815652</v>
      </c>
      <c r="J367" s="18">
        <f t="shared" si="11"/>
        <v>1757.7</v>
      </c>
      <c r="K367" s="18">
        <f t="shared" si="11"/>
        <v>2008.8</v>
      </c>
    </row>
    <row r="368" spans="1:11" x14ac:dyDescent="0.25">
      <c r="A368">
        <v>1367</v>
      </c>
      <c r="B368" s="14">
        <v>43212</v>
      </c>
      <c r="C368" t="s">
        <v>671</v>
      </c>
      <c r="D368" t="s">
        <v>522</v>
      </c>
      <c r="E368" t="s">
        <v>8</v>
      </c>
      <c r="F368" t="s">
        <v>25</v>
      </c>
      <c r="G368" s="18">
        <v>1161</v>
      </c>
      <c r="H368" s="18">
        <v>1001</v>
      </c>
      <c r="I368" s="15">
        <f t="shared" si="10"/>
        <v>-0.13781223083548666</v>
      </c>
      <c r="J368" s="18">
        <f t="shared" si="11"/>
        <v>1051.05</v>
      </c>
      <c r="K368" s="18">
        <f t="shared" si="11"/>
        <v>1201.2</v>
      </c>
    </row>
    <row r="369" spans="1:11" x14ac:dyDescent="0.25">
      <c r="A369">
        <v>1368</v>
      </c>
      <c r="B369" s="14">
        <v>43380</v>
      </c>
      <c r="C369" t="s">
        <v>672</v>
      </c>
      <c r="D369" t="s">
        <v>673</v>
      </c>
      <c r="E369" t="s">
        <v>61</v>
      </c>
      <c r="F369" t="s">
        <v>46</v>
      </c>
      <c r="G369" s="18">
        <v>1279</v>
      </c>
      <c r="H369" s="18">
        <v>1195</v>
      </c>
      <c r="I369" s="15">
        <f t="shared" si="10"/>
        <v>-6.5676309616888195E-2</v>
      </c>
      <c r="J369" s="18">
        <f t="shared" si="11"/>
        <v>1254.75</v>
      </c>
      <c r="K369" s="18">
        <f t="shared" si="11"/>
        <v>1434</v>
      </c>
    </row>
    <row r="370" spans="1:11" x14ac:dyDescent="0.25">
      <c r="A370">
        <v>1369</v>
      </c>
      <c r="B370" s="14">
        <v>43155</v>
      </c>
      <c r="C370" t="s">
        <v>301</v>
      </c>
      <c r="D370" t="s">
        <v>674</v>
      </c>
      <c r="E370" t="s">
        <v>64</v>
      </c>
      <c r="F370" t="s">
        <v>9</v>
      </c>
      <c r="G370" s="18">
        <v>2318</v>
      </c>
      <c r="H370" s="18">
        <v>2575</v>
      </c>
      <c r="I370" s="15">
        <f t="shared" si="10"/>
        <v>0.11087144089732526</v>
      </c>
      <c r="J370" s="18">
        <f t="shared" si="11"/>
        <v>2703.75</v>
      </c>
      <c r="K370" s="18">
        <f t="shared" si="11"/>
        <v>3090</v>
      </c>
    </row>
    <row r="371" spans="1:11" x14ac:dyDescent="0.25">
      <c r="A371">
        <v>1370</v>
      </c>
      <c r="B371" s="14">
        <v>43168</v>
      </c>
      <c r="C371" t="s">
        <v>192</v>
      </c>
      <c r="D371" t="s">
        <v>675</v>
      </c>
      <c r="E371" t="s">
        <v>28</v>
      </c>
      <c r="F371" t="s">
        <v>25</v>
      </c>
      <c r="G371" s="18">
        <v>3126</v>
      </c>
      <c r="H371" s="18">
        <v>2004</v>
      </c>
      <c r="I371" s="15">
        <f t="shared" si="10"/>
        <v>-0.35892514395393471</v>
      </c>
      <c r="J371" s="18">
        <f t="shared" si="11"/>
        <v>2104.2000000000003</v>
      </c>
      <c r="K371" s="18">
        <f t="shared" si="11"/>
        <v>2404.7999999999997</v>
      </c>
    </row>
    <row r="372" spans="1:11" x14ac:dyDescent="0.25">
      <c r="A372">
        <v>1371</v>
      </c>
      <c r="B372" s="14">
        <v>43213</v>
      </c>
      <c r="C372" t="s">
        <v>676</v>
      </c>
      <c r="D372" t="s">
        <v>677</v>
      </c>
      <c r="E372" t="s">
        <v>198</v>
      </c>
      <c r="F372" t="s">
        <v>39</v>
      </c>
      <c r="G372" s="18">
        <v>2750</v>
      </c>
      <c r="H372" s="18">
        <v>1910</v>
      </c>
      <c r="I372" s="15">
        <f t="shared" si="10"/>
        <v>-0.30545454545454542</v>
      </c>
      <c r="J372" s="18">
        <f t="shared" si="11"/>
        <v>2005.5</v>
      </c>
      <c r="K372" s="18">
        <f t="shared" si="11"/>
        <v>2292</v>
      </c>
    </row>
    <row r="373" spans="1:11" x14ac:dyDescent="0.25">
      <c r="A373">
        <v>1372</v>
      </c>
      <c r="B373" s="14">
        <v>43319</v>
      </c>
      <c r="C373" t="s">
        <v>583</v>
      </c>
      <c r="D373" t="s">
        <v>678</v>
      </c>
      <c r="E373" t="s">
        <v>85</v>
      </c>
      <c r="F373" t="s">
        <v>9</v>
      </c>
      <c r="G373" s="18">
        <v>2084</v>
      </c>
      <c r="H373" s="18">
        <v>1478</v>
      </c>
      <c r="I373" s="15">
        <f t="shared" si="10"/>
        <v>-0.29078694817658346</v>
      </c>
      <c r="J373" s="18">
        <f t="shared" si="11"/>
        <v>1551.9</v>
      </c>
      <c r="K373" s="18">
        <f t="shared" si="11"/>
        <v>1773.6</v>
      </c>
    </row>
    <row r="374" spans="1:11" x14ac:dyDescent="0.25">
      <c r="A374">
        <v>1373</v>
      </c>
      <c r="B374" s="14">
        <v>43122</v>
      </c>
      <c r="C374" t="s">
        <v>73</v>
      </c>
      <c r="D374" t="s">
        <v>679</v>
      </c>
      <c r="E374" t="s">
        <v>8</v>
      </c>
      <c r="F374" t="s">
        <v>21</v>
      </c>
      <c r="G374" s="18">
        <v>3460</v>
      </c>
      <c r="H374" s="18">
        <v>1860</v>
      </c>
      <c r="I374" s="15">
        <f t="shared" si="10"/>
        <v>-0.46242774566473988</v>
      </c>
      <c r="J374" s="18">
        <f t="shared" si="11"/>
        <v>1953</v>
      </c>
      <c r="K374" s="18">
        <f t="shared" si="11"/>
        <v>2232</v>
      </c>
    </row>
    <row r="375" spans="1:11" x14ac:dyDescent="0.25">
      <c r="A375">
        <v>1374</v>
      </c>
      <c r="B375" s="14">
        <v>43390</v>
      </c>
      <c r="C375" t="s">
        <v>680</v>
      </c>
      <c r="D375" t="s">
        <v>681</v>
      </c>
      <c r="E375" t="s">
        <v>682</v>
      </c>
      <c r="F375" t="s">
        <v>101</v>
      </c>
      <c r="G375" s="18">
        <v>1085</v>
      </c>
      <c r="H375" s="18">
        <v>1596</v>
      </c>
      <c r="I375" s="15">
        <f t="shared" si="10"/>
        <v>0.47096774193548385</v>
      </c>
      <c r="J375" s="18">
        <f t="shared" si="11"/>
        <v>1675.8000000000002</v>
      </c>
      <c r="K375" s="18">
        <f t="shared" si="11"/>
        <v>1915.1999999999998</v>
      </c>
    </row>
    <row r="376" spans="1:11" x14ac:dyDescent="0.25">
      <c r="A376">
        <v>1375</v>
      </c>
      <c r="B376" s="14">
        <v>43291</v>
      </c>
      <c r="C376" t="s">
        <v>683</v>
      </c>
      <c r="D376" t="s">
        <v>238</v>
      </c>
      <c r="E376" t="s">
        <v>211</v>
      </c>
      <c r="F376" t="s">
        <v>58</v>
      </c>
      <c r="G376" s="18">
        <v>3150</v>
      </c>
      <c r="H376" s="18">
        <v>1969</v>
      </c>
      <c r="I376" s="15">
        <f t="shared" si="10"/>
        <v>-0.37492063492063488</v>
      </c>
      <c r="J376" s="18">
        <f t="shared" si="11"/>
        <v>2067.4500000000003</v>
      </c>
      <c r="K376" s="18">
        <f t="shared" si="11"/>
        <v>2362.7999999999997</v>
      </c>
    </row>
    <row r="377" spans="1:11" x14ac:dyDescent="0.25">
      <c r="A377">
        <v>1376</v>
      </c>
      <c r="B377" s="14">
        <v>43256</v>
      </c>
      <c r="C377" t="s">
        <v>528</v>
      </c>
      <c r="D377" t="s">
        <v>684</v>
      </c>
      <c r="E377" t="s">
        <v>685</v>
      </c>
      <c r="F377" t="s">
        <v>39</v>
      </c>
      <c r="G377" s="18">
        <v>464</v>
      </c>
      <c r="H377" s="18">
        <v>844</v>
      </c>
      <c r="I377" s="15">
        <f t="shared" si="10"/>
        <v>0.81896551724137923</v>
      </c>
      <c r="J377" s="18">
        <f t="shared" si="11"/>
        <v>886.2</v>
      </c>
      <c r="K377" s="18">
        <f t="shared" si="11"/>
        <v>1012.8</v>
      </c>
    </row>
    <row r="378" spans="1:11" x14ac:dyDescent="0.25">
      <c r="A378">
        <v>1377</v>
      </c>
      <c r="B378" s="14">
        <v>43315</v>
      </c>
      <c r="C378" t="s">
        <v>686</v>
      </c>
      <c r="D378" t="s">
        <v>210</v>
      </c>
      <c r="E378" t="s">
        <v>8</v>
      </c>
      <c r="F378" t="s">
        <v>39</v>
      </c>
      <c r="G378" s="18">
        <v>2389</v>
      </c>
      <c r="H378" s="18">
        <v>2844</v>
      </c>
      <c r="I378" s="15">
        <f t="shared" si="10"/>
        <v>0.19045625784847209</v>
      </c>
      <c r="J378" s="18">
        <f t="shared" si="11"/>
        <v>2986.2000000000003</v>
      </c>
      <c r="K378" s="18">
        <f t="shared" si="11"/>
        <v>3412.7999999999997</v>
      </c>
    </row>
    <row r="379" spans="1:11" x14ac:dyDescent="0.25">
      <c r="A379">
        <v>1378</v>
      </c>
      <c r="B379" s="14">
        <v>43370</v>
      </c>
      <c r="C379" t="s">
        <v>343</v>
      </c>
      <c r="D379" t="s">
        <v>687</v>
      </c>
      <c r="E379" t="s">
        <v>241</v>
      </c>
      <c r="F379" t="s">
        <v>58</v>
      </c>
      <c r="G379" s="18">
        <v>463</v>
      </c>
      <c r="H379" s="18">
        <v>858</v>
      </c>
      <c r="I379" s="15">
        <f t="shared" si="10"/>
        <v>0.85313174946004322</v>
      </c>
      <c r="J379" s="18">
        <f t="shared" si="11"/>
        <v>900.90000000000009</v>
      </c>
      <c r="K379" s="18">
        <f t="shared" si="11"/>
        <v>1029.5999999999999</v>
      </c>
    </row>
    <row r="380" spans="1:11" x14ac:dyDescent="0.25">
      <c r="A380">
        <v>1379</v>
      </c>
      <c r="B380" s="14">
        <v>43456</v>
      </c>
      <c r="C380" t="s">
        <v>113</v>
      </c>
      <c r="D380" t="s">
        <v>688</v>
      </c>
      <c r="E380" t="s">
        <v>291</v>
      </c>
      <c r="F380" t="s">
        <v>101</v>
      </c>
      <c r="G380" s="18">
        <v>2684</v>
      </c>
      <c r="H380" s="18">
        <v>2294</v>
      </c>
      <c r="I380" s="15">
        <f t="shared" si="10"/>
        <v>-0.14530551415797321</v>
      </c>
      <c r="J380" s="18">
        <f t="shared" si="11"/>
        <v>2408.7000000000003</v>
      </c>
      <c r="K380" s="18">
        <f t="shared" si="11"/>
        <v>2752.7999999999997</v>
      </c>
    </row>
    <row r="381" spans="1:11" x14ac:dyDescent="0.25">
      <c r="A381">
        <v>1380</v>
      </c>
      <c r="B381" s="14">
        <v>43441</v>
      </c>
      <c r="C381" t="s">
        <v>88</v>
      </c>
      <c r="D381" t="s">
        <v>689</v>
      </c>
      <c r="E381" t="s">
        <v>547</v>
      </c>
      <c r="F381" t="s">
        <v>32</v>
      </c>
      <c r="G381" s="18">
        <v>2508</v>
      </c>
      <c r="H381" s="18">
        <v>2301</v>
      </c>
      <c r="I381" s="15">
        <f t="shared" si="10"/>
        <v>-8.2535885167464129E-2</v>
      </c>
      <c r="J381" s="18">
        <f t="shared" si="11"/>
        <v>2416.0500000000002</v>
      </c>
      <c r="K381" s="18">
        <f t="shared" si="11"/>
        <v>2761.2</v>
      </c>
    </row>
    <row r="382" spans="1:11" x14ac:dyDescent="0.25">
      <c r="A382">
        <v>1381</v>
      </c>
      <c r="B382" s="14">
        <v>43177</v>
      </c>
      <c r="C382" t="s">
        <v>147</v>
      </c>
      <c r="D382" t="s">
        <v>690</v>
      </c>
      <c r="E382" t="s">
        <v>51</v>
      </c>
      <c r="F382" t="s">
        <v>9</v>
      </c>
      <c r="G382" s="18">
        <v>2429</v>
      </c>
      <c r="H382" s="18">
        <v>1490</v>
      </c>
      <c r="I382" s="15">
        <f t="shared" si="10"/>
        <v>-0.38657883902840673</v>
      </c>
      <c r="J382" s="18">
        <f t="shared" si="11"/>
        <v>1564.5</v>
      </c>
      <c r="K382" s="18">
        <f t="shared" si="11"/>
        <v>1788</v>
      </c>
    </row>
    <row r="383" spans="1:11" x14ac:dyDescent="0.25">
      <c r="A383">
        <v>1382</v>
      </c>
      <c r="B383" s="14">
        <v>43149</v>
      </c>
      <c r="C383" t="s">
        <v>691</v>
      </c>
      <c r="D383" t="s">
        <v>692</v>
      </c>
      <c r="E383" t="s">
        <v>8</v>
      </c>
      <c r="F383" t="s">
        <v>25</v>
      </c>
      <c r="G383" s="18">
        <v>1055</v>
      </c>
      <c r="H383" s="18">
        <v>1426</v>
      </c>
      <c r="I383" s="15">
        <f t="shared" si="10"/>
        <v>0.35165876777251182</v>
      </c>
      <c r="J383" s="18">
        <f t="shared" si="11"/>
        <v>1497.3</v>
      </c>
      <c r="K383" s="18">
        <f t="shared" si="11"/>
        <v>1711.2</v>
      </c>
    </row>
    <row r="384" spans="1:11" x14ac:dyDescent="0.25">
      <c r="A384">
        <v>1383</v>
      </c>
      <c r="B384" s="14">
        <v>43205</v>
      </c>
      <c r="C384" t="s">
        <v>693</v>
      </c>
      <c r="D384" t="s">
        <v>694</v>
      </c>
      <c r="E384" t="s">
        <v>90</v>
      </c>
      <c r="F384" t="s">
        <v>13</v>
      </c>
      <c r="G384" s="18">
        <v>5585</v>
      </c>
      <c r="H384" s="18">
        <v>2971</v>
      </c>
      <c r="I384" s="15">
        <f t="shared" si="10"/>
        <v>-0.46803939122649951</v>
      </c>
      <c r="J384" s="18">
        <f t="shared" si="11"/>
        <v>3119.55</v>
      </c>
      <c r="K384" s="18">
        <f t="shared" si="11"/>
        <v>3565.2</v>
      </c>
    </row>
    <row r="385" spans="1:11" x14ac:dyDescent="0.25">
      <c r="A385">
        <v>1384</v>
      </c>
      <c r="B385" s="14">
        <v>43268</v>
      </c>
      <c r="C385" t="s">
        <v>597</v>
      </c>
      <c r="D385" t="s">
        <v>695</v>
      </c>
      <c r="E385" t="s">
        <v>291</v>
      </c>
      <c r="F385" t="s">
        <v>21</v>
      </c>
      <c r="G385" s="18">
        <v>2846</v>
      </c>
      <c r="H385" s="18">
        <v>1990</v>
      </c>
      <c r="I385" s="15">
        <f t="shared" si="10"/>
        <v>-0.30077301475755447</v>
      </c>
      <c r="J385" s="18">
        <f t="shared" si="11"/>
        <v>2089.5</v>
      </c>
      <c r="K385" s="18">
        <f t="shared" si="11"/>
        <v>2388</v>
      </c>
    </row>
    <row r="386" spans="1:11" x14ac:dyDescent="0.25">
      <c r="A386">
        <v>1385</v>
      </c>
      <c r="B386" s="14">
        <v>43356</v>
      </c>
      <c r="C386" t="s">
        <v>289</v>
      </c>
      <c r="D386" t="s">
        <v>696</v>
      </c>
      <c r="E386" t="s">
        <v>8</v>
      </c>
      <c r="F386" t="s">
        <v>137</v>
      </c>
      <c r="G386" s="18">
        <v>282</v>
      </c>
      <c r="H386" s="18">
        <v>160</v>
      </c>
      <c r="I386" s="15">
        <f t="shared" si="10"/>
        <v>-0.43262411347517726</v>
      </c>
      <c r="J386" s="18">
        <f t="shared" si="11"/>
        <v>168</v>
      </c>
      <c r="K386" s="18">
        <f t="shared" si="11"/>
        <v>192</v>
      </c>
    </row>
    <row r="387" spans="1:11" x14ac:dyDescent="0.25">
      <c r="A387">
        <v>1386</v>
      </c>
      <c r="B387" s="14">
        <v>43217</v>
      </c>
      <c r="C387" t="s">
        <v>579</v>
      </c>
      <c r="D387" t="s">
        <v>697</v>
      </c>
      <c r="E387" t="s">
        <v>8</v>
      </c>
      <c r="F387" t="s">
        <v>17</v>
      </c>
      <c r="G387" s="18">
        <v>2258</v>
      </c>
      <c r="H387" s="18">
        <v>1724</v>
      </c>
      <c r="I387" s="15">
        <f t="shared" ref="I387:I450" si="12">IFERROR(H387/G387-1,"New Order")</f>
        <v>-0.23649247121346328</v>
      </c>
      <c r="J387" s="18">
        <f t="shared" ref="J387:K450" si="13">$H387*(1+J$1)</f>
        <v>1810.2</v>
      </c>
      <c r="K387" s="18">
        <f t="shared" si="13"/>
        <v>2068.7999999999997</v>
      </c>
    </row>
    <row r="388" spans="1:11" x14ac:dyDescent="0.25">
      <c r="A388">
        <v>1387</v>
      </c>
      <c r="B388" s="14">
        <v>43160</v>
      </c>
      <c r="C388" t="s">
        <v>698</v>
      </c>
      <c r="D388" t="s">
        <v>699</v>
      </c>
      <c r="E388" t="s">
        <v>211</v>
      </c>
      <c r="F388" t="s">
        <v>101</v>
      </c>
      <c r="G388" s="18">
        <v>932</v>
      </c>
      <c r="H388" s="18">
        <v>717</v>
      </c>
      <c r="I388" s="15">
        <f t="shared" si="12"/>
        <v>-0.23068669527897001</v>
      </c>
      <c r="J388" s="18">
        <f t="shared" si="13"/>
        <v>752.85</v>
      </c>
      <c r="K388" s="18">
        <f t="shared" si="13"/>
        <v>860.4</v>
      </c>
    </row>
    <row r="389" spans="1:11" x14ac:dyDescent="0.25">
      <c r="A389">
        <v>1388</v>
      </c>
      <c r="B389" s="14">
        <v>43378</v>
      </c>
      <c r="C389" t="s">
        <v>700</v>
      </c>
      <c r="D389" t="s">
        <v>701</v>
      </c>
      <c r="E389" t="s">
        <v>8</v>
      </c>
      <c r="F389" t="s">
        <v>39</v>
      </c>
      <c r="G389" s="18">
        <v>1000</v>
      </c>
      <c r="H389" s="18">
        <v>1886</v>
      </c>
      <c r="I389" s="15">
        <f t="shared" si="12"/>
        <v>0.8859999999999999</v>
      </c>
      <c r="J389" s="18">
        <f t="shared" si="13"/>
        <v>1980.3000000000002</v>
      </c>
      <c r="K389" s="18">
        <f t="shared" si="13"/>
        <v>2263.1999999999998</v>
      </c>
    </row>
    <row r="390" spans="1:11" x14ac:dyDescent="0.25">
      <c r="A390">
        <v>1389</v>
      </c>
      <c r="B390" s="14">
        <v>43151</v>
      </c>
      <c r="C390" t="s">
        <v>702</v>
      </c>
      <c r="D390" t="s">
        <v>703</v>
      </c>
      <c r="E390" t="s">
        <v>8</v>
      </c>
      <c r="F390" t="s">
        <v>17</v>
      </c>
      <c r="G390" s="18">
        <v>539</v>
      </c>
      <c r="H390" s="18">
        <v>980</v>
      </c>
      <c r="I390" s="15">
        <f t="shared" si="12"/>
        <v>0.81818181818181812</v>
      </c>
      <c r="J390" s="18">
        <f t="shared" si="13"/>
        <v>1029</v>
      </c>
      <c r="K390" s="18">
        <f t="shared" si="13"/>
        <v>1176</v>
      </c>
    </row>
    <row r="391" spans="1:11" x14ac:dyDescent="0.25">
      <c r="A391">
        <v>1390</v>
      </c>
      <c r="B391" s="14">
        <v>43161</v>
      </c>
      <c r="C391" t="s">
        <v>429</v>
      </c>
      <c r="D391" t="s">
        <v>704</v>
      </c>
      <c r="E391" t="s">
        <v>115</v>
      </c>
      <c r="F391" t="s">
        <v>13</v>
      </c>
      <c r="G391" s="18">
        <v>3847</v>
      </c>
      <c r="H391" s="18">
        <v>2102</v>
      </c>
      <c r="I391" s="15">
        <f t="shared" si="12"/>
        <v>-0.45360020795425005</v>
      </c>
      <c r="J391" s="18">
        <f t="shared" si="13"/>
        <v>2207.1</v>
      </c>
      <c r="K391" s="18">
        <f t="shared" si="13"/>
        <v>2522.4</v>
      </c>
    </row>
    <row r="392" spans="1:11" x14ac:dyDescent="0.25">
      <c r="A392">
        <v>1391</v>
      </c>
      <c r="B392" s="14">
        <v>43158</v>
      </c>
      <c r="C392" t="s">
        <v>640</v>
      </c>
      <c r="D392" t="s">
        <v>705</v>
      </c>
      <c r="E392" t="s">
        <v>318</v>
      </c>
      <c r="F392" t="s">
        <v>32</v>
      </c>
      <c r="G392" s="18">
        <v>738</v>
      </c>
      <c r="H392" s="18">
        <v>476</v>
      </c>
      <c r="I392" s="15">
        <f t="shared" si="12"/>
        <v>-0.3550135501355014</v>
      </c>
      <c r="J392" s="18">
        <f t="shared" si="13"/>
        <v>499.8</v>
      </c>
      <c r="K392" s="18">
        <f t="shared" si="13"/>
        <v>571.19999999999993</v>
      </c>
    </row>
    <row r="393" spans="1:11" x14ac:dyDescent="0.25">
      <c r="A393">
        <v>1392</v>
      </c>
      <c r="B393" s="14">
        <v>43302</v>
      </c>
      <c r="C393" t="s">
        <v>706</v>
      </c>
      <c r="D393" t="s">
        <v>707</v>
      </c>
      <c r="E393" t="s">
        <v>708</v>
      </c>
      <c r="F393" t="s">
        <v>46</v>
      </c>
      <c r="G393" s="18">
        <v>1157</v>
      </c>
      <c r="H393" s="18">
        <v>1677</v>
      </c>
      <c r="I393" s="15">
        <f t="shared" si="12"/>
        <v>0.449438202247191</v>
      </c>
      <c r="J393" s="18">
        <f t="shared" si="13"/>
        <v>1760.8500000000001</v>
      </c>
      <c r="K393" s="18">
        <f t="shared" si="13"/>
        <v>2012.3999999999999</v>
      </c>
    </row>
    <row r="394" spans="1:11" x14ac:dyDescent="0.25">
      <c r="A394">
        <v>1393</v>
      </c>
      <c r="B394" s="14">
        <v>43122</v>
      </c>
      <c r="C394" t="s">
        <v>709</v>
      </c>
      <c r="D394" t="s">
        <v>710</v>
      </c>
      <c r="E394" t="s">
        <v>51</v>
      </c>
      <c r="F394" t="s">
        <v>9</v>
      </c>
      <c r="G394" s="18">
        <v>744</v>
      </c>
      <c r="H394" s="18">
        <v>966</v>
      </c>
      <c r="I394" s="15">
        <f t="shared" si="12"/>
        <v>0.29838709677419351</v>
      </c>
      <c r="J394" s="18">
        <f t="shared" si="13"/>
        <v>1014.3000000000001</v>
      </c>
      <c r="K394" s="18">
        <f t="shared" si="13"/>
        <v>1159.2</v>
      </c>
    </row>
    <row r="395" spans="1:11" x14ac:dyDescent="0.25">
      <c r="A395">
        <v>1394</v>
      </c>
      <c r="B395" s="14">
        <v>43316</v>
      </c>
      <c r="C395" t="s">
        <v>706</v>
      </c>
      <c r="D395" t="s">
        <v>320</v>
      </c>
      <c r="E395" t="s">
        <v>45</v>
      </c>
      <c r="F395" t="s">
        <v>21</v>
      </c>
      <c r="G395" s="18">
        <v>192</v>
      </c>
      <c r="H395" s="18">
        <v>183</v>
      </c>
      <c r="I395" s="15">
        <f t="shared" si="12"/>
        <v>-4.6875E-2</v>
      </c>
      <c r="J395" s="18">
        <f t="shared" si="13"/>
        <v>192.15</v>
      </c>
      <c r="K395" s="18">
        <f t="shared" si="13"/>
        <v>219.6</v>
      </c>
    </row>
    <row r="396" spans="1:11" x14ac:dyDescent="0.25">
      <c r="A396">
        <v>1395</v>
      </c>
      <c r="B396" s="14">
        <v>43264</v>
      </c>
      <c r="C396" t="s">
        <v>71</v>
      </c>
      <c r="D396" t="s">
        <v>480</v>
      </c>
      <c r="E396" t="s">
        <v>247</v>
      </c>
      <c r="F396" t="s">
        <v>21</v>
      </c>
      <c r="G396" s="18">
        <v>773</v>
      </c>
      <c r="H396" s="18">
        <v>868</v>
      </c>
      <c r="I396" s="15">
        <f t="shared" si="12"/>
        <v>0.12289780077619672</v>
      </c>
      <c r="J396" s="18">
        <f t="shared" si="13"/>
        <v>911.40000000000009</v>
      </c>
      <c r="K396" s="18">
        <f t="shared" si="13"/>
        <v>1041.5999999999999</v>
      </c>
    </row>
    <row r="397" spans="1:11" x14ac:dyDescent="0.25">
      <c r="A397">
        <v>1396</v>
      </c>
      <c r="B397" s="14">
        <v>43372</v>
      </c>
      <c r="C397" t="s">
        <v>711</v>
      </c>
      <c r="D397" t="s">
        <v>712</v>
      </c>
      <c r="E397" t="s">
        <v>51</v>
      </c>
      <c r="F397" t="s">
        <v>25</v>
      </c>
      <c r="G397" s="18">
        <v>3468</v>
      </c>
      <c r="H397" s="18">
        <v>2890</v>
      </c>
      <c r="I397" s="15">
        <f t="shared" si="12"/>
        <v>-0.16666666666666663</v>
      </c>
      <c r="J397" s="18">
        <f t="shared" si="13"/>
        <v>3034.5</v>
      </c>
      <c r="K397" s="18">
        <f t="shared" si="13"/>
        <v>3468</v>
      </c>
    </row>
    <row r="398" spans="1:11" x14ac:dyDescent="0.25">
      <c r="A398">
        <v>1397</v>
      </c>
      <c r="B398" s="14">
        <v>43276</v>
      </c>
      <c r="C398" t="s">
        <v>232</v>
      </c>
      <c r="D398" t="s">
        <v>713</v>
      </c>
      <c r="E398" t="s">
        <v>8</v>
      </c>
      <c r="F398" t="s">
        <v>29</v>
      </c>
      <c r="G398" s="18">
        <v>1558</v>
      </c>
      <c r="H398" s="18">
        <v>890</v>
      </c>
      <c r="I398" s="15">
        <f t="shared" si="12"/>
        <v>-0.42875481386392811</v>
      </c>
      <c r="J398" s="18">
        <f t="shared" si="13"/>
        <v>934.5</v>
      </c>
      <c r="K398" s="18">
        <f t="shared" si="13"/>
        <v>1068</v>
      </c>
    </row>
    <row r="399" spans="1:11" x14ac:dyDescent="0.25">
      <c r="A399">
        <v>1398</v>
      </c>
      <c r="B399" s="14">
        <v>43308</v>
      </c>
      <c r="C399" t="s">
        <v>613</v>
      </c>
      <c r="D399" t="s">
        <v>714</v>
      </c>
      <c r="E399" t="s">
        <v>512</v>
      </c>
      <c r="F399" t="s">
        <v>137</v>
      </c>
      <c r="G399" s="18">
        <v>667</v>
      </c>
      <c r="H399" s="18">
        <v>1213</v>
      </c>
      <c r="I399" s="15">
        <f t="shared" si="12"/>
        <v>0.81859070464767614</v>
      </c>
      <c r="J399" s="18">
        <f t="shared" si="13"/>
        <v>1273.6500000000001</v>
      </c>
      <c r="K399" s="18">
        <f t="shared" si="13"/>
        <v>1455.6</v>
      </c>
    </row>
    <row r="400" spans="1:11" x14ac:dyDescent="0.25">
      <c r="A400">
        <v>1399</v>
      </c>
      <c r="B400" s="14">
        <v>43441</v>
      </c>
      <c r="C400" t="s">
        <v>26</v>
      </c>
      <c r="D400" t="s">
        <v>715</v>
      </c>
      <c r="E400" t="s">
        <v>211</v>
      </c>
      <c r="F400" t="s">
        <v>58</v>
      </c>
      <c r="G400" s="18">
        <v>523</v>
      </c>
      <c r="H400" s="18">
        <v>717</v>
      </c>
      <c r="I400" s="15">
        <f t="shared" si="12"/>
        <v>0.37093690248565969</v>
      </c>
      <c r="J400" s="18">
        <f t="shared" si="13"/>
        <v>752.85</v>
      </c>
      <c r="K400" s="18">
        <f t="shared" si="13"/>
        <v>860.4</v>
      </c>
    </row>
    <row r="401" spans="1:11" x14ac:dyDescent="0.25">
      <c r="A401">
        <v>1400</v>
      </c>
      <c r="B401" s="14">
        <v>43401</v>
      </c>
      <c r="C401" t="s">
        <v>18</v>
      </c>
      <c r="D401" t="s">
        <v>716</v>
      </c>
      <c r="E401" t="s">
        <v>8</v>
      </c>
      <c r="F401" t="s">
        <v>29</v>
      </c>
      <c r="G401" s="18">
        <v>1472</v>
      </c>
      <c r="H401" s="18">
        <v>2230</v>
      </c>
      <c r="I401" s="15">
        <f t="shared" si="12"/>
        <v>0.51494565217391308</v>
      </c>
      <c r="J401" s="18">
        <f t="shared" si="13"/>
        <v>2341.5</v>
      </c>
      <c r="K401" s="18">
        <f t="shared" si="13"/>
        <v>2676</v>
      </c>
    </row>
    <row r="402" spans="1:11" x14ac:dyDescent="0.25">
      <c r="A402">
        <v>1401</v>
      </c>
      <c r="B402" s="14">
        <v>43463</v>
      </c>
      <c r="C402" t="s">
        <v>311</v>
      </c>
      <c r="D402" t="s">
        <v>717</v>
      </c>
      <c r="E402" t="s">
        <v>718</v>
      </c>
      <c r="F402" t="s">
        <v>58</v>
      </c>
      <c r="G402" s="18">
        <v>1699</v>
      </c>
      <c r="H402" s="18">
        <v>2393</v>
      </c>
      <c r="I402" s="15">
        <f t="shared" si="12"/>
        <v>0.40847557386698052</v>
      </c>
      <c r="J402" s="18">
        <f t="shared" si="13"/>
        <v>2512.65</v>
      </c>
      <c r="K402" s="18">
        <f t="shared" si="13"/>
        <v>2871.6</v>
      </c>
    </row>
    <row r="403" spans="1:11" x14ac:dyDescent="0.25">
      <c r="A403">
        <v>1402</v>
      </c>
      <c r="B403" s="14">
        <v>43198</v>
      </c>
      <c r="C403" t="s">
        <v>600</v>
      </c>
      <c r="D403" t="s">
        <v>719</v>
      </c>
      <c r="E403" t="s">
        <v>720</v>
      </c>
      <c r="F403" t="s">
        <v>58</v>
      </c>
      <c r="G403" s="18">
        <v>1169</v>
      </c>
      <c r="H403" s="18">
        <v>1443</v>
      </c>
      <c r="I403" s="15">
        <f t="shared" si="12"/>
        <v>0.23438836612489311</v>
      </c>
      <c r="J403" s="18">
        <f t="shared" si="13"/>
        <v>1515.15</v>
      </c>
      <c r="K403" s="18">
        <f t="shared" si="13"/>
        <v>1731.6</v>
      </c>
    </row>
    <row r="404" spans="1:11" x14ac:dyDescent="0.25">
      <c r="A404">
        <v>1403</v>
      </c>
      <c r="B404" s="14">
        <v>43329</v>
      </c>
      <c r="C404" t="s">
        <v>204</v>
      </c>
      <c r="D404" t="s">
        <v>721</v>
      </c>
      <c r="E404" t="s">
        <v>415</v>
      </c>
      <c r="F404" t="s">
        <v>39</v>
      </c>
      <c r="G404" s="18">
        <v>464</v>
      </c>
      <c r="H404" s="18">
        <v>876</v>
      </c>
      <c r="I404" s="15">
        <f t="shared" si="12"/>
        <v>0.88793103448275867</v>
      </c>
      <c r="J404" s="18">
        <f t="shared" si="13"/>
        <v>919.80000000000007</v>
      </c>
      <c r="K404" s="18">
        <f t="shared" si="13"/>
        <v>1051.2</v>
      </c>
    </row>
    <row r="405" spans="1:11" x14ac:dyDescent="0.25">
      <c r="A405">
        <v>1404</v>
      </c>
      <c r="B405" s="14">
        <v>43378</v>
      </c>
      <c r="C405" t="s">
        <v>722</v>
      </c>
      <c r="D405" t="s">
        <v>723</v>
      </c>
      <c r="E405" t="s">
        <v>51</v>
      </c>
      <c r="F405" t="s">
        <v>9</v>
      </c>
      <c r="G405" s="18">
        <v>2227</v>
      </c>
      <c r="H405" s="18">
        <v>1310</v>
      </c>
      <c r="I405" s="15">
        <f t="shared" si="12"/>
        <v>-0.41176470588235292</v>
      </c>
      <c r="J405" s="18">
        <f t="shared" si="13"/>
        <v>1375.5</v>
      </c>
      <c r="K405" s="18">
        <f t="shared" si="13"/>
        <v>1572</v>
      </c>
    </row>
    <row r="406" spans="1:11" x14ac:dyDescent="0.25">
      <c r="A406">
        <v>1405</v>
      </c>
      <c r="B406" s="14">
        <v>43290</v>
      </c>
      <c r="C406" t="s">
        <v>724</v>
      </c>
      <c r="D406" t="s">
        <v>725</v>
      </c>
      <c r="E406" t="s">
        <v>16</v>
      </c>
      <c r="F406" t="s">
        <v>25</v>
      </c>
      <c r="G406" s="18">
        <v>3229</v>
      </c>
      <c r="H406" s="18">
        <v>1755</v>
      </c>
      <c r="I406" s="15">
        <f t="shared" si="12"/>
        <v>-0.45648807680396408</v>
      </c>
      <c r="J406" s="18">
        <f t="shared" si="13"/>
        <v>1842.75</v>
      </c>
      <c r="K406" s="18">
        <f t="shared" si="13"/>
        <v>2106</v>
      </c>
    </row>
    <row r="407" spans="1:11" x14ac:dyDescent="0.25">
      <c r="A407">
        <v>1406</v>
      </c>
      <c r="B407" s="14">
        <v>43117</v>
      </c>
      <c r="C407" t="s">
        <v>561</v>
      </c>
      <c r="D407" t="s">
        <v>726</v>
      </c>
      <c r="E407" t="s">
        <v>727</v>
      </c>
      <c r="F407" t="s">
        <v>46</v>
      </c>
      <c r="G407" s="18">
        <v>1735</v>
      </c>
      <c r="H407" s="18">
        <v>2590</v>
      </c>
      <c r="I407" s="15">
        <f t="shared" si="12"/>
        <v>0.49279538904899134</v>
      </c>
      <c r="J407" s="18">
        <f t="shared" si="13"/>
        <v>2719.5</v>
      </c>
      <c r="K407" s="18">
        <f t="shared" si="13"/>
        <v>3108</v>
      </c>
    </row>
    <row r="408" spans="1:11" x14ac:dyDescent="0.25">
      <c r="A408">
        <v>1407</v>
      </c>
      <c r="B408" s="14">
        <v>43455</v>
      </c>
      <c r="C408" t="s">
        <v>728</v>
      </c>
      <c r="D408" t="s">
        <v>729</v>
      </c>
      <c r="E408" t="s">
        <v>291</v>
      </c>
      <c r="F408" t="s">
        <v>101</v>
      </c>
      <c r="G408" s="18">
        <v>1208</v>
      </c>
      <c r="H408" s="18">
        <v>2119</v>
      </c>
      <c r="I408" s="15">
        <f t="shared" si="12"/>
        <v>0.75413907284768222</v>
      </c>
      <c r="J408" s="18">
        <f t="shared" si="13"/>
        <v>2224.9500000000003</v>
      </c>
      <c r="K408" s="18">
        <f t="shared" si="13"/>
        <v>2542.7999999999997</v>
      </c>
    </row>
    <row r="409" spans="1:11" x14ac:dyDescent="0.25">
      <c r="A409">
        <v>1408</v>
      </c>
      <c r="B409" s="14">
        <v>43208</v>
      </c>
      <c r="C409" t="s">
        <v>334</v>
      </c>
      <c r="D409" t="s">
        <v>730</v>
      </c>
      <c r="E409" t="s">
        <v>28</v>
      </c>
      <c r="F409" t="s">
        <v>9</v>
      </c>
      <c r="G409" s="18">
        <v>853</v>
      </c>
      <c r="H409" s="18">
        <v>748</v>
      </c>
      <c r="I409" s="15">
        <f t="shared" si="12"/>
        <v>-0.12309495896834699</v>
      </c>
      <c r="J409" s="18">
        <f t="shared" si="13"/>
        <v>785.4</v>
      </c>
      <c r="K409" s="18">
        <f t="shared" si="13"/>
        <v>897.6</v>
      </c>
    </row>
    <row r="410" spans="1:11" x14ac:dyDescent="0.25">
      <c r="A410">
        <v>1409</v>
      </c>
      <c r="B410" s="14">
        <v>43125</v>
      </c>
      <c r="C410" t="s">
        <v>731</v>
      </c>
      <c r="D410" t="s">
        <v>732</v>
      </c>
      <c r="E410" t="s">
        <v>8</v>
      </c>
      <c r="F410" t="s">
        <v>32</v>
      </c>
      <c r="G410" s="18">
        <v>1178</v>
      </c>
      <c r="H410" s="18">
        <v>775</v>
      </c>
      <c r="I410" s="15">
        <f t="shared" si="12"/>
        <v>-0.34210526315789469</v>
      </c>
      <c r="J410" s="18">
        <f t="shared" si="13"/>
        <v>813.75</v>
      </c>
      <c r="K410" s="18">
        <f t="shared" si="13"/>
        <v>930</v>
      </c>
    </row>
    <row r="411" spans="1:11" x14ac:dyDescent="0.25">
      <c r="A411">
        <v>1410</v>
      </c>
      <c r="B411" s="14">
        <v>43327</v>
      </c>
      <c r="C411" t="s">
        <v>635</v>
      </c>
      <c r="D411" t="s">
        <v>733</v>
      </c>
      <c r="E411" t="s">
        <v>363</v>
      </c>
      <c r="F411" t="s">
        <v>32</v>
      </c>
      <c r="G411" s="18">
        <v>857</v>
      </c>
      <c r="H411" s="18">
        <v>931</v>
      </c>
      <c r="I411" s="15">
        <f t="shared" si="12"/>
        <v>8.6347724620770228E-2</v>
      </c>
      <c r="J411" s="18">
        <f t="shared" si="13"/>
        <v>977.55000000000007</v>
      </c>
      <c r="K411" s="18">
        <f t="shared" si="13"/>
        <v>1117.2</v>
      </c>
    </row>
    <row r="412" spans="1:11" x14ac:dyDescent="0.25">
      <c r="A412">
        <v>1411</v>
      </c>
      <c r="B412" s="14">
        <v>43265</v>
      </c>
      <c r="C412" t="s">
        <v>40</v>
      </c>
      <c r="D412" t="s">
        <v>734</v>
      </c>
      <c r="E412" t="s">
        <v>303</v>
      </c>
      <c r="F412" t="s">
        <v>101</v>
      </c>
      <c r="G412" s="18">
        <v>2917</v>
      </c>
      <c r="H412" s="18">
        <v>1919</v>
      </c>
      <c r="I412" s="15">
        <f t="shared" si="12"/>
        <v>-0.34213232773397328</v>
      </c>
      <c r="J412" s="18">
        <f t="shared" si="13"/>
        <v>2014.95</v>
      </c>
      <c r="K412" s="18">
        <f t="shared" si="13"/>
        <v>2302.7999999999997</v>
      </c>
    </row>
    <row r="413" spans="1:11" x14ac:dyDescent="0.25">
      <c r="A413">
        <v>1412</v>
      </c>
      <c r="B413" s="14">
        <v>43360</v>
      </c>
      <c r="C413" t="s">
        <v>538</v>
      </c>
      <c r="D413" t="s">
        <v>735</v>
      </c>
      <c r="E413" t="s">
        <v>156</v>
      </c>
      <c r="F413" t="s">
        <v>25</v>
      </c>
      <c r="G413" s="18">
        <v>2804</v>
      </c>
      <c r="H413" s="18">
        <v>2722</v>
      </c>
      <c r="I413" s="15">
        <f t="shared" si="12"/>
        <v>-2.9243937232524941E-2</v>
      </c>
      <c r="J413" s="18">
        <f t="shared" si="13"/>
        <v>2858.1</v>
      </c>
      <c r="K413" s="18">
        <f t="shared" si="13"/>
        <v>3266.4</v>
      </c>
    </row>
    <row r="414" spans="1:11" x14ac:dyDescent="0.25">
      <c r="A414">
        <v>1413</v>
      </c>
      <c r="B414" s="14">
        <v>43451</v>
      </c>
      <c r="C414" t="s">
        <v>134</v>
      </c>
      <c r="D414" t="s">
        <v>736</v>
      </c>
      <c r="E414" t="s">
        <v>8</v>
      </c>
      <c r="F414" t="s">
        <v>9</v>
      </c>
      <c r="G414" s="18">
        <v>1674</v>
      </c>
      <c r="H414" s="18">
        <v>1040</v>
      </c>
      <c r="I414" s="15">
        <f t="shared" si="12"/>
        <v>-0.37873357228195936</v>
      </c>
      <c r="J414" s="18">
        <f t="shared" si="13"/>
        <v>1092</v>
      </c>
      <c r="K414" s="18">
        <f t="shared" si="13"/>
        <v>1248</v>
      </c>
    </row>
    <row r="415" spans="1:11" x14ac:dyDescent="0.25">
      <c r="A415">
        <v>1414</v>
      </c>
      <c r="B415" s="14">
        <v>43407</v>
      </c>
      <c r="C415" t="s">
        <v>737</v>
      </c>
      <c r="D415" t="s">
        <v>738</v>
      </c>
      <c r="E415" t="s">
        <v>363</v>
      </c>
      <c r="F415" t="s">
        <v>46</v>
      </c>
      <c r="G415" s="18">
        <v>4983</v>
      </c>
      <c r="H415" s="18">
        <v>2708</v>
      </c>
      <c r="I415" s="15">
        <f t="shared" si="12"/>
        <v>-0.45655227774433071</v>
      </c>
      <c r="J415" s="18">
        <f t="shared" si="13"/>
        <v>2843.4</v>
      </c>
      <c r="K415" s="18">
        <f t="shared" si="13"/>
        <v>3249.6</v>
      </c>
    </row>
    <row r="416" spans="1:11" x14ac:dyDescent="0.25">
      <c r="A416">
        <v>1415</v>
      </c>
      <c r="B416" s="14">
        <v>43128</v>
      </c>
      <c r="C416" t="s">
        <v>457</v>
      </c>
      <c r="D416" t="s">
        <v>739</v>
      </c>
      <c r="E416" t="s">
        <v>740</v>
      </c>
      <c r="F416" t="s">
        <v>101</v>
      </c>
      <c r="G416" s="18">
        <v>2082</v>
      </c>
      <c r="H416" s="18">
        <v>1456</v>
      </c>
      <c r="I416" s="15">
        <f t="shared" si="12"/>
        <v>-0.30067243035542746</v>
      </c>
      <c r="J416" s="18">
        <f t="shared" si="13"/>
        <v>1528.8</v>
      </c>
      <c r="K416" s="18">
        <f t="shared" si="13"/>
        <v>1747.2</v>
      </c>
    </row>
    <row r="417" spans="1:11" x14ac:dyDescent="0.25">
      <c r="A417">
        <v>1416</v>
      </c>
      <c r="B417" s="14">
        <v>43227</v>
      </c>
      <c r="C417" t="s">
        <v>295</v>
      </c>
      <c r="D417" t="s">
        <v>741</v>
      </c>
      <c r="E417" t="s">
        <v>51</v>
      </c>
      <c r="F417" t="s">
        <v>9</v>
      </c>
      <c r="G417" s="18">
        <v>2843</v>
      </c>
      <c r="H417" s="18">
        <v>2538</v>
      </c>
      <c r="I417" s="15">
        <f t="shared" si="12"/>
        <v>-0.10728104115371084</v>
      </c>
      <c r="J417" s="18">
        <f t="shared" si="13"/>
        <v>2664.9</v>
      </c>
      <c r="K417" s="18">
        <f t="shared" si="13"/>
        <v>3045.6</v>
      </c>
    </row>
    <row r="418" spans="1:11" x14ac:dyDescent="0.25">
      <c r="A418">
        <v>1417</v>
      </c>
      <c r="B418" s="14">
        <v>43370</v>
      </c>
      <c r="C418" t="s">
        <v>742</v>
      </c>
      <c r="D418" t="s">
        <v>743</v>
      </c>
      <c r="E418" t="s">
        <v>744</v>
      </c>
      <c r="F418" t="s">
        <v>101</v>
      </c>
      <c r="G418" s="18">
        <v>939</v>
      </c>
      <c r="H418" s="18">
        <v>903</v>
      </c>
      <c r="I418" s="15">
        <f t="shared" si="12"/>
        <v>-3.833865814696491E-2</v>
      </c>
      <c r="J418" s="18">
        <f t="shared" si="13"/>
        <v>948.15000000000009</v>
      </c>
      <c r="K418" s="18">
        <f t="shared" si="13"/>
        <v>1083.5999999999999</v>
      </c>
    </row>
    <row r="419" spans="1:11" x14ac:dyDescent="0.25">
      <c r="A419">
        <v>1418</v>
      </c>
      <c r="B419" s="14">
        <v>43429</v>
      </c>
      <c r="C419" t="s">
        <v>581</v>
      </c>
      <c r="D419" t="s">
        <v>745</v>
      </c>
      <c r="E419" t="s">
        <v>746</v>
      </c>
      <c r="F419" t="s">
        <v>58</v>
      </c>
      <c r="G419" s="18">
        <v>1323</v>
      </c>
      <c r="H419" s="18">
        <v>1350</v>
      </c>
      <c r="I419" s="15">
        <f t="shared" si="12"/>
        <v>2.0408163265306145E-2</v>
      </c>
      <c r="J419" s="18">
        <f t="shared" si="13"/>
        <v>1417.5</v>
      </c>
      <c r="K419" s="18">
        <f t="shared" si="13"/>
        <v>1620</v>
      </c>
    </row>
    <row r="420" spans="1:11" x14ac:dyDescent="0.25">
      <c r="A420">
        <v>1419</v>
      </c>
      <c r="B420" s="14">
        <v>43129</v>
      </c>
      <c r="C420" t="s">
        <v>747</v>
      </c>
      <c r="D420" t="s">
        <v>748</v>
      </c>
      <c r="E420" t="s">
        <v>115</v>
      </c>
      <c r="F420" t="s">
        <v>58</v>
      </c>
      <c r="G420" s="18">
        <v>626</v>
      </c>
      <c r="H420" s="18">
        <v>417</v>
      </c>
      <c r="I420" s="15">
        <f t="shared" si="12"/>
        <v>-0.33386581469648557</v>
      </c>
      <c r="J420" s="18">
        <f t="shared" si="13"/>
        <v>437.85</v>
      </c>
      <c r="K420" s="18">
        <f t="shared" si="13"/>
        <v>500.4</v>
      </c>
    </row>
    <row r="421" spans="1:11" x14ac:dyDescent="0.25">
      <c r="A421">
        <v>1420</v>
      </c>
      <c r="B421" s="14">
        <v>43286</v>
      </c>
      <c r="C421" t="s">
        <v>175</v>
      </c>
      <c r="D421" t="s">
        <v>749</v>
      </c>
      <c r="E421" t="s">
        <v>750</v>
      </c>
      <c r="F421" t="s">
        <v>137</v>
      </c>
      <c r="G421" s="18">
        <v>2449</v>
      </c>
      <c r="H421" s="18">
        <v>2848</v>
      </c>
      <c r="I421" s="15">
        <f t="shared" si="12"/>
        <v>0.16292364230298073</v>
      </c>
      <c r="J421" s="18">
        <f t="shared" si="13"/>
        <v>2990.4</v>
      </c>
      <c r="K421" s="18">
        <f t="shared" si="13"/>
        <v>3417.6</v>
      </c>
    </row>
    <row r="422" spans="1:11" x14ac:dyDescent="0.25">
      <c r="A422">
        <v>1421</v>
      </c>
      <c r="B422" s="14">
        <v>43182</v>
      </c>
      <c r="C422" t="s">
        <v>751</v>
      </c>
      <c r="D422" t="s">
        <v>752</v>
      </c>
      <c r="E422" t="s">
        <v>281</v>
      </c>
      <c r="F422" t="s">
        <v>21</v>
      </c>
      <c r="G422" s="18">
        <v>1303</v>
      </c>
      <c r="H422" s="18">
        <v>720</v>
      </c>
      <c r="I422" s="15">
        <f t="shared" si="12"/>
        <v>-0.44742900997697621</v>
      </c>
      <c r="J422" s="18">
        <f t="shared" si="13"/>
        <v>756</v>
      </c>
      <c r="K422" s="18">
        <f t="shared" si="13"/>
        <v>864</v>
      </c>
    </row>
    <row r="423" spans="1:11" x14ac:dyDescent="0.25">
      <c r="A423">
        <v>1422</v>
      </c>
      <c r="B423" s="14">
        <v>43253</v>
      </c>
      <c r="C423" t="s">
        <v>753</v>
      </c>
      <c r="D423" t="s">
        <v>66</v>
      </c>
      <c r="E423" t="s">
        <v>8</v>
      </c>
      <c r="F423" t="s">
        <v>29</v>
      </c>
      <c r="G423" s="18">
        <v>2153</v>
      </c>
      <c r="H423" s="18">
        <v>2760</v>
      </c>
      <c r="I423" s="15">
        <f t="shared" si="12"/>
        <v>0.28193218764514638</v>
      </c>
      <c r="J423" s="18">
        <f t="shared" si="13"/>
        <v>2898</v>
      </c>
      <c r="K423" s="18">
        <f t="shared" si="13"/>
        <v>3312</v>
      </c>
    </row>
    <row r="424" spans="1:11" x14ac:dyDescent="0.25">
      <c r="A424">
        <v>1423</v>
      </c>
      <c r="B424" s="14">
        <v>43148</v>
      </c>
      <c r="C424" t="s">
        <v>754</v>
      </c>
      <c r="D424" t="s">
        <v>755</v>
      </c>
      <c r="E424" t="s">
        <v>8</v>
      </c>
      <c r="F424" t="s">
        <v>58</v>
      </c>
      <c r="G424" s="18">
        <v>2707</v>
      </c>
      <c r="H424" s="18">
        <v>1854</v>
      </c>
      <c r="I424" s="15">
        <f t="shared" si="12"/>
        <v>-0.31510897672700411</v>
      </c>
      <c r="J424" s="18">
        <f t="shared" si="13"/>
        <v>1946.7</v>
      </c>
      <c r="K424" s="18">
        <f t="shared" si="13"/>
        <v>2224.7999999999997</v>
      </c>
    </row>
    <row r="425" spans="1:11" x14ac:dyDescent="0.25">
      <c r="A425">
        <v>1424</v>
      </c>
      <c r="B425" s="14">
        <v>43184</v>
      </c>
      <c r="C425" t="s">
        <v>756</v>
      </c>
      <c r="D425" t="s">
        <v>757</v>
      </c>
      <c r="E425" t="s">
        <v>276</v>
      </c>
      <c r="F425" t="s">
        <v>17</v>
      </c>
      <c r="G425" s="18">
        <v>3452</v>
      </c>
      <c r="H425" s="18">
        <v>2635</v>
      </c>
      <c r="I425" s="15">
        <f t="shared" si="12"/>
        <v>-0.23667439165701043</v>
      </c>
      <c r="J425" s="18">
        <f t="shared" si="13"/>
        <v>2766.75</v>
      </c>
      <c r="K425" s="18">
        <f t="shared" si="13"/>
        <v>3162</v>
      </c>
    </row>
    <row r="426" spans="1:11" x14ac:dyDescent="0.25">
      <c r="A426">
        <v>1425</v>
      </c>
      <c r="B426" s="14">
        <v>43449</v>
      </c>
      <c r="C426" t="s">
        <v>258</v>
      </c>
      <c r="D426" t="s">
        <v>758</v>
      </c>
      <c r="E426" t="s">
        <v>759</v>
      </c>
      <c r="F426" t="s">
        <v>39</v>
      </c>
      <c r="G426" s="18">
        <v>3561</v>
      </c>
      <c r="H426" s="18">
        <v>2358</v>
      </c>
      <c r="I426" s="15">
        <f t="shared" si="12"/>
        <v>-0.33782645324347094</v>
      </c>
      <c r="J426" s="18">
        <f t="shared" si="13"/>
        <v>2475.9</v>
      </c>
      <c r="K426" s="18">
        <f t="shared" si="13"/>
        <v>2829.6</v>
      </c>
    </row>
    <row r="427" spans="1:11" x14ac:dyDescent="0.25">
      <c r="A427">
        <v>1426</v>
      </c>
      <c r="B427" s="14">
        <v>43246</v>
      </c>
      <c r="C427" t="s">
        <v>207</v>
      </c>
      <c r="D427" t="s">
        <v>760</v>
      </c>
      <c r="E427" t="s">
        <v>16</v>
      </c>
      <c r="F427" t="s">
        <v>58</v>
      </c>
      <c r="G427" s="18">
        <v>2067</v>
      </c>
      <c r="H427" s="18">
        <v>2616</v>
      </c>
      <c r="I427" s="15">
        <f t="shared" si="12"/>
        <v>0.2656023222060957</v>
      </c>
      <c r="J427" s="18">
        <f t="shared" si="13"/>
        <v>2746.8</v>
      </c>
      <c r="K427" s="18">
        <f t="shared" si="13"/>
        <v>3139.2</v>
      </c>
    </row>
    <row r="428" spans="1:11" x14ac:dyDescent="0.25">
      <c r="A428">
        <v>1427</v>
      </c>
      <c r="B428" s="14">
        <v>43134</v>
      </c>
      <c r="C428" t="s">
        <v>756</v>
      </c>
      <c r="D428" t="s">
        <v>761</v>
      </c>
      <c r="E428" t="s">
        <v>8</v>
      </c>
      <c r="F428" t="s">
        <v>21</v>
      </c>
      <c r="G428" s="18">
        <v>1246</v>
      </c>
      <c r="H428" s="18">
        <v>755</v>
      </c>
      <c r="I428" s="15">
        <f t="shared" si="12"/>
        <v>-0.3940609951845907</v>
      </c>
      <c r="J428" s="18">
        <f t="shared" si="13"/>
        <v>792.75</v>
      </c>
      <c r="K428" s="18">
        <f t="shared" si="13"/>
        <v>906</v>
      </c>
    </row>
    <row r="429" spans="1:11" x14ac:dyDescent="0.25">
      <c r="A429">
        <v>1428</v>
      </c>
      <c r="B429" s="14">
        <v>43421</v>
      </c>
      <c r="C429" t="s">
        <v>411</v>
      </c>
      <c r="D429" t="s">
        <v>762</v>
      </c>
      <c r="E429" t="s">
        <v>61</v>
      </c>
      <c r="F429" t="s">
        <v>25</v>
      </c>
      <c r="G429" s="18">
        <v>1499</v>
      </c>
      <c r="H429" s="18">
        <v>847</v>
      </c>
      <c r="I429" s="15">
        <f t="shared" si="12"/>
        <v>-0.43495663775850568</v>
      </c>
      <c r="J429" s="18">
        <f t="shared" si="13"/>
        <v>889.35</v>
      </c>
      <c r="K429" s="18">
        <f t="shared" si="13"/>
        <v>1016.4</v>
      </c>
    </row>
    <row r="430" spans="1:11" x14ac:dyDescent="0.25">
      <c r="A430">
        <v>1429</v>
      </c>
      <c r="B430" s="14">
        <v>43391</v>
      </c>
      <c r="C430" t="s">
        <v>269</v>
      </c>
      <c r="D430" t="s">
        <v>566</v>
      </c>
      <c r="E430" t="s">
        <v>211</v>
      </c>
      <c r="F430" t="s">
        <v>25</v>
      </c>
      <c r="G430" s="18">
        <v>1304</v>
      </c>
      <c r="H430" s="18">
        <v>1207</v>
      </c>
      <c r="I430" s="15">
        <f t="shared" si="12"/>
        <v>-7.4386503067484622E-2</v>
      </c>
      <c r="J430" s="18">
        <f t="shared" si="13"/>
        <v>1267.3500000000001</v>
      </c>
      <c r="K430" s="18">
        <f t="shared" si="13"/>
        <v>1448.3999999999999</v>
      </c>
    </row>
    <row r="431" spans="1:11" x14ac:dyDescent="0.25">
      <c r="A431">
        <v>1430</v>
      </c>
      <c r="B431" s="14">
        <v>43191</v>
      </c>
      <c r="C431" t="s">
        <v>479</v>
      </c>
      <c r="D431" t="s">
        <v>763</v>
      </c>
      <c r="E431" t="s">
        <v>156</v>
      </c>
      <c r="F431" t="s">
        <v>137</v>
      </c>
      <c r="G431" s="18">
        <v>2039</v>
      </c>
      <c r="H431" s="18">
        <v>2832</v>
      </c>
      <c r="I431" s="15">
        <f t="shared" si="12"/>
        <v>0.38891613536047087</v>
      </c>
      <c r="J431" s="18">
        <f t="shared" si="13"/>
        <v>2973.6</v>
      </c>
      <c r="K431" s="18">
        <f t="shared" si="13"/>
        <v>3398.4</v>
      </c>
    </row>
    <row r="432" spans="1:11" x14ac:dyDescent="0.25">
      <c r="A432">
        <v>1431</v>
      </c>
      <c r="B432" s="14">
        <v>43183</v>
      </c>
      <c r="C432" t="s">
        <v>764</v>
      </c>
      <c r="D432" t="s">
        <v>765</v>
      </c>
      <c r="E432" t="s">
        <v>93</v>
      </c>
      <c r="F432" t="s">
        <v>21</v>
      </c>
      <c r="G432" s="18">
        <v>3214</v>
      </c>
      <c r="H432" s="18">
        <v>2870</v>
      </c>
      <c r="I432" s="15">
        <f t="shared" si="12"/>
        <v>-0.10703173615432482</v>
      </c>
      <c r="J432" s="18">
        <f t="shared" si="13"/>
        <v>3013.5</v>
      </c>
      <c r="K432" s="18">
        <f t="shared" si="13"/>
        <v>3444</v>
      </c>
    </row>
    <row r="433" spans="1:11" x14ac:dyDescent="0.25">
      <c r="A433">
        <v>1432</v>
      </c>
      <c r="B433" s="14">
        <v>43130</v>
      </c>
      <c r="C433" t="s">
        <v>162</v>
      </c>
      <c r="D433" t="s">
        <v>648</v>
      </c>
      <c r="E433" t="s">
        <v>8</v>
      </c>
      <c r="F433" t="s">
        <v>39</v>
      </c>
      <c r="G433" s="18">
        <v>1646</v>
      </c>
      <c r="H433" s="18">
        <v>1062</v>
      </c>
      <c r="I433" s="15">
        <f t="shared" si="12"/>
        <v>-0.35479951397326848</v>
      </c>
      <c r="J433" s="18">
        <f t="shared" si="13"/>
        <v>1115.1000000000001</v>
      </c>
      <c r="K433" s="18">
        <f t="shared" si="13"/>
        <v>1274.3999999999999</v>
      </c>
    </row>
    <row r="434" spans="1:11" x14ac:dyDescent="0.25">
      <c r="A434">
        <v>1433</v>
      </c>
      <c r="B434" s="14">
        <v>43265</v>
      </c>
      <c r="C434" t="s">
        <v>22</v>
      </c>
      <c r="D434" t="s">
        <v>699</v>
      </c>
      <c r="E434" t="s">
        <v>61</v>
      </c>
      <c r="F434" t="s">
        <v>13</v>
      </c>
      <c r="G434" s="18">
        <v>258</v>
      </c>
      <c r="H434" s="18">
        <v>353</v>
      </c>
      <c r="I434" s="15">
        <f t="shared" si="12"/>
        <v>0.36821705426356588</v>
      </c>
      <c r="J434" s="18">
        <f t="shared" si="13"/>
        <v>370.65000000000003</v>
      </c>
      <c r="K434" s="18">
        <f t="shared" si="13"/>
        <v>423.59999999999997</v>
      </c>
    </row>
    <row r="435" spans="1:11" x14ac:dyDescent="0.25">
      <c r="A435">
        <v>1434</v>
      </c>
      <c r="B435" s="14">
        <v>43239</v>
      </c>
      <c r="C435" t="s">
        <v>766</v>
      </c>
      <c r="D435" t="s">
        <v>767</v>
      </c>
      <c r="E435" t="s">
        <v>8</v>
      </c>
      <c r="F435" t="s">
        <v>32</v>
      </c>
      <c r="G435" s="18">
        <v>728</v>
      </c>
      <c r="H435" s="18">
        <v>1137</v>
      </c>
      <c r="I435" s="15">
        <f t="shared" si="12"/>
        <v>0.56181318681318682</v>
      </c>
      <c r="J435" s="18">
        <f t="shared" si="13"/>
        <v>1193.8500000000001</v>
      </c>
      <c r="K435" s="18">
        <f t="shared" si="13"/>
        <v>1364.3999999999999</v>
      </c>
    </row>
    <row r="436" spans="1:11" x14ac:dyDescent="0.25">
      <c r="A436">
        <v>1435</v>
      </c>
      <c r="B436" s="14">
        <v>43361</v>
      </c>
      <c r="C436" t="s">
        <v>768</v>
      </c>
      <c r="D436" t="s">
        <v>280</v>
      </c>
      <c r="E436" t="s">
        <v>96</v>
      </c>
      <c r="F436" t="s">
        <v>32</v>
      </c>
      <c r="G436" s="18">
        <v>2279</v>
      </c>
      <c r="H436" s="18">
        <v>1461</v>
      </c>
      <c r="I436" s="15">
        <f t="shared" si="12"/>
        <v>-0.35892935498025447</v>
      </c>
      <c r="J436" s="18">
        <f t="shared" si="13"/>
        <v>1534.05</v>
      </c>
      <c r="K436" s="18">
        <f t="shared" si="13"/>
        <v>1753.2</v>
      </c>
    </row>
    <row r="437" spans="1:11" x14ac:dyDescent="0.25">
      <c r="A437">
        <v>1436</v>
      </c>
      <c r="B437" s="14">
        <v>43463</v>
      </c>
      <c r="C437" t="s">
        <v>368</v>
      </c>
      <c r="D437" t="s">
        <v>769</v>
      </c>
      <c r="E437" t="s">
        <v>8</v>
      </c>
      <c r="F437" t="s">
        <v>32</v>
      </c>
      <c r="G437" s="18">
        <v>522</v>
      </c>
      <c r="H437" s="18">
        <v>561</v>
      </c>
      <c r="I437" s="15">
        <f t="shared" si="12"/>
        <v>7.4712643678160884E-2</v>
      </c>
      <c r="J437" s="18">
        <f t="shared" si="13"/>
        <v>589.05000000000007</v>
      </c>
      <c r="K437" s="18">
        <f t="shared" si="13"/>
        <v>673.19999999999993</v>
      </c>
    </row>
    <row r="438" spans="1:11" x14ac:dyDescent="0.25">
      <c r="A438">
        <v>1437</v>
      </c>
      <c r="B438" s="14">
        <v>43365</v>
      </c>
      <c r="C438" t="s">
        <v>351</v>
      </c>
      <c r="D438" t="s">
        <v>342</v>
      </c>
      <c r="E438" t="s">
        <v>61</v>
      </c>
      <c r="F438" t="s">
        <v>29</v>
      </c>
      <c r="G438" s="18">
        <v>1492</v>
      </c>
      <c r="H438" s="18">
        <v>1309</v>
      </c>
      <c r="I438" s="15">
        <f t="shared" si="12"/>
        <v>-0.12265415549597858</v>
      </c>
      <c r="J438" s="18">
        <f t="shared" si="13"/>
        <v>1374.45</v>
      </c>
      <c r="K438" s="18">
        <f t="shared" si="13"/>
        <v>1570.8</v>
      </c>
    </row>
    <row r="439" spans="1:11" x14ac:dyDescent="0.25">
      <c r="A439">
        <v>1438</v>
      </c>
      <c r="B439" s="14">
        <v>43283</v>
      </c>
      <c r="C439" t="s">
        <v>289</v>
      </c>
      <c r="D439" t="s">
        <v>770</v>
      </c>
      <c r="E439" t="s">
        <v>54</v>
      </c>
      <c r="F439" t="s">
        <v>137</v>
      </c>
      <c r="G439" s="18">
        <v>2219</v>
      </c>
      <c r="H439" s="18">
        <v>1345</v>
      </c>
      <c r="I439" s="15">
        <f t="shared" si="12"/>
        <v>-0.39387111311401535</v>
      </c>
      <c r="J439" s="18">
        <f t="shared" si="13"/>
        <v>1412.25</v>
      </c>
      <c r="K439" s="18">
        <f t="shared" si="13"/>
        <v>1614</v>
      </c>
    </row>
    <row r="440" spans="1:11" x14ac:dyDescent="0.25">
      <c r="A440">
        <v>1439</v>
      </c>
      <c r="B440" s="14">
        <v>43157</v>
      </c>
      <c r="C440" t="s">
        <v>30</v>
      </c>
      <c r="D440" t="s">
        <v>195</v>
      </c>
      <c r="E440" t="s">
        <v>51</v>
      </c>
      <c r="F440" t="s">
        <v>13</v>
      </c>
      <c r="G440" s="18">
        <v>567</v>
      </c>
      <c r="H440" s="18">
        <v>426</v>
      </c>
      <c r="I440" s="15">
        <f t="shared" si="12"/>
        <v>-0.24867724867724872</v>
      </c>
      <c r="J440" s="18">
        <f t="shared" si="13"/>
        <v>447.3</v>
      </c>
      <c r="K440" s="18">
        <f t="shared" si="13"/>
        <v>511.2</v>
      </c>
    </row>
    <row r="441" spans="1:11" x14ac:dyDescent="0.25">
      <c r="A441">
        <v>1440</v>
      </c>
      <c r="B441" s="14">
        <v>43201</v>
      </c>
      <c r="C441" t="s">
        <v>181</v>
      </c>
      <c r="D441" t="s">
        <v>771</v>
      </c>
      <c r="E441" t="s">
        <v>64</v>
      </c>
      <c r="F441" t="s">
        <v>25</v>
      </c>
      <c r="G441" s="18">
        <v>3008</v>
      </c>
      <c r="H441" s="18">
        <v>2571</v>
      </c>
      <c r="I441" s="15">
        <f t="shared" si="12"/>
        <v>-0.14527925531914898</v>
      </c>
      <c r="J441" s="18">
        <f t="shared" si="13"/>
        <v>2699.55</v>
      </c>
      <c r="K441" s="18">
        <f t="shared" si="13"/>
        <v>3085.2</v>
      </c>
    </row>
    <row r="442" spans="1:11" x14ac:dyDescent="0.25">
      <c r="A442">
        <v>1441</v>
      </c>
      <c r="B442" s="14">
        <v>43282</v>
      </c>
      <c r="C442" t="s">
        <v>244</v>
      </c>
      <c r="D442" t="s">
        <v>772</v>
      </c>
      <c r="E442" t="s">
        <v>96</v>
      </c>
      <c r="F442" t="s">
        <v>58</v>
      </c>
      <c r="G442" s="18">
        <v>275</v>
      </c>
      <c r="H442" s="18">
        <v>474</v>
      </c>
      <c r="I442" s="15">
        <f t="shared" si="12"/>
        <v>0.72363636363636363</v>
      </c>
      <c r="J442" s="18">
        <f t="shared" si="13"/>
        <v>497.70000000000005</v>
      </c>
      <c r="K442" s="18">
        <f t="shared" si="13"/>
        <v>568.79999999999995</v>
      </c>
    </row>
    <row r="443" spans="1:11" x14ac:dyDescent="0.25">
      <c r="A443">
        <v>1442</v>
      </c>
      <c r="B443" s="14">
        <v>43175</v>
      </c>
      <c r="C443" t="s">
        <v>474</v>
      </c>
      <c r="D443" t="s">
        <v>773</v>
      </c>
      <c r="E443" t="s">
        <v>57</v>
      </c>
      <c r="F443" t="s">
        <v>29</v>
      </c>
      <c r="G443" s="18">
        <v>3268</v>
      </c>
      <c r="H443" s="18">
        <v>2679</v>
      </c>
      <c r="I443" s="15">
        <f t="shared" si="12"/>
        <v>-0.18023255813953487</v>
      </c>
      <c r="J443" s="18">
        <f t="shared" si="13"/>
        <v>2812.9500000000003</v>
      </c>
      <c r="K443" s="18">
        <f t="shared" si="13"/>
        <v>3214.7999999999997</v>
      </c>
    </row>
    <row r="444" spans="1:11" x14ac:dyDescent="0.25">
      <c r="A444">
        <v>1443</v>
      </c>
      <c r="B444" s="14">
        <v>43455</v>
      </c>
      <c r="C444" t="s">
        <v>555</v>
      </c>
      <c r="D444" t="s">
        <v>774</v>
      </c>
      <c r="E444" t="s">
        <v>775</v>
      </c>
      <c r="F444" t="s">
        <v>39</v>
      </c>
      <c r="G444" s="18">
        <v>2021</v>
      </c>
      <c r="H444" s="18">
        <v>2731</v>
      </c>
      <c r="I444" s="15">
        <f t="shared" si="12"/>
        <v>0.35131123206333492</v>
      </c>
      <c r="J444" s="18">
        <f t="shared" si="13"/>
        <v>2867.55</v>
      </c>
      <c r="K444" s="18">
        <f t="shared" si="13"/>
        <v>3277.2</v>
      </c>
    </row>
    <row r="445" spans="1:11" x14ac:dyDescent="0.25">
      <c r="A445">
        <v>1444</v>
      </c>
      <c r="B445" s="14">
        <v>43142</v>
      </c>
      <c r="C445" t="s">
        <v>403</v>
      </c>
      <c r="D445" t="s">
        <v>497</v>
      </c>
      <c r="E445" t="s">
        <v>51</v>
      </c>
      <c r="F445" t="s">
        <v>13</v>
      </c>
      <c r="G445" s="18">
        <v>3130</v>
      </c>
      <c r="H445" s="18">
        <v>1920</v>
      </c>
      <c r="I445" s="15">
        <f t="shared" si="12"/>
        <v>-0.38658146964856233</v>
      </c>
      <c r="J445" s="18">
        <f t="shared" si="13"/>
        <v>2016</v>
      </c>
      <c r="K445" s="18">
        <f t="shared" si="13"/>
        <v>2304</v>
      </c>
    </row>
    <row r="446" spans="1:11" x14ac:dyDescent="0.25">
      <c r="A446">
        <v>1445</v>
      </c>
      <c r="B446" s="14">
        <v>43191</v>
      </c>
      <c r="C446" t="s">
        <v>256</v>
      </c>
      <c r="D446" t="s">
        <v>776</v>
      </c>
      <c r="E446" t="s">
        <v>51</v>
      </c>
      <c r="F446" t="s">
        <v>58</v>
      </c>
      <c r="G446" s="18">
        <v>730</v>
      </c>
      <c r="H446" s="18">
        <v>1351</v>
      </c>
      <c r="I446" s="15">
        <f t="shared" si="12"/>
        <v>0.85068493150684921</v>
      </c>
      <c r="J446" s="18">
        <f t="shared" si="13"/>
        <v>1418.55</v>
      </c>
      <c r="K446" s="18">
        <f t="shared" si="13"/>
        <v>1621.2</v>
      </c>
    </row>
    <row r="447" spans="1:11" x14ac:dyDescent="0.25">
      <c r="A447">
        <v>1446</v>
      </c>
      <c r="B447" s="14">
        <v>43416</v>
      </c>
      <c r="C447" t="s">
        <v>494</v>
      </c>
      <c r="D447" t="s">
        <v>777</v>
      </c>
      <c r="E447" t="s">
        <v>90</v>
      </c>
      <c r="F447" t="s">
        <v>21</v>
      </c>
      <c r="G447" s="18">
        <v>1995</v>
      </c>
      <c r="H447" s="18">
        <v>1425</v>
      </c>
      <c r="I447" s="15">
        <f t="shared" si="12"/>
        <v>-0.2857142857142857</v>
      </c>
      <c r="J447" s="18">
        <f t="shared" si="13"/>
        <v>1496.25</v>
      </c>
      <c r="K447" s="18">
        <f t="shared" si="13"/>
        <v>1710</v>
      </c>
    </row>
    <row r="448" spans="1:11" x14ac:dyDescent="0.25">
      <c r="A448">
        <v>1447</v>
      </c>
      <c r="B448" s="14">
        <v>43292</v>
      </c>
      <c r="C448" t="s">
        <v>693</v>
      </c>
      <c r="D448" t="s">
        <v>684</v>
      </c>
      <c r="E448" t="s">
        <v>96</v>
      </c>
      <c r="F448" t="s">
        <v>101</v>
      </c>
      <c r="G448" s="18">
        <v>3674</v>
      </c>
      <c r="H448" s="18">
        <v>2893</v>
      </c>
      <c r="I448" s="15">
        <f t="shared" si="12"/>
        <v>-0.21257485029940115</v>
      </c>
      <c r="J448" s="18">
        <f t="shared" si="13"/>
        <v>3037.65</v>
      </c>
      <c r="K448" s="18">
        <f t="shared" si="13"/>
        <v>3471.6</v>
      </c>
    </row>
    <row r="449" spans="1:11" x14ac:dyDescent="0.25">
      <c r="A449">
        <v>1448</v>
      </c>
      <c r="B449" s="14">
        <v>43416</v>
      </c>
      <c r="C449" t="s">
        <v>737</v>
      </c>
      <c r="D449" t="s">
        <v>778</v>
      </c>
      <c r="E449" t="s">
        <v>45</v>
      </c>
      <c r="F449" t="s">
        <v>46</v>
      </c>
      <c r="G449" s="18">
        <v>932</v>
      </c>
      <c r="H449" s="18">
        <v>647</v>
      </c>
      <c r="I449" s="15">
        <f t="shared" si="12"/>
        <v>-0.30579399141630903</v>
      </c>
      <c r="J449" s="18">
        <f t="shared" si="13"/>
        <v>679.35</v>
      </c>
      <c r="K449" s="18">
        <f t="shared" si="13"/>
        <v>776.4</v>
      </c>
    </row>
    <row r="450" spans="1:11" x14ac:dyDescent="0.25">
      <c r="A450">
        <v>1449</v>
      </c>
      <c r="B450" s="14">
        <v>43267</v>
      </c>
      <c r="C450" t="s">
        <v>779</v>
      </c>
      <c r="D450" t="s">
        <v>780</v>
      </c>
      <c r="E450" t="s">
        <v>156</v>
      </c>
      <c r="F450" t="s">
        <v>25</v>
      </c>
      <c r="G450" s="18">
        <v>669</v>
      </c>
      <c r="H450" s="18">
        <v>1217</v>
      </c>
      <c r="I450" s="15">
        <f t="shared" si="12"/>
        <v>0.81913303437967122</v>
      </c>
      <c r="J450" s="18">
        <f t="shared" si="13"/>
        <v>1277.8500000000001</v>
      </c>
      <c r="K450" s="18">
        <f t="shared" si="13"/>
        <v>1460.3999999999999</v>
      </c>
    </row>
    <row r="451" spans="1:11" x14ac:dyDescent="0.25">
      <c r="A451">
        <v>1450</v>
      </c>
      <c r="B451" s="14">
        <v>43387</v>
      </c>
      <c r="C451" t="s">
        <v>781</v>
      </c>
      <c r="D451" t="s">
        <v>782</v>
      </c>
      <c r="E451" t="s">
        <v>783</v>
      </c>
      <c r="F451" t="s">
        <v>9</v>
      </c>
      <c r="G451" s="18">
        <v>1356</v>
      </c>
      <c r="H451" s="18">
        <v>1458</v>
      </c>
      <c r="I451" s="15">
        <f t="shared" ref="I451:I501" si="14">IFERROR(H451/G451-1,"New Order")</f>
        <v>7.5221238938053103E-2</v>
      </c>
      <c r="J451" s="18">
        <f t="shared" ref="J451:K501" si="15">$H451*(1+J$1)</f>
        <v>1530.9</v>
      </c>
      <c r="K451" s="18">
        <f t="shared" si="15"/>
        <v>1749.6</v>
      </c>
    </row>
    <row r="452" spans="1:11" x14ac:dyDescent="0.25">
      <c r="A452">
        <v>1451</v>
      </c>
      <c r="B452" s="14">
        <v>43113</v>
      </c>
      <c r="C452" t="s">
        <v>538</v>
      </c>
      <c r="D452" t="s">
        <v>784</v>
      </c>
      <c r="E452" t="s">
        <v>112</v>
      </c>
      <c r="F452" t="s">
        <v>137</v>
      </c>
      <c r="G452" s="18">
        <v>3223</v>
      </c>
      <c r="H452" s="18">
        <v>2302</v>
      </c>
      <c r="I452" s="15">
        <f t="shared" si="14"/>
        <v>-0.28575860999069191</v>
      </c>
      <c r="J452" s="18">
        <f t="shared" si="15"/>
        <v>2417.1</v>
      </c>
      <c r="K452" s="18">
        <f t="shared" si="15"/>
        <v>2762.4</v>
      </c>
    </row>
    <row r="453" spans="1:11" x14ac:dyDescent="0.25">
      <c r="A453">
        <v>1452</v>
      </c>
      <c r="B453" s="14">
        <v>43289</v>
      </c>
      <c r="C453" t="s">
        <v>579</v>
      </c>
      <c r="D453" t="s">
        <v>785</v>
      </c>
      <c r="E453" t="s">
        <v>639</v>
      </c>
      <c r="F453" t="s">
        <v>32</v>
      </c>
      <c r="G453" s="18">
        <v>1211</v>
      </c>
      <c r="H453" s="18">
        <v>708</v>
      </c>
      <c r="I453" s="15">
        <f t="shared" si="14"/>
        <v>-0.41535920726672171</v>
      </c>
      <c r="J453" s="18">
        <f t="shared" si="15"/>
        <v>743.4</v>
      </c>
      <c r="K453" s="18">
        <f t="shared" si="15"/>
        <v>849.6</v>
      </c>
    </row>
    <row r="454" spans="1:11" x14ac:dyDescent="0.25">
      <c r="A454">
        <v>1453</v>
      </c>
      <c r="B454" s="14">
        <v>43278</v>
      </c>
      <c r="C454" t="s">
        <v>786</v>
      </c>
      <c r="D454" t="s">
        <v>787</v>
      </c>
      <c r="E454" t="s">
        <v>112</v>
      </c>
      <c r="F454" t="s">
        <v>9</v>
      </c>
      <c r="G454" s="18">
        <v>1149</v>
      </c>
      <c r="H454" s="18">
        <v>1126</v>
      </c>
      <c r="I454" s="15">
        <f t="shared" si="14"/>
        <v>-2.0017406440382968E-2</v>
      </c>
      <c r="J454" s="18">
        <f t="shared" si="15"/>
        <v>1182.3</v>
      </c>
      <c r="K454" s="18">
        <f t="shared" si="15"/>
        <v>1351.2</v>
      </c>
    </row>
    <row r="455" spans="1:11" x14ac:dyDescent="0.25">
      <c r="A455">
        <v>1454</v>
      </c>
      <c r="B455" s="14">
        <v>43187</v>
      </c>
      <c r="C455" t="s">
        <v>788</v>
      </c>
      <c r="D455" t="s">
        <v>789</v>
      </c>
      <c r="E455" t="s">
        <v>67</v>
      </c>
      <c r="F455" t="s">
        <v>39</v>
      </c>
      <c r="G455" s="18">
        <v>2176</v>
      </c>
      <c r="H455" s="18">
        <v>1386</v>
      </c>
      <c r="I455" s="15">
        <f t="shared" si="14"/>
        <v>-0.36305147058823528</v>
      </c>
      <c r="J455" s="18">
        <f t="shared" si="15"/>
        <v>1455.3</v>
      </c>
      <c r="K455" s="18">
        <f t="shared" si="15"/>
        <v>1663.2</v>
      </c>
    </row>
    <row r="456" spans="1:11" x14ac:dyDescent="0.25">
      <c r="A456">
        <v>1455</v>
      </c>
      <c r="B456" s="14">
        <v>43131</v>
      </c>
      <c r="C456" t="s">
        <v>790</v>
      </c>
      <c r="D456" t="s">
        <v>791</v>
      </c>
      <c r="E456" t="s">
        <v>90</v>
      </c>
      <c r="F456" t="s">
        <v>58</v>
      </c>
      <c r="G456" s="18">
        <v>1977</v>
      </c>
      <c r="H456" s="18">
        <v>1509</v>
      </c>
      <c r="I456" s="15">
        <f t="shared" si="14"/>
        <v>-0.2367223065250379</v>
      </c>
      <c r="J456" s="18">
        <f t="shared" si="15"/>
        <v>1584.45</v>
      </c>
      <c r="K456" s="18">
        <f t="shared" si="15"/>
        <v>1810.8</v>
      </c>
    </row>
    <row r="457" spans="1:11" x14ac:dyDescent="0.25">
      <c r="A457">
        <v>1456</v>
      </c>
      <c r="B457" s="14">
        <v>43120</v>
      </c>
      <c r="C457" t="s">
        <v>147</v>
      </c>
      <c r="D457" t="s">
        <v>792</v>
      </c>
      <c r="E457" t="s">
        <v>547</v>
      </c>
      <c r="F457" t="s">
        <v>39</v>
      </c>
      <c r="G457" s="18">
        <v>1123</v>
      </c>
      <c r="H457" s="18">
        <v>1291</v>
      </c>
      <c r="I457" s="15">
        <f t="shared" si="14"/>
        <v>0.1495992876224399</v>
      </c>
      <c r="J457" s="18">
        <f t="shared" si="15"/>
        <v>1355.55</v>
      </c>
      <c r="K457" s="18">
        <f t="shared" si="15"/>
        <v>1549.2</v>
      </c>
    </row>
    <row r="458" spans="1:11" x14ac:dyDescent="0.25">
      <c r="A458">
        <v>1457</v>
      </c>
      <c r="B458" s="14">
        <v>43153</v>
      </c>
      <c r="C458" t="s">
        <v>793</v>
      </c>
      <c r="D458" t="s">
        <v>257</v>
      </c>
      <c r="E458" t="s">
        <v>96</v>
      </c>
      <c r="F458" t="s">
        <v>17</v>
      </c>
      <c r="G458" s="18">
        <v>1166</v>
      </c>
      <c r="H458" s="18">
        <v>724</v>
      </c>
      <c r="I458" s="15">
        <f t="shared" si="14"/>
        <v>-0.37907375643224694</v>
      </c>
      <c r="J458" s="18">
        <f t="shared" si="15"/>
        <v>760.2</v>
      </c>
      <c r="K458" s="18">
        <f t="shared" si="15"/>
        <v>868.8</v>
      </c>
    </row>
    <row r="459" spans="1:11" x14ac:dyDescent="0.25">
      <c r="A459">
        <v>1458</v>
      </c>
      <c r="B459" s="14">
        <v>43260</v>
      </c>
      <c r="C459" t="s">
        <v>337</v>
      </c>
      <c r="D459" t="s">
        <v>794</v>
      </c>
      <c r="E459" t="s">
        <v>51</v>
      </c>
      <c r="F459" t="s">
        <v>29</v>
      </c>
      <c r="G459" s="18">
        <v>3139</v>
      </c>
      <c r="H459" s="18">
        <v>1914</v>
      </c>
      <c r="I459" s="15">
        <f t="shared" si="14"/>
        <v>-0.39025167250716786</v>
      </c>
      <c r="J459" s="18">
        <f t="shared" si="15"/>
        <v>2009.7</v>
      </c>
      <c r="K459" s="18">
        <f t="shared" si="15"/>
        <v>2296.7999999999997</v>
      </c>
    </row>
    <row r="460" spans="1:11" x14ac:dyDescent="0.25">
      <c r="A460">
        <v>1459</v>
      </c>
      <c r="B460" s="14">
        <v>43276</v>
      </c>
      <c r="C460" t="s">
        <v>10</v>
      </c>
      <c r="D460" t="s">
        <v>195</v>
      </c>
      <c r="E460" t="s">
        <v>795</v>
      </c>
      <c r="F460" t="s">
        <v>25</v>
      </c>
      <c r="G460" s="18">
        <v>209</v>
      </c>
      <c r="H460" s="18">
        <v>343</v>
      </c>
      <c r="I460" s="15">
        <f t="shared" si="14"/>
        <v>0.64114832535885169</v>
      </c>
      <c r="J460" s="18">
        <f t="shared" si="15"/>
        <v>360.15000000000003</v>
      </c>
      <c r="K460" s="18">
        <f t="shared" si="15"/>
        <v>411.59999999999997</v>
      </c>
    </row>
    <row r="461" spans="1:11" x14ac:dyDescent="0.25">
      <c r="A461">
        <v>1460</v>
      </c>
      <c r="B461" s="14">
        <v>43358</v>
      </c>
      <c r="C461" t="s">
        <v>686</v>
      </c>
      <c r="D461" t="s">
        <v>796</v>
      </c>
      <c r="E461" t="s">
        <v>112</v>
      </c>
      <c r="F461" t="s">
        <v>101</v>
      </c>
      <c r="G461" s="18">
        <v>114</v>
      </c>
      <c r="H461" s="18">
        <v>200</v>
      </c>
      <c r="I461" s="15">
        <f t="shared" si="14"/>
        <v>0.7543859649122806</v>
      </c>
      <c r="J461" s="18">
        <f t="shared" si="15"/>
        <v>210</v>
      </c>
      <c r="K461" s="18">
        <f t="shared" si="15"/>
        <v>240</v>
      </c>
    </row>
    <row r="462" spans="1:11" x14ac:dyDescent="0.25">
      <c r="A462">
        <v>1461</v>
      </c>
      <c r="B462" s="14">
        <v>43127</v>
      </c>
      <c r="C462" t="s">
        <v>597</v>
      </c>
      <c r="D462" t="s">
        <v>252</v>
      </c>
      <c r="E462" t="s">
        <v>51</v>
      </c>
      <c r="F462" t="s">
        <v>58</v>
      </c>
      <c r="G462" s="18">
        <v>1162</v>
      </c>
      <c r="H462" s="18">
        <v>2112</v>
      </c>
      <c r="I462" s="15">
        <f t="shared" si="14"/>
        <v>0.81755593803786586</v>
      </c>
      <c r="J462" s="18">
        <f t="shared" si="15"/>
        <v>2217.6</v>
      </c>
      <c r="K462" s="18">
        <f t="shared" si="15"/>
        <v>2534.4</v>
      </c>
    </row>
    <row r="463" spans="1:11" x14ac:dyDescent="0.25">
      <c r="A463">
        <v>1462</v>
      </c>
      <c r="B463" s="14">
        <v>43180</v>
      </c>
      <c r="C463" t="s">
        <v>451</v>
      </c>
      <c r="D463" t="s">
        <v>797</v>
      </c>
      <c r="E463" t="s">
        <v>798</v>
      </c>
      <c r="F463" t="s">
        <v>137</v>
      </c>
      <c r="G463" s="18">
        <v>393</v>
      </c>
      <c r="H463" s="18">
        <v>269</v>
      </c>
      <c r="I463" s="15">
        <f t="shared" si="14"/>
        <v>-0.31552162849872778</v>
      </c>
      <c r="J463" s="18">
        <f t="shared" si="15"/>
        <v>282.45</v>
      </c>
      <c r="K463" s="18">
        <f t="shared" si="15"/>
        <v>322.8</v>
      </c>
    </row>
    <row r="464" spans="1:11" x14ac:dyDescent="0.25">
      <c r="A464">
        <v>1463</v>
      </c>
      <c r="B464" s="14">
        <v>43194</v>
      </c>
      <c r="C464" t="s">
        <v>398</v>
      </c>
      <c r="D464" t="s">
        <v>674</v>
      </c>
      <c r="E464" t="s">
        <v>799</v>
      </c>
      <c r="F464" t="s">
        <v>17</v>
      </c>
      <c r="G464" s="18">
        <v>2575</v>
      </c>
      <c r="H464" s="18">
        <v>2320</v>
      </c>
      <c r="I464" s="15">
        <f t="shared" si="14"/>
        <v>-9.9029126213592278E-2</v>
      </c>
      <c r="J464" s="18">
        <f t="shared" si="15"/>
        <v>2436</v>
      </c>
      <c r="K464" s="18">
        <f t="shared" si="15"/>
        <v>2784</v>
      </c>
    </row>
    <row r="465" spans="1:11" x14ac:dyDescent="0.25">
      <c r="A465">
        <v>1464</v>
      </c>
      <c r="B465" s="14">
        <v>43167</v>
      </c>
      <c r="C465" t="s">
        <v>800</v>
      </c>
      <c r="D465" t="s">
        <v>801</v>
      </c>
      <c r="E465" t="s">
        <v>223</v>
      </c>
      <c r="F465" t="s">
        <v>32</v>
      </c>
      <c r="G465" s="18">
        <v>3366</v>
      </c>
      <c r="H465" s="18">
        <v>2200</v>
      </c>
      <c r="I465" s="15">
        <f t="shared" si="14"/>
        <v>-0.34640522875816993</v>
      </c>
      <c r="J465" s="18">
        <f t="shared" si="15"/>
        <v>2310</v>
      </c>
      <c r="K465" s="18">
        <f t="shared" si="15"/>
        <v>2640</v>
      </c>
    </row>
    <row r="466" spans="1:11" x14ac:dyDescent="0.25">
      <c r="A466">
        <v>1465</v>
      </c>
      <c r="B466" s="14">
        <v>43197</v>
      </c>
      <c r="C466" t="s">
        <v>545</v>
      </c>
      <c r="D466" t="s">
        <v>802</v>
      </c>
      <c r="E466" t="s">
        <v>803</v>
      </c>
      <c r="F466" t="s">
        <v>46</v>
      </c>
      <c r="G466" s="18">
        <v>2747</v>
      </c>
      <c r="H466" s="18">
        <v>2747</v>
      </c>
      <c r="I466" s="15">
        <f t="shared" si="14"/>
        <v>0</v>
      </c>
      <c r="J466" s="18">
        <f t="shared" si="15"/>
        <v>2884.35</v>
      </c>
      <c r="K466" s="18">
        <f t="shared" si="15"/>
        <v>3296.4</v>
      </c>
    </row>
    <row r="467" spans="1:11" x14ac:dyDescent="0.25">
      <c r="A467">
        <v>1466</v>
      </c>
      <c r="B467" s="14">
        <v>43178</v>
      </c>
      <c r="C467" t="s">
        <v>676</v>
      </c>
      <c r="D467" t="s">
        <v>804</v>
      </c>
      <c r="E467" t="s">
        <v>51</v>
      </c>
      <c r="F467" t="s">
        <v>46</v>
      </c>
      <c r="G467" s="18">
        <v>619</v>
      </c>
      <c r="H467" s="18">
        <v>982</v>
      </c>
      <c r="I467" s="15">
        <f t="shared" si="14"/>
        <v>0.58642972536348958</v>
      </c>
      <c r="J467" s="18">
        <f t="shared" si="15"/>
        <v>1031.1000000000001</v>
      </c>
      <c r="K467" s="18">
        <f t="shared" si="15"/>
        <v>1178.3999999999999</v>
      </c>
    </row>
    <row r="468" spans="1:11" x14ac:dyDescent="0.25">
      <c r="A468">
        <v>1467</v>
      </c>
      <c r="B468" s="14">
        <v>43209</v>
      </c>
      <c r="C468" t="s">
        <v>805</v>
      </c>
      <c r="D468" t="s">
        <v>806</v>
      </c>
      <c r="E468" t="s">
        <v>93</v>
      </c>
      <c r="F468" t="s">
        <v>17</v>
      </c>
      <c r="G468" s="18">
        <v>1196</v>
      </c>
      <c r="H468" s="18">
        <v>738</v>
      </c>
      <c r="I468" s="15">
        <f t="shared" si="14"/>
        <v>-0.382943143812709</v>
      </c>
      <c r="J468" s="18">
        <f t="shared" si="15"/>
        <v>774.9</v>
      </c>
      <c r="K468" s="18">
        <f t="shared" si="15"/>
        <v>885.6</v>
      </c>
    </row>
    <row r="469" spans="1:11" x14ac:dyDescent="0.25">
      <c r="A469">
        <v>1468</v>
      </c>
      <c r="B469" s="14">
        <v>43398</v>
      </c>
      <c r="C469" t="s">
        <v>122</v>
      </c>
      <c r="D469" t="s">
        <v>807</v>
      </c>
      <c r="E469" t="s">
        <v>90</v>
      </c>
      <c r="F469" t="s">
        <v>9</v>
      </c>
      <c r="G469" s="18">
        <v>2173</v>
      </c>
      <c r="H469" s="18">
        <v>2859</v>
      </c>
      <c r="I469" s="15">
        <f t="shared" si="14"/>
        <v>0.31569259088817314</v>
      </c>
      <c r="J469" s="18">
        <f t="shared" si="15"/>
        <v>3001.9500000000003</v>
      </c>
      <c r="K469" s="18">
        <f t="shared" si="15"/>
        <v>3430.7999999999997</v>
      </c>
    </row>
    <row r="470" spans="1:11" x14ac:dyDescent="0.25">
      <c r="A470">
        <v>1469</v>
      </c>
      <c r="B470" s="14">
        <v>43390</v>
      </c>
      <c r="C470" t="s">
        <v>808</v>
      </c>
      <c r="D470" t="s">
        <v>809</v>
      </c>
      <c r="E470" t="s">
        <v>96</v>
      </c>
      <c r="F470" t="s">
        <v>32</v>
      </c>
      <c r="G470" s="18">
        <v>5213</v>
      </c>
      <c r="H470" s="18">
        <v>2880</v>
      </c>
      <c r="I470" s="15">
        <f t="shared" si="14"/>
        <v>-0.44753500863226547</v>
      </c>
      <c r="J470" s="18">
        <f t="shared" si="15"/>
        <v>3024</v>
      </c>
      <c r="K470" s="18">
        <f t="shared" si="15"/>
        <v>3456</v>
      </c>
    </row>
    <row r="471" spans="1:11" x14ac:dyDescent="0.25">
      <c r="A471">
        <v>1470</v>
      </c>
      <c r="B471" s="14">
        <v>43361</v>
      </c>
      <c r="C471" t="s">
        <v>810</v>
      </c>
      <c r="D471" t="s">
        <v>811</v>
      </c>
      <c r="E471" t="s">
        <v>96</v>
      </c>
      <c r="F471" t="s">
        <v>21</v>
      </c>
      <c r="G471" s="18">
        <v>2840</v>
      </c>
      <c r="H471" s="18">
        <v>1972</v>
      </c>
      <c r="I471" s="15">
        <f t="shared" si="14"/>
        <v>-0.30563380281690145</v>
      </c>
      <c r="J471" s="18">
        <f t="shared" si="15"/>
        <v>2070.6</v>
      </c>
      <c r="K471" s="18">
        <f t="shared" si="15"/>
        <v>2366.4</v>
      </c>
    </row>
    <row r="472" spans="1:11" x14ac:dyDescent="0.25">
      <c r="A472">
        <v>1471</v>
      </c>
      <c r="B472" s="14">
        <v>43169</v>
      </c>
      <c r="C472" t="s">
        <v>680</v>
      </c>
      <c r="D472" t="s">
        <v>812</v>
      </c>
      <c r="E472" t="s">
        <v>211</v>
      </c>
      <c r="F472" t="s">
        <v>29</v>
      </c>
      <c r="G472" s="18">
        <v>562</v>
      </c>
      <c r="H472" s="18">
        <v>952</v>
      </c>
      <c r="I472" s="15">
        <f t="shared" si="14"/>
        <v>0.69395017793594316</v>
      </c>
      <c r="J472" s="18">
        <f t="shared" si="15"/>
        <v>999.6</v>
      </c>
      <c r="K472" s="18">
        <f t="shared" si="15"/>
        <v>1142.3999999999999</v>
      </c>
    </row>
    <row r="473" spans="1:11" x14ac:dyDescent="0.25">
      <c r="A473">
        <v>1472</v>
      </c>
      <c r="B473" s="14">
        <v>43452</v>
      </c>
      <c r="C473" t="s">
        <v>813</v>
      </c>
      <c r="D473" t="s">
        <v>158</v>
      </c>
      <c r="E473" t="s">
        <v>814</v>
      </c>
      <c r="F473" t="s">
        <v>46</v>
      </c>
      <c r="G473" s="18">
        <v>2232</v>
      </c>
      <c r="H473" s="18">
        <v>1268</v>
      </c>
      <c r="I473" s="15">
        <f t="shared" si="14"/>
        <v>-0.43189964157706096</v>
      </c>
      <c r="J473" s="18">
        <f t="shared" si="15"/>
        <v>1331.4</v>
      </c>
      <c r="K473" s="18">
        <f t="shared" si="15"/>
        <v>1521.6</v>
      </c>
    </row>
    <row r="474" spans="1:11" x14ac:dyDescent="0.25">
      <c r="A474">
        <v>1473</v>
      </c>
      <c r="B474" s="14">
        <v>43293</v>
      </c>
      <c r="C474" t="s">
        <v>815</v>
      </c>
      <c r="D474" t="s">
        <v>729</v>
      </c>
      <c r="E474" t="s">
        <v>61</v>
      </c>
      <c r="F474" t="s">
        <v>46</v>
      </c>
      <c r="G474" s="18">
        <v>609</v>
      </c>
      <c r="H474" s="18">
        <v>458</v>
      </c>
      <c r="I474" s="15">
        <f t="shared" si="14"/>
        <v>-0.2479474548440066</v>
      </c>
      <c r="J474" s="18">
        <f t="shared" si="15"/>
        <v>480.90000000000003</v>
      </c>
      <c r="K474" s="18">
        <f t="shared" si="15"/>
        <v>549.6</v>
      </c>
    </row>
    <row r="475" spans="1:11" x14ac:dyDescent="0.25">
      <c r="A475">
        <v>1474</v>
      </c>
      <c r="B475" s="14">
        <v>43454</v>
      </c>
      <c r="C475" t="s">
        <v>83</v>
      </c>
      <c r="D475" t="s">
        <v>816</v>
      </c>
      <c r="E475" t="s">
        <v>151</v>
      </c>
      <c r="F475" t="s">
        <v>17</v>
      </c>
      <c r="G475" s="18">
        <v>1371</v>
      </c>
      <c r="H475" s="18">
        <v>1106</v>
      </c>
      <c r="I475" s="15">
        <f t="shared" si="14"/>
        <v>-0.19328956965718458</v>
      </c>
      <c r="J475" s="18">
        <f t="shared" si="15"/>
        <v>1161.3</v>
      </c>
      <c r="K475" s="18">
        <f t="shared" si="15"/>
        <v>1327.2</v>
      </c>
    </row>
    <row r="476" spans="1:11" x14ac:dyDescent="0.25">
      <c r="A476">
        <v>1475</v>
      </c>
      <c r="B476" s="14">
        <v>43180</v>
      </c>
      <c r="C476" t="s">
        <v>99</v>
      </c>
      <c r="D476" t="s">
        <v>817</v>
      </c>
      <c r="E476" t="s">
        <v>28</v>
      </c>
      <c r="F476" t="s">
        <v>32</v>
      </c>
      <c r="G476" s="18">
        <v>2350</v>
      </c>
      <c r="H476" s="18">
        <v>1703</v>
      </c>
      <c r="I476" s="15">
        <f t="shared" si="14"/>
        <v>-0.27531914893617027</v>
      </c>
      <c r="J476" s="18">
        <f t="shared" si="15"/>
        <v>1788.15</v>
      </c>
      <c r="K476" s="18">
        <f t="shared" si="15"/>
        <v>2043.6</v>
      </c>
    </row>
    <row r="477" spans="1:11" x14ac:dyDescent="0.25">
      <c r="A477">
        <v>1476</v>
      </c>
      <c r="B477" s="14">
        <v>43206</v>
      </c>
      <c r="C477" t="s">
        <v>282</v>
      </c>
      <c r="D477" t="s">
        <v>738</v>
      </c>
      <c r="E477" t="s">
        <v>363</v>
      </c>
      <c r="F477" t="s">
        <v>137</v>
      </c>
      <c r="G477" s="18">
        <v>3088</v>
      </c>
      <c r="H477" s="18">
        <v>1634</v>
      </c>
      <c r="I477" s="15">
        <f t="shared" si="14"/>
        <v>-0.47085492227979275</v>
      </c>
      <c r="J477" s="18">
        <f t="shared" si="15"/>
        <v>1715.7</v>
      </c>
      <c r="K477" s="18">
        <f t="shared" si="15"/>
        <v>1960.8</v>
      </c>
    </row>
    <row r="478" spans="1:11" x14ac:dyDescent="0.25">
      <c r="A478">
        <v>1477</v>
      </c>
      <c r="B478" s="14">
        <v>43358</v>
      </c>
      <c r="C478" t="s">
        <v>351</v>
      </c>
      <c r="D478" t="s">
        <v>818</v>
      </c>
      <c r="E478" t="s">
        <v>198</v>
      </c>
      <c r="F478" t="s">
        <v>13</v>
      </c>
      <c r="G478" s="18">
        <v>851</v>
      </c>
      <c r="H478" s="18">
        <v>630</v>
      </c>
      <c r="I478" s="15">
        <f t="shared" si="14"/>
        <v>-0.25969447708578142</v>
      </c>
      <c r="J478" s="18">
        <f t="shared" si="15"/>
        <v>661.5</v>
      </c>
      <c r="K478" s="18">
        <f t="shared" si="15"/>
        <v>756</v>
      </c>
    </row>
    <row r="479" spans="1:11" x14ac:dyDescent="0.25">
      <c r="A479">
        <v>1478</v>
      </c>
      <c r="B479" s="14">
        <v>43380</v>
      </c>
      <c r="C479" t="s">
        <v>565</v>
      </c>
      <c r="D479" t="s">
        <v>819</v>
      </c>
      <c r="E479" t="s">
        <v>51</v>
      </c>
      <c r="F479" t="s">
        <v>137</v>
      </c>
      <c r="G479" s="18">
        <v>1464</v>
      </c>
      <c r="H479" s="18">
        <v>861</v>
      </c>
      <c r="I479" s="15">
        <f t="shared" si="14"/>
        <v>-0.41188524590163933</v>
      </c>
      <c r="J479" s="18">
        <f t="shared" si="15"/>
        <v>904.05000000000007</v>
      </c>
      <c r="K479" s="18">
        <f t="shared" si="15"/>
        <v>1033.2</v>
      </c>
    </row>
    <row r="480" spans="1:11" x14ac:dyDescent="0.25">
      <c r="A480">
        <v>1479</v>
      </c>
      <c r="B480" s="14">
        <v>43431</v>
      </c>
      <c r="C480" t="s">
        <v>313</v>
      </c>
      <c r="D480" t="s">
        <v>820</v>
      </c>
      <c r="E480" t="s">
        <v>506</v>
      </c>
      <c r="F480" t="s">
        <v>32</v>
      </c>
      <c r="G480" s="18">
        <v>639</v>
      </c>
      <c r="H480" s="18">
        <v>495</v>
      </c>
      <c r="I480" s="15">
        <f t="shared" si="14"/>
        <v>-0.22535211267605637</v>
      </c>
      <c r="J480" s="18">
        <f t="shared" si="15"/>
        <v>519.75</v>
      </c>
      <c r="K480" s="18">
        <f t="shared" si="15"/>
        <v>594</v>
      </c>
    </row>
    <row r="481" spans="1:11" x14ac:dyDescent="0.25">
      <c r="A481">
        <v>1480</v>
      </c>
      <c r="B481" s="14">
        <v>43174</v>
      </c>
      <c r="C481" t="s">
        <v>230</v>
      </c>
      <c r="D481" t="s">
        <v>821</v>
      </c>
      <c r="E481" t="s">
        <v>90</v>
      </c>
      <c r="F481" t="s">
        <v>17</v>
      </c>
      <c r="G481" s="18">
        <v>293</v>
      </c>
      <c r="H481" s="18">
        <v>206</v>
      </c>
      <c r="I481" s="15">
        <f t="shared" si="14"/>
        <v>-0.29692832764505117</v>
      </c>
      <c r="J481" s="18">
        <f t="shared" si="15"/>
        <v>216.3</v>
      </c>
      <c r="K481" s="18">
        <f t="shared" si="15"/>
        <v>247.2</v>
      </c>
    </row>
    <row r="482" spans="1:11" x14ac:dyDescent="0.25">
      <c r="A482">
        <v>1481</v>
      </c>
      <c r="B482" s="14">
        <v>43422</v>
      </c>
      <c r="C482" t="s">
        <v>822</v>
      </c>
      <c r="D482" t="s">
        <v>823</v>
      </c>
      <c r="E482" t="s">
        <v>16</v>
      </c>
      <c r="F482" t="s">
        <v>32</v>
      </c>
      <c r="G482" s="18">
        <v>2013</v>
      </c>
      <c r="H482" s="18">
        <v>2287</v>
      </c>
      <c r="I482" s="15">
        <f t="shared" si="14"/>
        <v>0.13611525086934928</v>
      </c>
      <c r="J482" s="18">
        <f t="shared" si="15"/>
        <v>2401.35</v>
      </c>
      <c r="K482" s="18">
        <f t="shared" si="15"/>
        <v>2744.4</v>
      </c>
    </row>
    <row r="483" spans="1:11" x14ac:dyDescent="0.25">
      <c r="A483">
        <v>1482</v>
      </c>
      <c r="B483" s="14">
        <v>43325</v>
      </c>
      <c r="C483" t="s">
        <v>680</v>
      </c>
      <c r="D483" t="s">
        <v>824</v>
      </c>
      <c r="E483" t="s">
        <v>8</v>
      </c>
      <c r="F483" t="s">
        <v>25</v>
      </c>
      <c r="G483" s="18">
        <v>945</v>
      </c>
      <c r="H483" s="18">
        <v>670</v>
      </c>
      <c r="I483" s="15">
        <f t="shared" si="14"/>
        <v>-0.29100529100529104</v>
      </c>
      <c r="J483" s="18">
        <f t="shared" si="15"/>
        <v>703.5</v>
      </c>
      <c r="K483" s="18">
        <f t="shared" si="15"/>
        <v>804</v>
      </c>
    </row>
    <row r="484" spans="1:11" x14ac:dyDescent="0.25">
      <c r="A484">
        <v>1483</v>
      </c>
      <c r="B484" s="14">
        <v>43259</v>
      </c>
      <c r="C484" t="s">
        <v>286</v>
      </c>
      <c r="D484" t="s">
        <v>653</v>
      </c>
      <c r="E484" t="s">
        <v>8</v>
      </c>
      <c r="F484" t="s">
        <v>17</v>
      </c>
      <c r="G484" s="18">
        <v>1424</v>
      </c>
      <c r="H484" s="18">
        <v>1600</v>
      </c>
      <c r="I484" s="15">
        <f t="shared" si="14"/>
        <v>0.12359550561797761</v>
      </c>
      <c r="J484" s="18">
        <f t="shared" si="15"/>
        <v>1680</v>
      </c>
      <c r="K484" s="18">
        <f t="shared" si="15"/>
        <v>1920</v>
      </c>
    </row>
    <row r="485" spans="1:11" x14ac:dyDescent="0.25">
      <c r="A485">
        <v>1484</v>
      </c>
      <c r="B485" s="14">
        <v>43305</v>
      </c>
      <c r="C485" t="s">
        <v>219</v>
      </c>
      <c r="D485" t="s">
        <v>825</v>
      </c>
      <c r="E485" t="s">
        <v>8</v>
      </c>
      <c r="F485" t="s">
        <v>25</v>
      </c>
      <c r="G485" s="18">
        <v>3730</v>
      </c>
      <c r="H485" s="18">
        <v>2914</v>
      </c>
      <c r="I485" s="15">
        <f t="shared" si="14"/>
        <v>-0.21876675603217155</v>
      </c>
      <c r="J485" s="18">
        <f t="shared" si="15"/>
        <v>3059.7000000000003</v>
      </c>
      <c r="K485" s="18">
        <f t="shared" si="15"/>
        <v>3496.7999999999997</v>
      </c>
    </row>
    <row r="486" spans="1:11" x14ac:dyDescent="0.25">
      <c r="A486">
        <v>1485</v>
      </c>
      <c r="B486" s="14">
        <v>43454</v>
      </c>
      <c r="C486" t="s">
        <v>826</v>
      </c>
      <c r="D486" t="s">
        <v>827</v>
      </c>
      <c r="E486" t="s">
        <v>16</v>
      </c>
      <c r="F486" t="s">
        <v>25</v>
      </c>
      <c r="G486" s="18">
        <v>1547</v>
      </c>
      <c r="H486" s="18">
        <v>1190</v>
      </c>
      <c r="I486" s="15">
        <f t="shared" si="14"/>
        <v>-0.23076923076923073</v>
      </c>
      <c r="J486" s="18">
        <f t="shared" si="15"/>
        <v>1249.5</v>
      </c>
      <c r="K486" s="18">
        <f t="shared" si="15"/>
        <v>1428</v>
      </c>
    </row>
    <row r="487" spans="1:11" x14ac:dyDescent="0.25">
      <c r="A487">
        <v>1486</v>
      </c>
      <c r="B487" s="14">
        <v>43404</v>
      </c>
      <c r="C487" t="s">
        <v>828</v>
      </c>
      <c r="D487" t="s">
        <v>829</v>
      </c>
      <c r="E487" t="s">
        <v>727</v>
      </c>
      <c r="F487" t="s">
        <v>58</v>
      </c>
      <c r="G487" s="18">
        <v>3565</v>
      </c>
      <c r="H487" s="18">
        <v>2742</v>
      </c>
      <c r="I487" s="15">
        <f t="shared" si="14"/>
        <v>-0.23085553997194952</v>
      </c>
      <c r="J487" s="18">
        <f t="shared" si="15"/>
        <v>2879.1</v>
      </c>
      <c r="K487" s="18">
        <f t="shared" si="15"/>
        <v>3290.4</v>
      </c>
    </row>
    <row r="488" spans="1:11" x14ac:dyDescent="0.25">
      <c r="A488">
        <v>1487</v>
      </c>
      <c r="B488" s="14">
        <v>43312</v>
      </c>
      <c r="C488" t="s">
        <v>49</v>
      </c>
      <c r="D488" t="s">
        <v>830</v>
      </c>
      <c r="E488" t="s">
        <v>512</v>
      </c>
      <c r="F488" t="s">
        <v>58</v>
      </c>
      <c r="G488" s="18">
        <v>1047</v>
      </c>
      <c r="H488" s="18">
        <v>831</v>
      </c>
      <c r="I488" s="15">
        <f t="shared" si="14"/>
        <v>-0.20630372492836679</v>
      </c>
      <c r="J488" s="18">
        <f t="shared" si="15"/>
        <v>872.55000000000007</v>
      </c>
      <c r="K488" s="18">
        <f t="shared" si="15"/>
        <v>997.19999999999993</v>
      </c>
    </row>
    <row r="489" spans="1:11" x14ac:dyDescent="0.25">
      <c r="A489">
        <v>1488</v>
      </c>
      <c r="B489" s="14">
        <v>43127</v>
      </c>
      <c r="C489" t="s">
        <v>341</v>
      </c>
      <c r="D489" t="s">
        <v>831</v>
      </c>
      <c r="E489" t="s">
        <v>8</v>
      </c>
      <c r="F489" t="s">
        <v>137</v>
      </c>
      <c r="G489" s="18">
        <v>221</v>
      </c>
      <c r="H489" s="18">
        <v>138</v>
      </c>
      <c r="I489" s="15">
        <f t="shared" si="14"/>
        <v>-0.3755656108597285</v>
      </c>
      <c r="J489" s="18">
        <f t="shared" si="15"/>
        <v>144.9</v>
      </c>
      <c r="K489" s="18">
        <f t="shared" si="15"/>
        <v>165.6</v>
      </c>
    </row>
    <row r="490" spans="1:11" x14ac:dyDescent="0.25">
      <c r="A490">
        <v>1489</v>
      </c>
      <c r="B490" s="14">
        <v>43456</v>
      </c>
      <c r="C490" t="s">
        <v>832</v>
      </c>
      <c r="D490" t="s">
        <v>833</v>
      </c>
      <c r="E490" t="s">
        <v>28</v>
      </c>
      <c r="F490" t="s">
        <v>9</v>
      </c>
      <c r="G490" s="18">
        <v>1544</v>
      </c>
      <c r="H490" s="18">
        <v>1980</v>
      </c>
      <c r="I490" s="15">
        <f t="shared" si="14"/>
        <v>0.28238341968911906</v>
      </c>
      <c r="J490" s="18">
        <f t="shared" si="15"/>
        <v>2079</v>
      </c>
      <c r="K490" s="18">
        <f t="shared" si="15"/>
        <v>2376</v>
      </c>
    </row>
    <row r="491" spans="1:11" x14ac:dyDescent="0.25">
      <c r="A491">
        <v>1490</v>
      </c>
      <c r="B491" s="14">
        <v>43183</v>
      </c>
      <c r="C491" t="s">
        <v>588</v>
      </c>
      <c r="D491" t="s">
        <v>834</v>
      </c>
      <c r="E491" t="s">
        <v>8</v>
      </c>
      <c r="F491" t="s">
        <v>46</v>
      </c>
      <c r="G491" s="18">
        <v>2029</v>
      </c>
      <c r="H491" s="18">
        <v>1914</v>
      </c>
      <c r="I491" s="15">
        <f t="shared" si="14"/>
        <v>-5.6678166584524403E-2</v>
      </c>
      <c r="J491" s="18">
        <f t="shared" si="15"/>
        <v>2009.7</v>
      </c>
      <c r="K491" s="18">
        <f t="shared" si="15"/>
        <v>2296.7999999999997</v>
      </c>
    </row>
    <row r="492" spans="1:11" x14ac:dyDescent="0.25">
      <c r="A492">
        <v>1491</v>
      </c>
      <c r="B492" s="14">
        <v>43235</v>
      </c>
      <c r="C492" t="s">
        <v>221</v>
      </c>
      <c r="D492" t="s">
        <v>835</v>
      </c>
      <c r="E492" t="s">
        <v>8</v>
      </c>
      <c r="F492" t="s">
        <v>9</v>
      </c>
      <c r="G492" s="18">
        <v>307</v>
      </c>
      <c r="H492" s="18">
        <v>511</v>
      </c>
      <c r="I492" s="15">
        <f t="shared" si="14"/>
        <v>0.66449511400651473</v>
      </c>
      <c r="J492" s="18">
        <f t="shared" si="15"/>
        <v>536.55000000000007</v>
      </c>
      <c r="K492" s="18">
        <f t="shared" si="15"/>
        <v>613.19999999999993</v>
      </c>
    </row>
    <row r="493" spans="1:11" x14ac:dyDescent="0.25">
      <c r="A493">
        <v>1492</v>
      </c>
      <c r="B493" s="14">
        <v>43440</v>
      </c>
      <c r="C493" t="s">
        <v>116</v>
      </c>
      <c r="D493" t="s">
        <v>836</v>
      </c>
      <c r="E493" t="s">
        <v>51</v>
      </c>
      <c r="F493" t="s">
        <v>39</v>
      </c>
      <c r="G493" s="18">
        <v>2904</v>
      </c>
      <c r="H493" s="18">
        <v>2525</v>
      </c>
      <c r="I493" s="15">
        <f t="shared" si="14"/>
        <v>-0.13050964187327818</v>
      </c>
      <c r="J493" s="18">
        <f t="shared" si="15"/>
        <v>2651.25</v>
      </c>
      <c r="K493" s="18">
        <f t="shared" si="15"/>
        <v>3030</v>
      </c>
    </row>
    <row r="494" spans="1:11" x14ac:dyDescent="0.25">
      <c r="A494">
        <v>1493</v>
      </c>
      <c r="B494" s="14">
        <v>43449</v>
      </c>
      <c r="C494" t="s">
        <v>269</v>
      </c>
      <c r="D494" t="s">
        <v>837</v>
      </c>
      <c r="E494" t="s">
        <v>151</v>
      </c>
      <c r="F494" t="s">
        <v>13</v>
      </c>
      <c r="G494" s="18">
        <v>944</v>
      </c>
      <c r="H494" s="18">
        <v>774</v>
      </c>
      <c r="I494" s="15">
        <f t="shared" si="14"/>
        <v>-0.18008474576271183</v>
      </c>
      <c r="J494" s="18">
        <f t="shared" si="15"/>
        <v>812.7</v>
      </c>
      <c r="K494" s="18">
        <f t="shared" si="15"/>
        <v>928.8</v>
      </c>
    </row>
    <row r="495" spans="1:11" x14ac:dyDescent="0.25">
      <c r="A495">
        <v>1494</v>
      </c>
      <c r="B495" s="14">
        <v>43208</v>
      </c>
      <c r="C495" t="s">
        <v>838</v>
      </c>
      <c r="D495" t="s">
        <v>839</v>
      </c>
      <c r="E495" t="s">
        <v>112</v>
      </c>
      <c r="F495" t="s">
        <v>17</v>
      </c>
      <c r="G495" s="18">
        <v>2384</v>
      </c>
      <c r="H495" s="18">
        <v>1436</v>
      </c>
      <c r="I495" s="15">
        <f t="shared" si="14"/>
        <v>-0.3976510067114094</v>
      </c>
      <c r="J495" s="18">
        <f t="shared" si="15"/>
        <v>1507.8</v>
      </c>
      <c r="K495" s="18">
        <f t="shared" si="15"/>
        <v>1723.2</v>
      </c>
    </row>
    <row r="496" spans="1:11" x14ac:dyDescent="0.25">
      <c r="A496">
        <v>1495</v>
      </c>
      <c r="B496" s="14">
        <v>43201</v>
      </c>
      <c r="C496" t="s">
        <v>840</v>
      </c>
      <c r="D496" t="s">
        <v>841</v>
      </c>
      <c r="E496" t="s">
        <v>842</v>
      </c>
      <c r="F496" t="s">
        <v>13</v>
      </c>
      <c r="G496" s="18">
        <v>1759</v>
      </c>
      <c r="H496" s="18">
        <v>1954</v>
      </c>
      <c r="I496" s="15">
        <f t="shared" si="14"/>
        <v>0.11085844229675956</v>
      </c>
      <c r="J496" s="18">
        <f t="shared" si="15"/>
        <v>2051.7000000000003</v>
      </c>
      <c r="K496" s="18">
        <f t="shared" si="15"/>
        <v>2344.7999999999997</v>
      </c>
    </row>
    <row r="497" spans="1:11" x14ac:dyDescent="0.25">
      <c r="A497">
        <v>1496</v>
      </c>
      <c r="B497" s="14">
        <v>43410</v>
      </c>
      <c r="C497" t="s">
        <v>337</v>
      </c>
      <c r="D497" t="s">
        <v>843</v>
      </c>
      <c r="E497" t="s">
        <v>418</v>
      </c>
      <c r="F497" t="s">
        <v>29</v>
      </c>
      <c r="G497" s="18">
        <v>1897</v>
      </c>
      <c r="H497" s="18">
        <v>1090</v>
      </c>
      <c r="I497" s="15">
        <f t="shared" si="14"/>
        <v>-0.42540853979968374</v>
      </c>
      <c r="J497" s="18">
        <f t="shared" si="15"/>
        <v>1144.5</v>
      </c>
      <c r="K497" s="18">
        <f t="shared" si="15"/>
        <v>1308</v>
      </c>
    </row>
    <row r="498" spans="1:11" x14ac:dyDescent="0.25">
      <c r="A498">
        <v>1497</v>
      </c>
      <c r="B498" s="14">
        <v>43307</v>
      </c>
      <c r="C498" t="s">
        <v>171</v>
      </c>
      <c r="D498" t="s">
        <v>844</v>
      </c>
      <c r="E498" t="s">
        <v>51</v>
      </c>
      <c r="F498" t="s">
        <v>9</v>
      </c>
      <c r="G498" s="18">
        <v>1081</v>
      </c>
      <c r="H498" s="18">
        <v>1590</v>
      </c>
      <c r="I498" s="15">
        <f t="shared" si="14"/>
        <v>0.47086031452358923</v>
      </c>
      <c r="J498" s="18">
        <f t="shared" si="15"/>
        <v>1669.5</v>
      </c>
      <c r="K498" s="18">
        <f t="shared" si="15"/>
        <v>1908</v>
      </c>
    </row>
    <row r="499" spans="1:11" x14ac:dyDescent="0.25">
      <c r="A499">
        <v>1498</v>
      </c>
      <c r="B499" s="14">
        <v>43191</v>
      </c>
      <c r="C499" t="s">
        <v>331</v>
      </c>
      <c r="D499" t="s">
        <v>845</v>
      </c>
      <c r="E499" t="s">
        <v>61</v>
      </c>
      <c r="F499" t="s">
        <v>9</v>
      </c>
      <c r="G499" s="18">
        <v>1601</v>
      </c>
      <c r="H499" s="18">
        <v>1213</v>
      </c>
      <c r="I499" s="15">
        <f t="shared" si="14"/>
        <v>-0.24234853216739538</v>
      </c>
      <c r="J499" s="18">
        <f t="shared" si="15"/>
        <v>1273.6500000000001</v>
      </c>
      <c r="K499" s="18">
        <f t="shared" si="15"/>
        <v>1455.6</v>
      </c>
    </row>
    <row r="500" spans="1:11" x14ac:dyDescent="0.25">
      <c r="A500">
        <v>1499</v>
      </c>
      <c r="B500" s="14">
        <v>43283</v>
      </c>
      <c r="C500" t="s">
        <v>244</v>
      </c>
      <c r="D500" t="s">
        <v>846</v>
      </c>
      <c r="E500" t="s">
        <v>90</v>
      </c>
      <c r="F500" t="s">
        <v>39</v>
      </c>
      <c r="G500" s="18">
        <v>609</v>
      </c>
      <c r="H500" s="18">
        <v>1050</v>
      </c>
      <c r="I500" s="15">
        <f t="shared" si="14"/>
        <v>0.72413793103448265</v>
      </c>
      <c r="J500" s="18">
        <f t="shared" si="15"/>
        <v>1102.5</v>
      </c>
      <c r="K500" s="18">
        <f t="shared" si="15"/>
        <v>1260</v>
      </c>
    </row>
    <row r="501" spans="1:11" x14ac:dyDescent="0.25">
      <c r="A501">
        <v>1500</v>
      </c>
      <c r="B501" s="14">
        <v>43111</v>
      </c>
      <c r="C501" t="s">
        <v>826</v>
      </c>
      <c r="D501" t="s">
        <v>847</v>
      </c>
      <c r="E501" t="s">
        <v>142</v>
      </c>
      <c r="F501" t="s">
        <v>9</v>
      </c>
      <c r="G501" s="18">
        <v>0</v>
      </c>
      <c r="H501" s="18">
        <v>825</v>
      </c>
      <c r="I501" s="15" t="str">
        <f t="shared" si="14"/>
        <v>New Order</v>
      </c>
      <c r="J501" s="18">
        <f t="shared" si="15"/>
        <v>866.25</v>
      </c>
      <c r="K501" s="18">
        <f t="shared" si="15"/>
        <v>990</v>
      </c>
    </row>
    <row r="502" spans="1:11" x14ac:dyDescent="0.25">
      <c r="G502" s="18"/>
      <c r="H502" s="18">
        <f>AVERAGE(H2:H501)</f>
        <v>1508.9559999999999</v>
      </c>
      <c r="K502">
        <f>AVERAGE(K2:K501)</f>
        <v>1810.7471999999991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DE6E7-043F-412C-8F93-92188B0E02BC}">
  <dimension ref="A1:M503"/>
  <sheetViews>
    <sheetView workbookViewId="0">
      <selection activeCell="K2" sqref="K2"/>
    </sheetView>
  </sheetViews>
  <sheetFormatPr defaultRowHeight="15" x14ac:dyDescent="0.25"/>
  <cols>
    <col min="1" max="1" width="8.42578125" bestFit="1" customWidth="1"/>
    <col min="2" max="2" width="10.7109375" bestFit="1" customWidth="1"/>
    <col min="3" max="3" width="15.140625" bestFit="1" customWidth="1"/>
    <col min="4" max="4" width="32.42578125" bestFit="1" customWidth="1"/>
    <col min="5" max="5" width="8.42578125" bestFit="1" customWidth="1"/>
    <col min="6" max="6" width="25.85546875" bestFit="1" customWidth="1"/>
    <col min="7" max="7" width="14.42578125" bestFit="1" customWidth="1"/>
    <col min="8" max="8" width="9.7109375" bestFit="1" customWidth="1"/>
    <col min="9" max="9" width="10.7109375" bestFit="1" customWidth="1"/>
    <col min="10" max="11" width="9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860</v>
      </c>
      <c r="H1" s="1" t="s">
        <v>857</v>
      </c>
      <c r="I1" s="1" t="s">
        <v>868</v>
      </c>
      <c r="J1" s="17">
        <v>0.05</v>
      </c>
      <c r="K1" s="17">
        <v>0.2</v>
      </c>
      <c r="M1">
        <v>10</v>
      </c>
    </row>
    <row r="2" spans="1:13" x14ac:dyDescent="0.25">
      <c r="A2">
        <v>1001</v>
      </c>
      <c r="B2" s="14">
        <v>43314</v>
      </c>
      <c r="C2" t="s">
        <v>6</v>
      </c>
      <c r="D2" t="s">
        <v>7</v>
      </c>
      <c r="E2" t="s">
        <v>8</v>
      </c>
      <c r="F2" t="s">
        <v>9</v>
      </c>
      <c r="G2" s="18">
        <v>387</v>
      </c>
      <c r="H2" s="18">
        <v>655</v>
      </c>
      <c r="I2" s="15">
        <f>IFERROR(H2/G2-1,"First Order")</f>
        <v>0.69250645994832039</v>
      </c>
      <c r="J2" s="18">
        <f>$H2*(1+J$1)</f>
        <v>687.75</v>
      </c>
      <c r="K2" s="18">
        <f>$H2*(1+K$1)</f>
        <v>786</v>
      </c>
    </row>
    <row r="3" spans="1:13" x14ac:dyDescent="0.25">
      <c r="A3">
        <v>1002</v>
      </c>
      <c r="B3" s="14">
        <v>43306</v>
      </c>
      <c r="C3" t="s">
        <v>10</v>
      </c>
      <c r="D3" t="s">
        <v>11</v>
      </c>
      <c r="E3" t="s">
        <v>12</v>
      </c>
      <c r="F3" t="s">
        <v>13</v>
      </c>
      <c r="G3" s="18">
        <v>1407</v>
      </c>
      <c r="H3" s="18">
        <v>2615</v>
      </c>
      <c r="I3" s="15">
        <f t="shared" ref="I3:I66" si="0">IFERROR(H3/G3-1,"First Order")</f>
        <v>0.85856432125088844</v>
      </c>
      <c r="J3" s="18">
        <f t="shared" ref="J3:K66" si="1">$H3*(1+J$1)</f>
        <v>2745.75</v>
      </c>
      <c r="K3" s="18">
        <f>$H3*(1+K$1)</f>
        <v>3138</v>
      </c>
    </row>
    <row r="4" spans="1:13" x14ac:dyDescent="0.25">
      <c r="A4">
        <v>1003</v>
      </c>
      <c r="B4" s="14">
        <v>43354</v>
      </c>
      <c r="C4" t="s">
        <v>14</v>
      </c>
      <c r="D4" t="s">
        <v>15</v>
      </c>
      <c r="E4" t="s">
        <v>16</v>
      </c>
      <c r="F4" t="s">
        <v>17</v>
      </c>
      <c r="G4" s="18">
        <v>1809</v>
      </c>
      <c r="H4" s="18">
        <v>1611</v>
      </c>
      <c r="I4" s="15">
        <f t="shared" si="0"/>
        <v>-0.10945273631840791</v>
      </c>
      <c r="J4" s="18">
        <f t="shared" si="1"/>
        <v>1691.5500000000002</v>
      </c>
      <c r="K4" s="18">
        <f t="shared" si="1"/>
        <v>1933.1999999999998</v>
      </c>
    </row>
    <row r="5" spans="1:13" x14ac:dyDescent="0.25">
      <c r="A5">
        <v>1004</v>
      </c>
      <c r="B5" s="14">
        <v>43383</v>
      </c>
      <c r="C5" t="s">
        <v>18</v>
      </c>
      <c r="D5" t="s">
        <v>19</v>
      </c>
      <c r="E5" t="s">
        <v>20</v>
      </c>
      <c r="F5" t="s">
        <v>21</v>
      </c>
      <c r="G5" s="18">
        <v>95</v>
      </c>
      <c r="H5" s="18">
        <v>196</v>
      </c>
      <c r="I5" s="15">
        <f t="shared" si="0"/>
        <v>1.0631578947368423</v>
      </c>
      <c r="J5" s="18">
        <f t="shared" si="1"/>
        <v>205.8</v>
      </c>
      <c r="K5" s="18">
        <f t="shared" si="1"/>
        <v>235.2</v>
      </c>
    </row>
    <row r="6" spans="1:13" x14ac:dyDescent="0.25">
      <c r="A6">
        <v>1005</v>
      </c>
      <c r="B6" s="14">
        <v>43417</v>
      </c>
      <c r="C6" t="s">
        <v>22</v>
      </c>
      <c r="D6" t="s">
        <v>23</v>
      </c>
      <c r="E6" t="s">
        <v>24</v>
      </c>
      <c r="F6" t="s">
        <v>25</v>
      </c>
      <c r="G6" s="18">
        <v>3755</v>
      </c>
      <c r="H6" s="18">
        <v>2530</v>
      </c>
      <c r="I6" s="15">
        <f t="shared" si="0"/>
        <v>-0.32623169107856187</v>
      </c>
      <c r="J6" s="18">
        <f t="shared" si="1"/>
        <v>2656.5</v>
      </c>
      <c r="K6" s="18">
        <f t="shared" si="1"/>
        <v>3036</v>
      </c>
    </row>
    <row r="7" spans="1:13" x14ac:dyDescent="0.25">
      <c r="A7">
        <v>1006</v>
      </c>
      <c r="B7" s="14">
        <v>43426</v>
      </c>
      <c r="C7" t="s">
        <v>26</v>
      </c>
      <c r="D7" t="s">
        <v>27</v>
      </c>
      <c r="E7" t="s">
        <v>28</v>
      </c>
      <c r="F7" t="s">
        <v>29</v>
      </c>
      <c r="G7" s="18">
        <v>0</v>
      </c>
      <c r="H7" s="18">
        <v>1507</v>
      </c>
      <c r="I7" s="15" t="str">
        <f t="shared" si="0"/>
        <v>First Order</v>
      </c>
      <c r="J7" s="18">
        <f t="shared" si="1"/>
        <v>1582.3500000000001</v>
      </c>
      <c r="K7" s="18">
        <f t="shared" si="1"/>
        <v>1808.3999999999999</v>
      </c>
    </row>
    <row r="8" spans="1:13" x14ac:dyDescent="0.25">
      <c r="A8">
        <v>1007</v>
      </c>
      <c r="B8" s="14">
        <v>43386</v>
      </c>
      <c r="C8" t="s">
        <v>30</v>
      </c>
      <c r="D8" t="s">
        <v>31</v>
      </c>
      <c r="E8" t="s">
        <v>8</v>
      </c>
      <c r="F8" t="s">
        <v>32</v>
      </c>
      <c r="G8" s="18">
        <v>1182</v>
      </c>
      <c r="H8" s="18">
        <v>854</v>
      </c>
      <c r="I8" s="15">
        <f t="shared" si="0"/>
        <v>-0.27749576988155666</v>
      </c>
      <c r="J8" s="18">
        <f t="shared" si="1"/>
        <v>896.7</v>
      </c>
      <c r="K8" s="18">
        <f t="shared" si="1"/>
        <v>1024.8</v>
      </c>
    </row>
    <row r="9" spans="1:13" x14ac:dyDescent="0.25">
      <c r="A9">
        <v>1008</v>
      </c>
      <c r="B9" s="14">
        <v>43261</v>
      </c>
      <c r="C9" t="s">
        <v>33</v>
      </c>
      <c r="D9" t="s">
        <v>34</v>
      </c>
      <c r="E9" t="s">
        <v>35</v>
      </c>
      <c r="F9" t="s">
        <v>25</v>
      </c>
      <c r="G9" s="18">
        <v>3232</v>
      </c>
      <c r="H9" s="18">
        <v>1957</v>
      </c>
      <c r="I9" s="15">
        <f t="shared" si="0"/>
        <v>-0.39449257425742579</v>
      </c>
      <c r="J9" s="18">
        <f t="shared" si="1"/>
        <v>2054.85</v>
      </c>
      <c r="K9" s="18">
        <f t="shared" si="1"/>
        <v>2348.4</v>
      </c>
    </row>
    <row r="10" spans="1:13" x14ac:dyDescent="0.25">
      <c r="A10">
        <v>1009</v>
      </c>
      <c r="B10" s="14">
        <v>43320</v>
      </c>
      <c r="C10" t="s">
        <v>36</v>
      </c>
      <c r="D10" t="s">
        <v>37</v>
      </c>
      <c r="E10" t="s">
        <v>38</v>
      </c>
      <c r="F10" t="s">
        <v>39</v>
      </c>
      <c r="G10" s="18">
        <v>2129</v>
      </c>
      <c r="H10" s="18">
        <v>1499</v>
      </c>
      <c r="I10" s="15">
        <f t="shared" si="0"/>
        <v>-0.29591357444809774</v>
      </c>
      <c r="J10" s="18">
        <f t="shared" si="1"/>
        <v>1573.95</v>
      </c>
      <c r="K10" s="18">
        <f t="shared" si="1"/>
        <v>1798.8</v>
      </c>
    </row>
    <row r="11" spans="1:13" x14ac:dyDescent="0.25">
      <c r="A11">
        <v>1010</v>
      </c>
      <c r="B11" s="14">
        <v>43407</v>
      </c>
      <c r="C11" t="s">
        <v>40</v>
      </c>
      <c r="D11" t="s">
        <v>41</v>
      </c>
      <c r="E11" t="s">
        <v>42</v>
      </c>
      <c r="F11" t="s">
        <v>29</v>
      </c>
      <c r="G11" s="18">
        <v>2879</v>
      </c>
      <c r="H11" s="18">
        <v>1525</v>
      </c>
      <c r="I11" s="15">
        <f t="shared" si="0"/>
        <v>-0.4703021882598124</v>
      </c>
      <c r="J11" s="18">
        <f t="shared" si="1"/>
        <v>1601.25</v>
      </c>
      <c r="K11" s="18">
        <f t="shared" si="1"/>
        <v>1830</v>
      </c>
    </row>
    <row r="12" spans="1:13" x14ac:dyDescent="0.25">
      <c r="A12">
        <v>1011</v>
      </c>
      <c r="B12" s="14">
        <v>43189</v>
      </c>
      <c r="C12" t="s">
        <v>43</v>
      </c>
      <c r="D12" t="s">
        <v>44</v>
      </c>
      <c r="E12" t="s">
        <v>45</v>
      </c>
      <c r="F12" t="s">
        <v>46</v>
      </c>
      <c r="G12" s="18">
        <v>0</v>
      </c>
      <c r="H12" s="18">
        <v>1091</v>
      </c>
      <c r="I12" s="15" t="str">
        <f t="shared" si="0"/>
        <v>First Order</v>
      </c>
      <c r="J12" s="18">
        <f t="shared" si="1"/>
        <v>1145.55</v>
      </c>
      <c r="K12" s="18">
        <f t="shared" si="1"/>
        <v>1309.2</v>
      </c>
    </row>
    <row r="13" spans="1:13" x14ac:dyDescent="0.25">
      <c r="A13">
        <v>1012</v>
      </c>
      <c r="B13" s="14">
        <v>43212</v>
      </c>
      <c r="C13" t="s">
        <v>47</v>
      </c>
      <c r="D13" t="s">
        <v>48</v>
      </c>
      <c r="E13" t="s">
        <v>8</v>
      </c>
      <c r="F13" t="s">
        <v>46</v>
      </c>
      <c r="G13" s="18">
        <v>1005</v>
      </c>
      <c r="H13" s="18">
        <v>1207</v>
      </c>
      <c r="I13" s="15">
        <f t="shared" si="0"/>
        <v>0.20099502487562182</v>
      </c>
      <c r="J13" s="18">
        <f t="shared" si="1"/>
        <v>1267.3500000000001</v>
      </c>
      <c r="K13" s="18">
        <f t="shared" si="1"/>
        <v>1448.3999999999999</v>
      </c>
    </row>
    <row r="14" spans="1:13" x14ac:dyDescent="0.25">
      <c r="A14">
        <v>1013</v>
      </c>
      <c r="B14" s="14">
        <v>43121</v>
      </c>
      <c r="C14" t="s">
        <v>49</v>
      </c>
      <c r="D14" t="s">
        <v>50</v>
      </c>
      <c r="E14" t="s">
        <v>51</v>
      </c>
      <c r="F14" t="s">
        <v>32</v>
      </c>
      <c r="G14" s="18">
        <v>989</v>
      </c>
      <c r="H14" s="18">
        <v>789</v>
      </c>
      <c r="I14" s="15">
        <f t="shared" si="0"/>
        <v>-0.20222446916076842</v>
      </c>
      <c r="J14" s="18">
        <f t="shared" si="1"/>
        <v>828.45</v>
      </c>
      <c r="K14" s="18">
        <f t="shared" si="1"/>
        <v>946.8</v>
      </c>
    </row>
    <row r="15" spans="1:13" x14ac:dyDescent="0.25">
      <c r="A15">
        <v>1014</v>
      </c>
      <c r="B15" s="14">
        <v>43398</v>
      </c>
      <c r="C15" t="s">
        <v>52</v>
      </c>
      <c r="D15" t="s">
        <v>53</v>
      </c>
      <c r="E15" t="s">
        <v>54</v>
      </c>
      <c r="F15" t="s">
        <v>9</v>
      </c>
      <c r="G15" s="18">
        <v>133</v>
      </c>
      <c r="H15" s="18">
        <v>208</v>
      </c>
      <c r="I15" s="15">
        <f t="shared" si="0"/>
        <v>0.56390977443609014</v>
      </c>
      <c r="J15" s="18">
        <f t="shared" si="1"/>
        <v>218.4</v>
      </c>
      <c r="K15" s="18">
        <f t="shared" si="1"/>
        <v>249.6</v>
      </c>
    </row>
    <row r="16" spans="1:13" x14ac:dyDescent="0.25">
      <c r="A16">
        <v>1015</v>
      </c>
      <c r="B16" s="14">
        <v>43302</v>
      </c>
      <c r="C16" t="s">
        <v>55</v>
      </c>
      <c r="D16" t="s">
        <v>56</v>
      </c>
      <c r="E16" t="s">
        <v>57</v>
      </c>
      <c r="F16" t="s">
        <v>58</v>
      </c>
      <c r="G16" s="18">
        <v>984</v>
      </c>
      <c r="H16" s="18">
        <v>728</v>
      </c>
      <c r="I16" s="15">
        <f t="shared" si="0"/>
        <v>-0.26016260162601623</v>
      </c>
      <c r="J16" s="18">
        <f t="shared" si="1"/>
        <v>764.4</v>
      </c>
      <c r="K16" s="18">
        <f t="shared" si="1"/>
        <v>873.6</v>
      </c>
    </row>
    <row r="17" spans="1:11" x14ac:dyDescent="0.25">
      <c r="A17">
        <v>1016</v>
      </c>
      <c r="B17" s="14">
        <v>43357</v>
      </c>
      <c r="C17" t="s">
        <v>59</v>
      </c>
      <c r="D17" t="s">
        <v>60</v>
      </c>
      <c r="E17" t="s">
        <v>61</v>
      </c>
      <c r="F17" t="s">
        <v>17</v>
      </c>
      <c r="G17" s="18">
        <v>1981</v>
      </c>
      <c r="H17" s="18">
        <v>2095</v>
      </c>
      <c r="I17" s="15">
        <f t="shared" si="0"/>
        <v>5.7546693589096476E-2</v>
      </c>
      <c r="J17" s="18">
        <f t="shared" si="1"/>
        <v>2199.75</v>
      </c>
      <c r="K17" s="18">
        <f t="shared" si="1"/>
        <v>2514</v>
      </c>
    </row>
    <row r="18" spans="1:11" x14ac:dyDescent="0.25">
      <c r="A18">
        <v>1017</v>
      </c>
      <c r="B18" s="14">
        <v>43214</v>
      </c>
      <c r="C18" t="s">
        <v>62</v>
      </c>
      <c r="D18" t="s">
        <v>63</v>
      </c>
      <c r="E18" t="s">
        <v>64</v>
      </c>
      <c r="F18" t="s">
        <v>58</v>
      </c>
      <c r="G18" s="18">
        <v>1784</v>
      </c>
      <c r="H18" s="18">
        <v>1849</v>
      </c>
      <c r="I18" s="15">
        <f t="shared" si="0"/>
        <v>3.6434977578475358E-2</v>
      </c>
      <c r="J18" s="18">
        <f t="shared" si="1"/>
        <v>1941.45</v>
      </c>
      <c r="K18" s="18">
        <f t="shared" si="1"/>
        <v>2218.7999999999997</v>
      </c>
    </row>
    <row r="19" spans="1:11" x14ac:dyDescent="0.25">
      <c r="A19">
        <v>1018</v>
      </c>
      <c r="B19" s="14">
        <v>43220</v>
      </c>
      <c r="C19" t="s">
        <v>65</v>
      </c>
      <c r="D19" t="s">
        <v>66</v>
      </c>
      <c r="E19" t="s">
        <v>67</v>
      </c>
      <c r="F19" t="s">
        <v>25</v>
      </c>
      <c r="G19" s="18">
        <v>3516</v>
      </c>
      <c r="H19" s="18">
        <v>2019</v>
      </c>
      <c r="I19" s="15">
        <f t="shared" si="0"/>
        <v>-0.42576791808873715</v>
      </c>
      <c r="J19" s="18">
        <f t="shared" si="1"/>
        <v>2119.9500000000003</v>
      </c>
      <c r="K19" s="18">
        <f t="shared" si="1"/>
        <v>2422.7999999999997</v>
      </c>
    </row>
    <row r="20" spans="1:11" x14ac:dyDescent="0.25">
      <c r="A20">
        <v>1019</v>
      </c>
      <c r="B20" s="14">
        <v>43302</v>
      </c>
      <c r="C20" t="s">
        <v>68</v>
      </c>
      <c r="D20" t="s">
        <v>69</v>
      </c>
      <c r="E20" t="s">
        <v>70</v>
      </c>
      <c r="F20" t="s">
        <v>17</v>
      </c>
      <c r="G20" s="18">
        <v>1518</v>
      </c>
      <c r="H20" s="18">
        <v>1543</v>
      </c>
      <c r="I20" s="15">
        <f t="shared" si="0"/>
        <v>1.6469038208168696E-2</v>
      </c>
      <c r="J20" s="18">
        <f t="shared" si="1"/>
        <v>1620.15</v>
      </c>
      <c r="K20" s="18">
        <f t="shared" si="1"/>
        <v>1851.6</v>
      </c>
    </row>
    <row r="21" spans="1:11" x14ac:dyDescent="0.25">
      <c r="A21">
        <v>1020</v>
      </c>
      <c r="B21" s="14">
        <v>43330</v>
      </c>
      <c r="C21" t="s">
        <v>71</v>
      </c>
      <c r="D21" t="s">
        <v>72</v>
      </c>
      <c r="E21" t="s">
        <v>24</v>
      </c>
      <c r="F21" t="s">
        <v>39</v>
      </c>
      <c r="G21" s="18">
        <v>1914</v>
      </c>
      <c r="H21" s="18">
        <v>2562</v>
      </c>
      <c r="I21" s="15">
        <f t="shared" si="0"/>
        <v>0.33855799373040751</v>
      </c>
      <c r="J21" s="18">
        <f t="shared" si="1"/>
        <v>2690.1</v>
      </c>
      <c r="K21" s="18">
        <f t="shared" si="1"/>
        <v>3074.4</v>
      </c>
    </row>
    <row r="22" spans="1:11" x14ac:dyDescent="0.25">
      <c r="A22">
        <v>1021</v>
      </c>
      <c r="B22" s="14">
        <v>43256</v>
      </c>
      <c r="C22" t="s">
        <v>73</v>
      </c>
      <c r="D22" t="s">
        <v>74</v>
      </c>
      <c r="E22" t="s">
        <v>8</v>
      </c>
      <c r="F22" t="s">
        <v>17</v>
      </c>
      <c r="G22" s="18">
        <v>300</v>
      </c>
      <c r="H22" s="18">
        <v>175</v>
      </c>
      <c r="I22" s="15">
        <f t="shared" si="0"/>
        <v>-0.41666666666666663</v>
      </c>
      <c r="J22" s="18">
        <f t="shared" si="1"/>
        <v>183.75</v>
      </c>
      <c r="K22" s="18">
        <f t="shared" si="1"/>
        <v>210</v>
      </c>
    </row>
    <row r="23" spans="1:11" x14ac:dyDescent="0.25">
      <c r="A23">
        <v>1022</v>
      </c>
      <c r="B23" s="14">
        <v>43153</v>
      </c>
      <c r="C23" t="s">
        <v>75</v>
      </c>
      <c r="D23" t="s">
        <v>76</v>
      </c>
      <c r="E23" t="s">
        <v>8</v>
      </c>
      <c r="F23" t="s">
        <v>32</v>
      </c>
      <c r="G23" s="18">
        <v>3455</v>
      </c>
      <c r="H23" s="18">
        <v>2007</v>
      </c>
      <c r="I23" s="15">
        <f t="shared" si="0"/>
        <v>-0.41910274963820549</v>
      </c>
      <c r="J23" s="18">
        <f t="shared" si="1"/>
        <v>2107.35</v>
      </c>
      <c r="K23" s="18">
        <f t="shared" si="1"/>
        <v>2408.4</v>
      </c>
    </row>
    <row r="24" spans="1:11" x14ac:dyDescent="0.25">
      <c r="A24">
        <v>1023</v>
      </c>
      <c r="B24" s="14">
        <v>43364</v>
      </c>
      <c r="C24" t="s">
        <v>77</v>
      </c>
      <c r="D24" t="s">
        <v>78</v>
      </c>
      <c r="E24" t="s">
        <v>79</v>
      </c>
      <c r="F24" t="s">
        <v>25</v>
      </c>
      <c r="G24" s="18">
        <v>2158</v>
      </c>
      <c r="H24" s="18">
        <v>1574</v>
      </c>
      <c r="I24" s="15">
        <f t="shared" si="0"/>
        <v>-0.27062094531974046</v>
      </c>
      <c r="J24" s="18">
        <f t="shared" si="1"/>
        <v>1652.7</v>
      </c>
      <c r="K24" s="18">
        <f t="shared" si="1"/>
        <v>1888.8</v>
      </c>
    </row>
    <row r="25" spans="1:11" x14ac:dyDescent="0.25">
      <c r="A25">
        <v>1024</v>
      </c>
      <c r="B25" s="14">
        <v>43375</v>
      </c>
      <c r="C25" t="s">
        <v>80</v>
      </c>
      <c r="D25" t="s">
        <v>81</v>
      </c>
      <c r="E25" t="s">
        <v>82</v>
      </c>
      <c r="F25" t="s">
        <v>58</v>
      </c>
      <c r="G25" s="18">
        <v>266</v>
      </c>
      <c r="H25" s="18">
        <v>390</v>
      </c>
      <c r="I25" s="15">
        <f t="shared" si="0"/>
        <v>0.46616541353383467</v>
      </c>
      <c r="J25" s="18">
        <f t="shared" si="1"/>
        <v>409.5</v>
      </c>
      <c r="K25" s="18">
        <f t="shared" si="1"/>
        <v>468</v>
      </c>
    </row>
    <row r="26" spans="1:11" x14ac:dyDescent="0.25">
      <c r="A26">
        <v>1025</v>
      </c>
      <c r="B26" s="14">
        <v>43399</v>
      </c>
      <c r="C26" t="s">
        <v>83</v>
      </c>
      <c r="D26" t="s">
        <v>84</v>
      </c>
      <c r="E26" t="s">
        <v>85</v>
      </c>
      <c r="F26" t="s">
        <v>32</v>
      </c>
      <c r="G26" s="18">
        <v>2134</v>
      </c>
      <c r="H26" s="18">
        <v>2144</v>
      </c>
      <c r="I26" s="15">
        <f t="shared" si="0"/>
        <v>4.6860356138707093E-3</v>
      </c>
      <c r="J26" s="18">
        <f t="shared" si="1"/>
        <v>2251.2000000000003</v>
      </c>
      <c r="K26" s="18">
        <f t="shared" si="1"/>
        <v>2572.7999999999997</v>
      </c>
    </row>
    <row r="27" spans="1:11" x14ac:dyDescent="0.25">
      <c r="A27">
        <v>1026</v>
      </c>
      <c r="B27" s="14">
        <v>43139</v>
      </c>
      <c r="C27" t="s">
        <v>86</v>
      </c>
      <c r="D27" t="s">
        <v>87</v>
      </c>
      <c r="E27" t="s">
        <v>64</v>
      </c>
      <c r="F27" t="s">
        <v>21</v>
      </c>
      <c r="G27" s="18">
        <v>1631</v>
      </c>
      <c r="H27" s="18">
        <v>981</v>
      </c>
      <c r="I27" s="15">
        <f t="shared" si="0"/>
        <v>-0.39852851011649293</v>
      </c>
      <c r="J27" s="18">
        <f t="shared" si="1"/>
        <v>1030.05</v>
      </c>
      <c r="K27" s="18">
        <f t="shared" si="1"/>
        <v>1177.2</v>
      </c>
    </row>
    <row r="28" spans="1:11" x14ac:dyDescent="0.25">
      <c r="A28">
        <v>1027</v>
      </c>
      <c r="B28" s="14">
        <v>43246</v>
      </c>
      <c r="C28" t="s">
        <v>88</v>
      </c>
      <c r="D28" t="s">
        <v>89</v>
      </c>
      <c r="E28" t="s">
        <v>90</v>
      </c>
      <c r="F28" t="s">
        <v>39</v>
      </c>
      <c r="G28" s="18">
        <v>329</v>
      </c>
      <c r="H28" s="18">
        <v>186</v>
      </c>
      <c r="I28" s="15">
        <f t="shared" si="0"/>
        <v>-0.43465045592705165</v>
      </c>
      <c r="J28" s="18">
        <f t="shared" si="1"/>
        <v>195.3</v>
      </c>
      <c r="K28" s="18">
        <f t="shared" si="1"/>
        <v>223.2</v>
      </c>
    </row>
    <row r="29" spans="1:11" x14ac:dyDescent="0.25">
      <c r="A29">
        <v>1028</v>
      </c>
      <c r="B29" s="14">
        <v>43248</v>
      </c>
      <c r="C29" t="s">
        <v>91</v>
      </c>
      <c r="D29" t="s">
        <v>92</v>
      </c>
      <c r="E29" t="s">
        <v>93</v>
      </c>
      <c r="F29" t="s">
        <v>25</v>
      </c>
      <c r="G29" s="18">
        <v>1365</v>
      </c>
      <c r="H29" s="18">
        <v>1298</v>
      </c>
      <c r="I29" s="15">
        <f t="shared" si="0"/>
        <v>-4.9084249084249132E-2</v>
      </c>
      <c r="J29" s="18">
        <f t="shared" si="1"/>
        <v>1362.9</v>
      </c>
      <c r="K29" s="18">
        <f t="shared" si="1"/>
        <v>1557.6</v>
      </c>
    </row>
    <row r="30" spans="1:11" x14ac:dyDescent="0.25">
      <c r="A30">
        <v>1029</v>
      </c>
      <c r="B30" s="14">
        <v>43116</v>
      </c>
      <c r="C30" t="s">
        <v>94</v>
      </c>
      <c r="D30" t="s">
        <v>95</v>
      </c>
      <c r="E30" t="s">
        <v>96</v>
      </c>
      <c r="F30" t="s">
        <v>46</v>
      </c>
      <c r="G30" s="18">
        <v>3196</v>
      </c>
      <c r="H30" s="18">
        <v>2059</v>
      </c>
      <c r="I30" s="15">
        <f t="shared" si="0"/>
        <v>-0.35575719649561954</v>
      </c>
      <c r="J30" s="18">
        <f t="shared" si="1"/>
        <v>2161.9500000000003</v>
      </c>
      <c r="K30" s="18">
        <f t="shared" si="1"/>
        <v>2470.7999999999997</v>
      </c>
    </row>
    <row r="31" spans="1:11" x14ac:dyDescent="0.25">
      <c r="A31">
        <v>1030</v>
      </c>
      <c r="B31" s="14">
        <v>43379</v>
      </c>
      <c r="C31" t="s">
        <v>97</v>
      </c>
      <c r="D31" t="s">
        <v>98</v>
      </c>
      <c r="E31" t="s">
        <v>51</v>
      </c>
      <c r="F31" t="s">
        <v>46</v>
      </c>
      <c r="G31" s="18">
        <v>1400</v>
      </c>
      <c r="H31" s="18">
        <v>1130</v>
      </c>
      <c r="I31" s="15">
        <f t="shared" si="0"/>
        <v>-0.19285714285714284</v>
      </c>
      <c r="J31" s="18">
        <f t="shared" si="1"/>
        <v>1186.5</v>
      </c>
      <c r="K31" s="18">
        <f t="shared" si="1"/>
        <v>1356</v>
      </c>
    </row>
    <row r="32" spans="1:11" x14ac:dyDescent="0.25">
      <c r="A32">
        <v>1031</v>
      </c>
      <c r="B32" s="14">
        <v>43207</v>
      </c>
      <c r="C32" t="s">
        <v>99</v>
      </c>
      <c r="D32" t="s">
        <v>100</v>
      </c>
      <c r="E32" t="s">
        <v>8</v>
      </c>
      <c r="F32" t="s">
        <v>101</v>
      </c>
      <c r="G32" s="18">
        <v>1642</v>
      </c>
      <c r="H32" s="18">
        <v>1604</v>
      </c>
      <c r="I32" s="15">
        <f t="shared" si="0"/>
        <v>-2.3142509135200995E-2</v>
      </c>
      <c r="J32" s="18">
        <f t="shared" si="1"/>
        <v>1684.2</v>
      </c>
      <c r="K32" s="18">
        <f t="shared" si="1"/>
        <v>1924.8</v>
      </c>
    </row>
    <row r="33" spans="1:11" x14ac:dyDescent="0.25">
      <c r="A33">
        <v>1032</v>
      </c>
      <c r="B33" s="14">
        <v>43335</v>
      </c>
      <c r="C33" t="s">
        <v>102</v>
      </c>
      <c r="D33" t="s">
        <v>103</v>
      </c>
      <c r="E33" t="s">
        <v>12</v>
      </c>
      <c r="F33" t="s">
        <v>39</v>
      </c>
      <c r="G33" s="18">
        <v>2044</v>
      </c>
      <c r="H33" s="18">
        <v>1607</v>
      </c>
      <c r="I33" s="15">
        <f t="shared" si="0"/>
        <v>-0.21379647749510766</v>
      </c>
      <c r="J33" s="18">
        <f t="shared" si="1"/>
        <v>1687.3500000000001</v>
      </c>
      <c r="K33" s="18">
        <f t="shared" si="1"/>
        <v>1928.3999999999999</v>
      </c>
    </row>
    <row r="34" spans="1:11" x14ac:dyDescent="0.25">
      <c r="A34">
        <v>1033</v>
      </c>
      <c r="B34" s="14">
        <v>43196</v>
      </c>
      <c r="C34" t="s">
        <v>104</v>
      </c>
      <c r="D34" t="s">
        <v>105</v>
      </c>
      <c r="E34" t="s">
        <v>61</v>
      </c>
      <c r="F34" t="s">
        <v>46</v>
      </c>
      <c r="G34" s="18">
        <v>486</v>
      </c>
      <c r="H34" s="18">
        <v>291</v>
      </c>
      <c r="I34" s="15">
        <f t="shared" si="0"/>
        <v>-0.40123456790123457</v>
      </c>
      <c r="J34" s="18">
        <f t="shared" si="1"/>
        <v>305.55</v>
      </c>
      <c r="K34" s="18">
        <f t="shared" si="1"/>
        <v>349.2</v>
      </c>
    </row>
    <row r="35" spans="1:11" x14ac:dyDescent="0.25">
      <c r="A35">
        <v>1034</v>
      </c>
      <c r="B35" s="14">
        <v>43333</v>
      </c>
      <c r="C35" t="s">
        <v>106</v>
      </c>
      <c r="D35" t="s">
        <v>107</v>
      </c>
      <c r="E35" t="s">
        <v>108</v>
      </c>
      <c r="F35" t="s">
        <v>101</v>
      </c>
      <c r="G35" s="18">
        <v>1152</v>
      </c>
      <c r="H35" s="18">
        <v>721</v>
      </c>
      <c r="I35" s="15">
        <f t="shared" si="0"/>
        <v>-0.37413194444444442</v>
      </c>
      <c r="J35" s="18">
        <f t="shared" si="1"/>
        <v>757.05000000000007</v>
      </c>
      <c r="K35" s="18">
        <f t="shared" si="1"/>
        <v>865.19999999999993</v>
      </c>
    </row>
    <row r="36" spans="1:11" x14ac:dyDescent="0.25">
      <c r="A36">
        <v>1035</v>
      </c>
      <c r="B36" s="14">
        <v>43374</v>
      </c>
      <c r="C36" t="s">
        <v>109</v>
      </c>
      <c r="D36" t="s">
        <v>110</v>
      </c>
      <c r="E36" t="s">
        <v>8</v>
      </c>
      <c r="F36" t="s">
        <v>9</v>
      </c>
      <c r="G36" s="18">
        <v>361</v>
      </c>
      <c r="H36" s="18">
        <v>308</v>
      </c>
      <c r="I36" s="15">
        <f t="shared" si="0"/>
        <v>-0.14681440443213301</v>
      </c>
      <c r="J36" s="18">
        <f t="shared" si="1"/>
        <v>323.40000000000003</v>
      </c>
      <c r="K36" s="18">
        <f t="shared" si="1"/>
        <v>369.59999999999997</v>
      </c>
    </row>
    <row r="37" spans="1:11" x14ac:dyDescent="0.25">
      <c r="A37">
        <v>1036</v>
      </c>
      <c r="B37" s="14">
        <v>43364</v>
      </c>
      <c r="C37" t="s">
        <v>94</v>
      </c>
      <c r="D37" t="s">
        <v>111</v>
      </c>
      <c r="E37" t="s">
        <v>112</v>
      </c>
      <c r="F37" t="s">
        <v>101</v>
      </c>
      <c r="G37" s="18">
        <v>3026</v>
      </c>
      <c r="H37" s="18">
        <v>2641</v>
      </c>
      <c r="I37" s="15">
        <f t="shared" si="0"/>
        <v>-0.12723066754791801</v>
      </c>
      <c r="J37" s="18">
        <f t="shared" si="1"/>
        <v>2773.05</v>
      </c>
      <c r="K37" s="18">
        <f t="shared" si="1"/>
        <v>3169.2</v>
      </c>
    </row>
    <row r="38" spans="1:11" x14ac:dyDescent="0.25">
      <c r="A38">
        <v>1037</v>
      </c>
      <c r="B38" s="14">
        <v>43333</v>
      </c>
      <c r="C38" t="s">
        <v>113</v>
      </c>
      <c r="D38" t="s">
        <v>114</v>
      </c>
      <c r="E38" t="s">
        <v>115</v>
      </c>
      <c r="F38" t="s">
        <v>21</v>
      </c>
      <c r="G38" s="18">
        <v>1431</v>
      </c>
      <c r="H38" s="18">
        <v>2146</v>
      </c>
      <c r="I38" s="15">
        <f t="shared" si="0"/>
        <v>0.49965059399021672</v>
      </c>
      <c r="J38" s="18">
        <f t="shared" si="1"/>
        <v>2253.3000000000002</v>
      </c>
      <c r="K38" s="18">
        <f t="shared" si="1"/>
        <v>2575.1999999999998</v>
      </c>
    </row>
    <row r="39" spans="1:11" x14ac:dyDescent="0.25">
      <c r="A39">
        <v>1038</v>
      </c>
      <c r="B39" s="14">
        <v>43361</v>
      </c>
      <c r="C39" t="s">
        <v>116</v>
      </c>
      <c r="D39" t="s">
        <v>117</v>
      </c>
      <c r="E39" t="s">
        <v>8</v>
      </c>
      <c r="F39" t="s">
        <v>39</v>
      </c>
      <c r="G39" s="18">
        <v>1872</v>
      </c>
      <c r="H39" s="18">
        <v>1357</v>
      </c>
      <c r="I39" s="15">
        <f t="shared" si="0"/>
        <v>-0.27510683760683763</v>
      </c>
      <c r="J39" s="18">
        <f t="shared" si="1"/>
        <v>1424.8500000000001</v>
      </c>
      <c r="K39" s="18">
        <f t="shared" si="1"/>
        <v>1628.3999999999999</v>
      </c>
    </row>
    <row r="40" spans="1:11" x14ac:dyDescent="0.25">
      <c r="A40">
        <v>1039</v>
      </c>
      <c r="B40" s="14">
        <v>43424</v>
      </c>
      <c r="C40" t="s">
        <v>118</v>
      </c>
      <c r="D40" t="s">
        <v>119</v>
      </c>
      <c r="E40" t="s">
        <v>51</v>
      </c>
      <c r="F40" t="s">
        <v>29</v>
      </c>
      <c r="G40" s="18">
        <v>2825</v>
      </c>
      <c r="H40" s="18">
        <v>1722</v>
      </c>
      <c r="I40" s="15">
        <f t="shared" si="0"/>
        <v>-0.3904424778761062</v>
      </c>
      <c r="J40" s="18">
        <f t="shared" si="1"/>
        <v>1808.1000000000001</v>
      </c>
      <c r="K40" s="18">
        <f t="shared" si="1"/>
        <v>2066.4</v>
      </c>
    </row>
    <row r="41" spans="1:11" x14ac:dyDescent="0.25">
      <c r="A41">
        <v>1040</v>
      </c>
      <c r="B41" s="14">
        <v>43139</v>
      </c>
      <c r="C41" t="s">
        <v>120</v>
      </c>
      <c r="D41" t="s">
        <v>121</v>
      </c>
      <c r="E41" t="s">
        <v>51</v>
      </c>
      <c r="F41" t="s">
        <v>101</v>
      </c>
      <c r="G41" s="18">
        <v>69</v>
      </c>
      <c r="H41" s="18">
        <v>141</v>
      </c>
      <c r="I41" s="15">
        <f t="shared" si="0"/>
        <v>1.0434782608695654</v>
      </c>
      <c r="J41" s="18">
        <f t="shared" si="1"/>
        <v>148.05000000000001</v>
      </c>
      <c r="K41" s="18">
        <f t="shared" si="1"/>
        <v>169.2</v>
      </c>
    </row>
    <row r="42" spans="1:11" x14ac:dyDescent="0.25">
      <c r="A42">
        <v>1041</v>
      </c>
      <c r="B42" s="14">
        <v>43352</v>
      </c>
      <c r="C42" t="s">
        <v>122</v>
      </c>
      <c r="D42" t="s">
        <v>123</v>
      </c>
      <c r="E42" t="s">
        <v>24</v>
      </c>
      <c r="F42" t="s">
        <v>32</v>
      </c>
      <c r="G42" s="18">
        <v>767</v>
      </c>
      <c r="H42" s="18">
        <v>1379</v>
      </c>
      <c r="I42" s="15">
        <f t="shared" si="0"/>
        <v>0.7979139504563233</v>
      </c>
      <c r="J42" s="18">
        <f t="shared" si="1"/>
        <v>1447.95</v>
      </c>
      <c r="K42" s="18">
        <f t="shared" si="1"/>
        <v>1654.8</v>
      </c>
    </row>
    <row r="43" spans="1:11" x14ac:dyDescent="0.25">
      <c r="A43">
        <v>1042</v>
      </c>
      <c r="B43" s="14">
        <v>43268</v>
      </c>
      <c r="C43" t="s">
        <v>124</v>
      </c>
      <c r="D43" t="s">
        <v>125</v>
      </c>
      <c r="E43" t="s">
        <v>126</v>
      </c>
      <c r="F43" t="s">
        <v>46</v>
      </c>
      <c r="G43" s="18">
        <v>3620</v>
      </c>
      <c r="H43" s="18">
        <v>2055</v>
      </c>
      <c r="I43" s="15">
        <f t="shared" si="0"/>
        <v>-0.43232044198895025</v>
      </c>
      <c r="J43" s="18">
        <f t="shared" si="1"/>
        <v>2157.75</v>
      </c>
      <c r="K43" s="18">
        <f t="shared" si="1"/>
        <v>2466</v>
      </c>
    </row>
    <row r="44" spans="1:11" x14ac:dyDescent="0.25">
      <c r="A44">
        <v>1043</v>
      </c>
      <c r="B44" s="14">
        <v>43344</v>
      </c>
      <c r="C44" t="s">
        <v>127</v>
      </c>
      <c r="D44" t="s">
        <v>128</v>
      </c>
      <c r="E44" t="s">
        <v>129</v>
      </c>
      <c r="F44" t="s">
        <v>25</v>
      </c>
      <c r="G44" s="18">
        <v>433</v>
      </c>
      <c r="H44" s="18">
        <v>338</v>
      </c>
      <c r="I44" s="15">
        <f t="shared" si="0"/>
        <v>-0.21939953810623558</v>
      </c>
      <c r="J44" s="18">
        <f t="shared" si="1"/>
        <v>354.90000000000003</v>
      </c>
      <c r="K44" s="18">
        <f t="shared" si="1"/>
        <v>405.59999999999997</v>
      </c>
    </row>
    <row r="45" spans="1:11" x14ac:dyDescent="0.25">
      <c r="A45">
        <v>1044</v>
      </c>
      <c r="B45" s="14">
        <v>43290</v>
      </c>
      <c r="C45" t="s">
        <v>130</v>
      </c>
      <c r="D45" t="s">
        <v>131</v>
      </c>
      <c r="E45" t="s">
        <v>61</v>
      </c>
      <c r="F45" t="s">
        <v>58</v>
      </c>
      <c r="G45" s="18">
        <v>3062</v>
      </c>
      <c r="H45" s="18">
        <v>2794</v>
      </c>
      <c r="I45" s="15">
        <f t="shared" si="0"/>
        <v>-8.7524493794905345E-2</v>
      </c>
      <c r="J45" s="18">
        <f t="shared" si="1"/>
        <v>2933.7000000000003</v>
      </c>
      <c r="K45" s="18">
        <f t="shared" si="1"/>
        <v>3352.7999999999997</v>
      </c>
    </row>
    <row r="46" spans="1:11" x14ac:dyDescent="0.25">
      <c r="A46">
        <v>1045</v>
      </c>
      <c r="B46" s="14">
        <v>43308</v>
      </c>
      <c r="C46" t="s">
        <v>132</v>
      </c>
      <c r="D46" t="s">
        <v>133</v>
      </c>
      <c r="E46" t="s">
        <v>90</v>
      </c>
      <c r="F46" t="s">
        <v>39</v>
      </c>
      <c r="G46" s="18">
        <v>1758</v>
      </c>
      <c r="H46" s="18">
        <v>1487</v>
      </c>
      <c r="I46" s="15">
        <f t="shared" si="0"/>
        <v>-0.15415244596131972</v>
      </c>
      <c r="J46" s="18">
        <f t="shared" si="1"/>
        <v>1561.3500000000001</v>
      </c>
      <c r="K46" s="18">
        <f t="shared" si="1"/>
        <v>1784.3999999999999</v>
      </c>
    </row>
    <row r="47" spans="1:11" x14ac:dyDescent="0.25">
      <c r="A47">
        <v>1046</v>
      </c>
      <c r="B47" s="14">
        <v>43110</v>
      </c>
      <c r="C47" t="s">
        <v>134</v>
      </c>
      <c r="D47" t="s">
        <v>135</v>
      </c>
      <c r="E47" t="s">
        <v>136</v>
      </c>
      <c r="F47" t="s">
        <v>137</v>
      </c>
      <c r="G47" s="18">
        <v>677</v>
      </c>
      <c r="H47" s="18">
        <v>856</v>
      </c>
      <c r="I47" s="15">
        <f t="shared" si="0"/>
        <v>0.2644017725258494</v>
      </c>
      <c r="J47" s="18">
        <f t="shared" si="1"/>
        <v>898.80000000000007</v>
      </c>
      <c r="K47" s="18">
        <f t="shared" si="1"/>
        <v>1027.2</v>
      </c>
    </row>
    <row r="48" spans="1:11" x14ac:dyDescent="0.25">
      <c r="A48">
        <v>1047</v>
      </c>
      <c r="B48" s="14">
        <v>43230</v>
      </c>
      <c r="C48" t="s">
        <v>138</v>
      </c>
      <c r="D48" t="s">
        <v>139</v>
      </c>
      <c r="E48" t="s">
        <v>112</v>
      </c>
      <c r="F48" t="s">
        <v>46</v>
      </c>
      <c r="G48" s="18">
        <v>797</v>
      </c>
      <c r="H48" s="18">
        <v>769</v>
      </c>
      <c r="I48" s="15">
        <f t="shared" si="0"/>
        <v>-3.5131744040150514E-2</v>
      </c>
      <c r="J48" s="18">
        <f t="shared" si="1"/>
        <v>807.45</v>
      </c>
      <c r="K48" s="18">
        <f t="shared" si="1"/>
        <v>922.8</v>
      </c>
    </row>
    <row r="49" spans="1:11" x14ac:dyDescent="0.25">
      <c r="A49">
        <v>1048</v>
      </c>
      <c r="B49" s="14">
        <v>43402</v>
      </c>
      <c r="C49" t="s">
        <v>22</v>
      </c>
      <c r="D49" t="s">
        <v>140</v>
      </c>
      <c r="E49" t="s">
        <v>61</v>
      </c>
      <c r="F49" t="s">
        <v>13</v>
      </c>
      <c r="G49" s="18">
        <v>2696</v>
      </c>
      <c r="H49" s="18">
        <v>2439</v>
      </c>
      <c r="I49" s="15">
        <f t="shared" si="0"/>
        <v>-9.5326409495548936E-2</v>
      </c>
      <c r="J49" s="18">
        <f t="shared" si="1"/>
        <v>2560.9500000000003</v>
      </c>
      <c r="K49" s="18">
        <f t="shared" si="1"/>
        <v>2926.7999999999997</v>
      </c>
    </row>
    <row r="50" spans="1:11" x14ac:dyDescent="0.25">
      <c r="A50">
        <v>1049</v>
      </c>
      <c r="B50" s="14">
        <v>43163</v>
      </c>
      <c r="C50" t="s">
        <v>138</v>
      </c>
      <c r="D50" t="s">
        <v>141</v>
      </c>
      <c r="E50" t="s">
        <v>142</v>
      </c>
      <c r="F50" t="s">
        <v>58</v>
      </c>
      <c r="G50" s="18">
        <v>1534</v>
      </c>
      <c r="H50" s="18">
        <v>2851</v>
      </c>
      <c r="I50" s="15">
        <f t="shared" si="0"/>
        <v>0.85853976531942644</v>
      </c>
      <c r="J50" s="18">
        <f t="shared" si="1"/>
        <v>2993.55</v>
      </c>
      <c r="K50" s="18">
        <f t="shared" si="1"/>
        <v>3421.2</v>
      </c>
    </row>
    <row r="51" spans="1:11" x14ac:dyDescent="0.25">
      <c r="A51">
        <v>1050</v>
      </c>
      <c r="B51" s="14">
        <v>43416</v>
      </c>
      <c r="C51" t="s">
        <v>143</v>
      </c>
      <c r="D51" t="s">
        <v>144</v>
      </c>
      <c r="E51" t="s">
        <v>112</v>
      </c>
      <c r="F51" t="s">
        <v>21</v>
      </c>
      <c r="G51" s="18">
        <v>3096</v>
      </c>
      <c r="H51" s="18">
        <v>2959</v>
      </c>
      <c r="I51" s="15">
        <f t="shared" si="0"/>
        <v>-4.4250645994832083E-2</v>
      </c>
      <c r="J51" s="18">
        <f t="shared" si="1"/>
        <v>3106.9500000000003</v>
      </c>
      <c r="K51" s="18">
        <f t="shared" si="1"/>
        <v>3550.7999999999997</v>
      </c>
    </row>
    <row r="52" spans="1:11" x14ac:dyDescent="0.25">
      <c r="A52">
        <v>1051</v>
      </c>
      <c r="B52" s="14">
        <v>43293</v>
      </c>
      <c r="C52" t="s">
        <v>145</v>
      </c>
      <c r="D52" t="s">
        <v>146</v>
      </c>
      <c r="E52" t="s">
        <v>112</v>
      </c>
      <c r="F52" t="s">
        <v>29</v>
      </c>
      <c r="G52" s="18">
        <v>1160</v>
      </c>
      <c r="H52" s="18">
        <v>1206</v>
      </c>
      <c r="I52" s="15">
        <f t="shared" si="0"/>
        <v>3.9655172413793016E-2</v>
      </c>
      <c r="J52" s="18">
        <f t="shared" si="1"/>
        <v>1266.3</v>
      </c>
      <c r="K52" s="18">
        <f t="shared" si="1"/>
        <v>1447.2</v>
      </c>
    </row>
    <row r="53" spans="1:11" x14ac:dyDescent="0.25">
      <c r="A53">
        <v>1052</v>
      </c>
      <c r="B53" s="14">
        <v>43451</v>
      </c>
      <c r="C53" t="s">
        <v>147</v>
      </c>
      <c r="D53" t="s">
        <v>148</v>
      </c>
      <c r="E53" t="s">
        <v>90</v>
      </c>
      <c r="F53" t="s">
        <v>13</v>
      </c>
      <c r="G53" s="18">
        <v>762</v>
      </c>
      <c r="H53" s="18">
        <v>1165</v>
      </c>
      <c r="I53" s="15">
        <f t="shared" si="0"/>
        <v>0.52887139107611558</v>
      </c>
      <c r="J53" s="18">
        <f t="shared" si="1"/>
        <v>1223.25</v>
      </c>
      <c r="K53" s="18">
        <f t="shared" si="1"/>
        <v>1398</v>
      </c>
    </row>
    <row r="54" spans="1:11" x14ac:dyDescent="0.25">
      <c r="A54">
        <v>1053</v>
      </c>
      <c r="B54" s="14">
        <v>43376</v>
      </c>
      <c r="C54" t="s">
        <v>149</v>
      </c>
      <c r="D54" t="s">
        <v>150</v>
      </c>
      <c r="E54" t="s">
        <v>151</v>
      </c>
      <c r="F54" t="s">
        <v>32</v>
      </c>
      <c r="G54" s="18">
        <v>2179</v>
      </c>
      <c r="H54" s="18">
        <v>1398</v>
      </c>
      <c r="I54" s="15">
        <f t="shared" si="0"/>
        <v>-0.35842129417163837</v>
      </c>
      <c r="J54" s="18">
        <f t="shared" si="1"/>
        <v>1467.9</v>
      </c>
      <c r="K54" s="18">
        <f t="shared" si="1"/>
        <v>1677.6</v>
      </c>
    </row>
    <row r="55" spans="1:11" x14ac:dyDescent="0.25">
      <c r="A55">
        <v>1054</v>
      </c>
      <c r="B55" s="14">
        <v>43440</v>
      </c>
      <c r="C55" t="s">
        <v>152</v>
      </c>
      <c r="D55" t="s">
        <v>153</v>
      </c>
      <c r="E55" t="s">
        <v>24</v>
      </c>
      <c r="F55" t="s">
        <v>9</v>
      </c>
      <c r="G55" s="18">
        <v>1437</v>
      </c>
      <c r="H55" s="18">
        <v>2721</v>
      </c>
      <c r="I55" s="15">
        <f t="shared" si="0"/>
        <v>0.89352818371607512</v>
      </c>
      <c r="J55" s="18">
        <f t="shared" si="1"/>
        <v>2857.05</v>
      </c>
      <c r="K55" s="18">
        <f t="shared" si="1"/>
        <v>3265.2</v>
      </c>
    </row>
    <row r="56" spans="1:11" x14ac:dyDescent="0.25">
      <c r="A56">
        <v>1055</v>
      </c>
      <c r="B56" s="14">
        <v>43233</v>
      </c>
      <c r="C56" t="s">
        <v>154</v>
      </c>
      <c r="D56" t="s">
        <v>155</v>
      </c>
      <c r="E56" t="s">
        <v>156</v>
      </c>
      <c r="F56" t="s">
        <v>13</v>
      </c>
      <c r="G56" s="18">
        <v>2497</v>
      </c>
      <c r="H56" s="18">
        <v>2366</v>
      </c>
      <c r="I56" s="15">
        <f t="shared" si="0"/>
        <v>-5.2462955546656032E-2</v>
      </c>
      <c r="J56" s="18">
        <f t="shared" si="1"/>
        <v>2484.3000000000002</v>
      </c>
      <c r="K56" s="18">
        <f t="shared" si="1"/>
        <v>2839.2</v>
      </c>
    </row>
    <row r="57" spans="1:11" x14ac:dyDescent="0.25">
      <c r="A57">
        <v>1056</v>
      </c>
      <c r="B57" s="14">
        <v>43123</v>
      </c>
      <c r="C57" t="s">
        <v>157</v>
      </c>
      <c r="D57" t="s">
        <v>158</v>
      </c>
      <c r="E57" t="s">
        <v>51</v>
      </c>
      <c r="F57" t="s">
        <v>39</v>
      </c>
      <c r="G57" s="18">
        <v>982</v>
      </c>
      <c r="H57" s="18">
        <v>598</v>
      </c>
      <c r="I57" s="15">
        <f t="shared" si="0"/>
        <v>-0.3910386965376782</v>
      </c>
      <c r="J57" s="18">
        <f t="shared" si="1"/>
        <v>627.9</v>
      </c>
      <c r="K57" s="18">
        <f t="shared" si="1"/>
        <v>717.6</v>
      </c>
    </row>
    <row r="58" spans="1:11" x14ac:dyDescent="0.25">
      <c r="A58">
        <v>1057</v>
      </c>
      <c r="B58" s="14">
        <v>43231</v>
      </c>
      <c r="C58" t="s">
        <v>159</v>
      </c>
      <c r="D58" t="s">
        <v>160</v>
      </c>
      <c r="E58" t="s">
        <v>161</v>
      </c>
      <c r="F58" t="s">
        <v>29</v>
      </c>
      <c r="G58" s="18">
        <v>0</v>
      </c>
      <c r="H58" s="18">
        <v>2660</v>
      </c>
      <c r="I58" s="15" t="str">
        <f t="shared" si="0"/>
        <v>First Order</v>
      </c>
      <c r="J58" s="18">
        <f t="shared" si="1"/>
        <v>2793</v>
      </c>
      <c r="K58" s="18">
        <f t="shared" si="1"/>
        <v>3192</v>
      </c>
    </row>
    <row r="59" spans="1:11" x14ac:dyDescent="0.25">
      <c r="A59">
        <v>1058</v>
      </c>
      <c r="B59" s="14">
        <v>43286</v>
      </c>
      <c r="C59" t="s">
        <v>162</v>
      </c>
      <c r="D59" t="s">
        <v>163</v>
      </c>
      <c r="E59" t="s">
        <v>96</v>
      </c>
      <c r="F59" t="s">
        <v>39</v>
      </c>
      <c r="G59" s="18">
        <v>1286</v>
      </c>
      <c r="H59" s="18">
        <v>1471</v>
      </c>
      <c r="I59" s="15">
        <f t="shared" si="0"/>
        <v>0.14385692068429234</v>
      </c>
      <c r="J59" s="18">
        <f t="shared" si="1"/>
        <v>1544.55</v>
      </c>
      <c r="K59" s="18">
        <f t="shared" si="1"/>
        <v>1765.2</v>
      </c>
    </row>
    <row r="60" spans="1:11" x14ac:dyDescent="0.25">
      <c r="A60">
        <v>1059</v>
      </c>
      <c r="B60" s="14">
        <v>43221</v>
      </c>
      <c r="C60" t="s">
        <v>164</v>
      </c>
      <c r="D60" t="s">
        <v>165</v>
      </c>
      <c r="E60" t="s">
        <v>166</v>
      </c>
      <c r="F60" t="s">
        <v>101</v>
      </c>
      <c r="G60" s="18">
        <v>2672</v>
      </c>
      <c r="H60" s="18">
        <v>1639</v>
      </c>
      <c r="I60" s="15">
        <f t="shared" si="0"/>
        <v>-0.38660179640718562</v>
      </c>
      <c r="J60" s="18">
        <f t="shared" si="1"/>
        <v>1720.95</v>
      </c>
      <c r="K60" s="18">
        <f t="shared" si="1"/>
        <v>1966.8</v>
      </c>
    </row>
    <row r="61" spans="1:11" x14ac:dyDescent="0.25">
      <c r="A61">
        <v>1060</v>
      </c>
      <c r="B61" s="14">
        <v>43307</v>
      </c>
      <c r="C61" t="s">
        <v>167</v>
      </c>
      <c r="D61" t="s">
        <v>168</v>
      </c>
      <c r="E61" t="s">
        <v>8</v>
      </c>
      <c r="F61" t="s">
        <v>46</v>
      </c>
      <c r="G61" s="18">
        <v>4533</v>
      </c>
      <c r="H61" s="18">
        <v>2791</v>
      </c>
      <c r="I61" s="15">
        <f t="shared" si="0"/>
        <v>-0.38429296271784685</v>
      </c>
      <c r="J61" s="18">
        <f t="shared" si="1"/>
        <v>2930.55</v>
      </c>
      <c r="K61" s="18">
        <f t="shared" si="1"/>
        <v>3349.2</v>
      </c>
    </row>
    <row r="62" spans="1:11" x14ac:dyDescent="0.25">
      <c r="A62">
        <v>1061</v>
      </c>
      <c r="B62" s="14">
        <v>43154</v>
      </c>
      <c r="C62" t="s">
        <v>169</v>
      </c>
      <c r="D62" t="s">
        <v>170</v>
      </c>
      <c r="E62" t="s">
        <v>8</v>
      </c>
      <c r="F62" t="s">
        <v>29</v>
      </c>
      <c r="G62" s="18">
        <v>624</v>
      </c>
      <c r="H62" s="18">
        <v>800</v>
      </c>
      <c r="I62" s="15">
        <f t="shared" si="0"/>
        <v>0.28205128205128216</v>
      </c>
      <c r="J62" s="18">
        <f t="shared" si="1"/>
        <v>840</v>
      </c>
      <c r="K62" s="18">
        <f t="shared" si="1"/>
        <v>960</v>
      </c>
    </row>
    <row r="63" spans="1:11" x14ac:dyDescent="0.25">
      <c r="A63">
        <v>1062</v>
      </c>
      <c r="B63" s="14">
        <v>43151</v>
      </c>
      <c r="C63" t="s">
        <v>171</v>
      </c>
      <c r="D63" t="s">
        <v>172</v>
      </c>
      <c r="E63" t="s">
        <v>8</v>
      </c>
      <c r="F63" t="s">
        <v>32</v>
      </c>
      <c r="G63" s="18">
        <v>3170</v>
      </c>
      <c r="H63" s="18">
        <v>2274</v>
      </c>
      <c r="I63" s="15">
        <f t="shared" si="0"/>
        <v>-0.28264984227129342</v>
      </c>
      <c r="J63" s="18">
        <f t="shared" si="1"/>
        <v>2387.7000000000003</v>
      </c>
      <c r="K63" s="18">
        <f t="shared" si="1"/>
        <v>2728.7999999999997</v>
      </c>
    </row>
    <row r="64" spans="1:11" x14ac:dyDescent="0.25">
      <c r="A64">
        <v>1063</v>
      </c>
      <c r="B64" s="14">
        <v>43141</v>
      </c>
      <c r="C64" t="s">
        <v>173</v>
      </c>
      <c r="D64" t="s">
        <v>174</v>
      </c>
      <c r="E64" t="s">
        <v>115</v>
      </c>
      <c r="F64" t="s">
        <v>25</v>
      </c>
      <c r="G64" s="18">
        <v>1951</v>
      </c>
      <c r="H64" s="18">
        <v>1609</v>
      </c>
      <c r="I64" s="15">
        <f t="shared" si="0"/>
        <v>-0.17529472065607377</v>
      </c>
      <c r="J64" s="18">
        <f t="shared" si="1"/>
        <v>1689.45</v>
      </c>
      <c r="K64" s="18">
        <f t="shared" si="1"/>
        <v>1930.8</v>
      </c>
    </row>
    <row r="65" spans="1:11" x14ac:dyDescent="0.25">
      <c r="A65">
        <v>1064</v>
      </c>
      <c r="B65" s="14">
        <v>43370</v>
      </c>
      <c r="C65" t="s">
        <v>175</v>
      </c>
      <c r="D65" t="s">
        <v>176</v>
      </c>
      <c r="E65" t="s">
        <v>115</v>
      </c>
      <c r="F65" t="s">
        <v>25</v>
      </c>
      <c r="G65" s="18">
        <v>2374</v>
      </c>
      <c r="H65" s="18">
        <v>2708</v>
      </c>
      <c r="I65" s="15">
        <f t="shared" si="0"/>
        <v>0.14069081718618359</v>
      </c>
      <c r="J65" s="18">
        <f t="shared" si="1"/>
        <v>2843.4</v>
      </c>
      <c r="K65" s="18">
        <f t="shared" si="1"/>
        <v>3249.6</v>
      </c>
    </row>
    <row r="66" spans="1:11" x14ac:dyDescent="0.25">
      <c r="A66">
        <v>1065</v>
      </c>
      <c r="B66" s="14">
        <v>43258</v>
      </c>
      <c r="C66" t="s">
        <v>177</v>
      </c>
      <c r="D66" t="s">
        <v>178</v>
      </c>
      <c r="E66" t="s">
        <v>156</v>
      </c>
      <c r="F66" t="s">
        <v>58</v>
      </c>
      <c r="G66" s="18">
        <v>1402</v>
      </c>
      <c r="H66" s="18">
        <v>1398</v>
      </c>
      <c r="I66" s="15">
        <f t="shared" si="0"/>
        <v>-2.8530670470755526E-3</v>
      </c>
      <c r="J66" s="18">
        <f t="shared" si="1"/>
        <v>1467.9</v>
      </c>
      <c r="K66" s="18">
        <f t="shared" si="1"/>
        <v>1677.6</v>
      </c>
    </row>
    <row r="67" spans="1:11" x14ac:dyDescent="0.25">
      <c r="A67">
        <v>1066</v>
      </c>
      <c r="B67" s="14">
        <v>43335</v>
      </c>
      <c r="C67" t="s">
        <v>179</v>
      </c>
      <c r="D67" t="s">
        <v>180</v>
      </c>
      <c r="E67" t="s">
        <v>51</v>
      </c>
      <c r="F67" t="s">
        <v>58</v>
      </c>
      <c r="G67" s="18">
        <v>2296</v>
      </c>
      <c r="H67" s="18">
        <v>2743</v>
      </c>
      <c r="I67" s="15">
        <f t="shared" ref="I67:I130" si="2">IFERROR(H67/G67-1,"First Order")</f>
        <v>0.19468641114982588</v>
      </c>
      <c r="J67" s="18">
        <f t="shared" ref="J67:K130" si="3">$H67*(1+J$1)</f>
        <v>2880.15</v>
      </c>
      <c r="K67" s="18">
        <f t="shared" si="3"/>
        <v>3291.6</v>
      </c>
    </row>
    <row r="68" spans="1:11" x14ac:dyDescent="0.25">
      <c r="A68">
        <v>1067</v>
      </c>
      <c r="B68" s="14">
        <v>43136</v>
      </c>
      <c r="C68" t="s">
        <v>181</v>
      </c>
      <c r="D68" t="s">
        <v>182</v>
      </c>
      <c r="E68" t="s">
        <v>112</v>
      </c>
      <c r="F68" t="s">
        <v>137</v>
      </c>
      <c r="G68" s="18">
        <v>1386</v>
      </c>
      <c r="H68" s="18">
        <v>1022</v>
      </c>
      <c r="I68" s="15">
        <f t="shared" si="2"/>
        <v>-0.26262626262626265</v>
      </c>
      <c r="J68" s="18">
        <f t="shared" si="3"/>
        <v>1073.1000000000001</v>
      </c>
      <c r="K68" s="18">
        <f t="shared" si="3"/>
        <v>1226.3999999999999</v>
      </c>
    </row>
    <row r="69" spans="1:11" x14ac:dyDescent="0.25">
      <c r="A69">
        <v>1068</v>
      </c>
      <c r="B69" s="14">
        <v>43332</v>
      </c>
      <c r="C69" t="s">
        <v>183</v>
      </c>
      <c r="D69" t="s">
        <v>184</v>
      </c>
      <c r="E69" t="s">
        <v>156</v>
      </c>
      <c r="F69" t="s">
        <v>29</v>
      </c>
      <c r="G69" s="18">
        <v>3446</v>
      </c>
      <c r="H69" s="18">
        <v>2323</v>
      </c>
      <c r="I69" s="15">
        <f t="shared" si="2"/>
        <v>-0.32588508415554263</v>
      </c>
      <c r="J69" s="18">
        <f t="shared" si="3"/>
        <v>2439.15</v>
      </c>
      <c r="K69" s="18">
        <f t="shared" si="3"/>
        <v>2787.6</v>
      </c>
    </row>
    <row r="70" spans="1:11" x14ac:dyDescent="0.25">
      <c r="A70">
        <v>1069</v>
      </c>
      <c r="B70" s="14">
        <v>43256</v>
      </c>
      <c r="C70" t="s">
        <v>185</v>
      </c>
      <c r="D70" t="s">
        <v>186</v>
      </c>
      <c r="E70" t="s">
        <v>187</v>
      </c>
      <c r="F70" t="s">
        <v>29</v>
      </c>
      <c r="G70" s="18">
        <v>2600</v>
      </c>
      <c r="H70" s="18">
        <v>1576</v>
      </c>
      <c r="I70" s="15">
        <f t="shared" si="2"/>
        <v>-0.39384615384615385</v>
      </c>
      <c r="J70" s="18">
        <f t="shared" si="3"/>
        <v>1654.8000000000002</v>
      </c>
      <c r="K70" s="18">
        <f t="shared" si="3"/>
        <v>1891.1999999999998</v>
      </c>
    </row>
    <row r="71" spans="1:11" x14ac:dyDescent="0.25">
      <c r="A71">
        <v>1070</v>
      </c>
      <c r="B71" s="14">
        <v>43177</v>
      </c>
      <c r="C71" t="s">
        <v>104</v>
      </c>
      <c r="D71" t="s">
        <v>188</v>
      </c>
      <c r="E71" t="s">
        <v>189</v>
      </c>
      <c r="F71" t="s">
        <v>29</v>
      </c>
      <c r="G71" s="18">
        <v>404</v>
      </c>
      <c r="H71" s="18">
        <v>528</v>
      </c>
      <c r="I71" s="15">
        <f t="shared" si="2"/>
        <v>0.30693069306930698</v>
      </c>
      <c r="J71" s="18">
        <f t="shared" si="3"/>
        <v>554.4</v>
      </c>
      <c r="K71" s="18">
        <f t="shared" si="3"/>
        <v>633.6</v>
      </c>
    </row>
    <row r="72" spans="1:11" x14ac:dyDescent="0.25">
      <c r="A72">
        <v>1071</v>
      </c>
      <c r="B72" s="14">
        <v>43146</v>
      </c>
      <c r="C72" t="s">
        <v>190</v>
      </c>
      <c r="D72" t="s">
        <v>191</v>
      </c>
      <c r="E72" t="s">
        <v>61</v>
      </c>
      <c r="F72" t="s">
        <v>32</v>
      </c>
      <c r="G72" s="18">
        <v>3030</v>
      </c>
      <c r="H72" s="18">
        <v>1703</v>
      </c>
      <c r="I72" s="15">
        <f t="shared" si="2"/>
        <v>-0.43795379537953794</v>
      </c>
      <c r="J72" s="18">
        <f t="shared" si="3"/>
        <v>1788.15</v>
      </c>
      <c r="K72" s="18">
        <f t="shared" si="3"/>
        <v>2043.6</v>
      </c>
    </row>
    <row r="73" spans="1:11" x14ac:dyDescent="0.25">
      <c r="A73">
        <v>1072</v>
      </c>
      <c r="B73" s="14">
        <v>43431</v>
      </c>
      <c r="C73" t="s">
        <v>192</v>
      </c>
      <c r="D73" t="s">
        <v>165</v>
      </c>
      <c r="E73" t="s">
        <v>16</v>
      </c>
      <c r="F73" t="s">
        <v>21</v>
      </c>
      <c r="G73" s="18">
        <v>4441</v>
      </c>
      <c r="H73" s="18">
        <v>2592</v>
      </c>
      <c r="I73" s="15">
        <f t="shared" si="2"/>
        <v>-0.41634766944381896</v>
      </c>
      <c r="J73" s="18">
        <f t="shared" si="3"/>
        <v>2721.6</v>
      </c>
      <c r="K73" s="18">
        <f t="shared" si="3"/>
        <v>3110.4</v>
      </c>
    </row>
    <row r="74" spans="1:11" x14ac:dyDescent="0.25">
      <c r="A74">
        <v>1073</v>
      </c>
      <c r="B74" s="14">
        <v>43361</v>
      </c>
      <c r="C74" t="s">
        <v>193</v>
      </c>
      <c r="D74" t="s">
        <v>148</v>
      </c>
      <c r="E74" t="s">
        <v>51</v>
      </c>
      <c r="F74" t="s">
        <v>137</v>
      </c>
      <c r="G74" s="18">
        <v>2103</v>
      </c>
      <c r="H74" s="18">
        <v>1431</v>
      </c>
      <c r="I74" s="15">
        <f t="shared" si="2"/>
        <v>-0.31954350927246788</v>
      </c>
      <c r="J74" s="18">
        <f t="shared" si="3"/>
        <v>1502.55</v>
      </c>
      <c r="K74" s="18">
        <f t="shared" si="3"/>
        <v>1717.2</v>
      </c>
    </row>
    <row r="75" spans="1:11" x14ac:dyDescent="0.25">
      <c r="A75">
        <v>1074</v>
      </c>
      <c r="B75" s="14">
        <v>43359</v>
      </c>
      <c r="C75" t="s">
        <v>194</v>
      </c>
      <c r="D75" t="s">
        <v>195</v>
      </c>
      <c r="E75" t="s">
        <v>28</v>
      </c>
      <c r="F75" t="s">
        <v>29</v>
      </c>
      <c r="G75" s="18">
        <v>536</v>
      </c>
      <c r="H75" s="18">
        <v>298</v>
      </c>
      <c r="I75" s="15">
        <f t="shared" si="2"/>
        <v>-0.44402985074626866</v>
      </c>
      <c r="J75" s="18">
        <f t="shared" si="3"/>
        <v>312.90000000000003</v>
      </c>
      <c r="K75" s="18">
        <f t="shared" si="3"/>
        <v>357.59999999999997</v>
      </c>
    </row>
    <row r="76" spans="1:11" x14ac:dyDescent="0.25">
      <c r="A76">
        <v>1075</v>
      </c>
      <c r="B76" s="14">
        <v>43297</v>
      </c>
      <c r="C76" t="s">
        <v>196</v>
      </c>
      <c r="D76" t="s">
        <v>197</v>
      </c>
      <c r="E76" t="s">
        <v>198</v>
      </c>
      <c r="F76" t="s">
        <v>32</v>
      </c>
      <c r="G76" s="18">
        <v>1447</v>
      </c>
      <c r="H76" s="18">
        <v>1325</v>
      </c>
      <c r="I76" s="15">
        <f t="shared" si="2"/>
        <v>-8.4312370421561811E-2</v>
      </c>
      <c r="J76" s="18">
        <f t="shared" si="3"/>
        <v>1391.25</v>
      </c>
      <c r="K76" s="18">
        <f t="shared" si="3"/>
        <v>1590</v>
      </c>
    </row>
    <row r="77" spans="1:11" x14ac:dyDescent="0.25">
      <c r="A77">
        <v>1076</v>
      </c>
      <c r="B77" s="14">
        <v>43244</v>
      </c>
      <c r="C77" t="s">
        <v>199</v>
      </c>
      <c r="D77" t="s">
        <v>200</v>
      </c>
      <c r="E77" t="s">
        <v>166</v>
      </c>
      <c r="F77" t="s">
        <v>25</v>
      </c>
      <c r="G77" s="18">
        <v>631</v>
      </c>
      <c r="H77" s="18">
        <v>851</v>
      </c>
      <c r="I77" s="15">
        <f t="shared" si="2"/>
        <v>0.34865293185419977</v>
      </c>
      <c r="J77" s="18">
        <f t="shared" si="3"/>
        <v>893.55000000000007</v>
      </c>
      <c r="K77" s="18">
        <f t="shared" si="3"/>
        <v>1021.1999999999999</v>
      </c>
    </row>
    <row r="78" spans="1:11" x14ac:dyDescent="0.25">
      <c r="A78">
        <v>1077</v>
      </c>
      <c r="B78" s="14">
        <v>43266</v>
      </c>
      <c r="C78" t="s">
        <v>201</v>
      </c>
      <c r="D78" t="s">
        <v>202</v>
      </c>
      <c r="E78" t="s">
        <v>203</v>
      </c>
      <c r="F78" t="s">
        <v>46</v>
      </c>
      <c r="G78" s="18">
        <v>4176</v>
      </c>
      <c r="H78" s="18">
        <v>2424</v>
      </c>
      <c r="I78" s="15">
        <f t="shared" si="2"/>
        <v>-0.41954022988505746</v>
      </c>
      <c r="J78" s="18">
        <f t="shared" si="3"/>
        <v>2545.2000000000003</v>
      </c>
      <c r="K78" s="18">
        <f t="shared" si="3"/>
        <v>2908.7999999999997</v>
      </c>
    </row>
    <row r="79" spans="1:11" x14ac:dyDescent="0.25">
      <c r="A79">
        <v>1078</v>
      </c>
      <c r="B79" s="14">
        <v>43406</v>
      </c>
      <c r="C79" t="s">
        <v>204</v>
      </c>
      <c r="D79" t="s">
        <v>205</v>
      </c>
      <c r="E79" t="s">
        <v>206</v>
      </c>
      <c r="F79" t="s">
        <v>137</v>
      </c>
      <c r="G79" s="18">
        <v>1042</v>
      </c>
      <c r="H79" s="18">
        <v>957</v>
      </c>
      <c r="I79" s="15">
        <f t="shared" si="2"/>
        <v>-8.157389635316703E-2</v>
      </c>
      <c r="J79" s="18">
        <f t="shared" si="3"/>
        <v>1004.85</v>
      </c>
      <c r="K79" s="18">
        <f t="shared" si="3"/>
        <v>1148.3999999999999</v>
      </c>
    </row>
    <row r="80" spans="1:11" x14ac:dyDescent="0.25">
      <c r="A80">
        <v>1079</v>
      </c>
      <c r="B80" s="14">
        <v>43398</v>
      </c>
      <c r="C80" t="s">
        <v>207</v>
      </c>
      <c r="D80" t="s">
        <v>208</v>
      </c>
      <c r="E80" t="s">
        <v>8</v>
      </c>
      <c r="F80" t="s">
        <v>101</v>
      </c>
      <c r="G80" s="18">
        <v>2899</v>
      </c>
      <c r="H80" s="18">
        <v>2126</v>
      </c>
      <c r="I80" s="15">
        <f t="shared" si="2"/>
        <v>-0.26664367023111413</v>
      </c>
      <c r="J80" s="18">
        <f t="shared" si="3"/>
        <v>2232.3000000000002</v>
      </c>
      <c r="K80" s="18">
        <f t="shared" si="3"/>
        <v>2551.1999999999998</v>
      </c>
    </row>
    <row r="81" spans="1:11" x14ac:dyDescent="0.25">
      <c r="A81">
        <v>1080</v>
      </c>
      <c r="B81" s="14">
        <v>43240</v>
      </c>
      <c r="C81" t="s">
        <v>209</v>
      </c>
      <c r="D81" t="s">
        <v>210</v>
      </c>
      <c r="E81" t="s">
        <v>211</v>
      </c>
      <c r="F81" t="s">
        <v>46</v>
      </c>
      <c r="G81" s="18">
        <v>1255</v>
      </c>
      <c r="H81" s="18">
        <v>1022</v>
      </c>
      <c r="I81" s="15">
        <f t="shared" si="2"/>
        <v>-0.1856573705179283</v>
      </c>
      <c r="J81" s="18">
        <f t="shared" si="3"/>
        <v>1073.1000000000001</v>
      </c>
      <c r="K81" s="18">
        <f t="shared" si="3"/>
        <v>1226.3999999999999</v>
      </c>
    </row>
    <row r="82" spans="1:11" x14ac:dyDescent="0.25">
      <c r="A82">
        <v>1081</v>
      </c>
      <c r="B82" s="14">
        <v>43166</v>
      </c>
      <c r="C82" t="s">
        <v>212</v>
      </c>
      <c r="D82" t="s">
        <v>213</v>
      </c>
      <c r="E82" t="s">
        <v>214</v>
      </c>
      <c r="F82" t="s">
        <v>29</v>
      </c>
      <c r="G82" s="18">
        <v>2298</v>
      </c>
      <c r="H82" s="18">
        <v>2956</v>
      </c>
      <c r="I82" s="15">
        <f t="shared" si="2"/>
        <v>0.28633594429939069</v>
      </c>
      <c r="J82" s="18">
        <f t="shared" si="3"/>
        <v>3103.8</v>
      </c>
      <c r="K82" s="18">
        <f t="shared" si="3"/>
        <v>3547.2</v>
      </c>
    </row>
    <row r="83" spans="1:11" x14ac:dyDescent="0.25">
      <c r="A83">
        <v>1082</v>
      </c>
      <c r="B83" s="14">
        <v>43224</v>
      </c>
      <c r="C83" t="s">
        <v>215</v>
      </c>
      <c r="D83" t="s">
        <v>216</v>
      </c>
      <c r="E83" t="s">
        <v>45</v>
      </c>
      <c r="F83" t="s">
        <v>17</v>
      </c>
      <c r="G83" s="18">
        <v>340</v>
      </c>
      <c r="H83" s="18">
        <v>576</v>
      </c>
      <c r="I83" s="15">
        <f t="shared" si="2"/>
        <v>0.69411764705882351</v>
      </c>
      <c r="J83" s="18">
        <f t="shared" si="3"/>
        <v>604.80000000000007</v>
      </c>
      <c r="K83" s="18">
        <f t="shared" si="3"/>
        <v>691.19999999999993</v>
      </c>
    </row>
    <row r="84" spans="1:11" x14ac:dyDescent="0.25">
      <c r="A84">
        <v>1083</v>
      </c>
      <c r="B84" s="14">
        <v>43264</v>
      </c>
      <c r="C84" t="s">
        <v>217</v>
      </c>
      <c r="D84" t="s">
        <v>218</v>
      </c>
      <c r="E84" t="s">
        <v>45</v>
      </c>
      <c r="F84" t="s">
        <v>13</v>
      </c>
      <c r="G84" s="18">
        <v>3498</v>
      </c>
      <c r="H84" s="18">
        <v>2224</v>
      </c>
      <c r="I84" s="15">
        <f t="shared" si="2"/>
        <v>-0.36420811892510008</v>
      </c>
      <c r="J84" s="18">
        <f t="shared" si="3"/>
        <v>2335.2000000000003</v>
      </c>
      <c r="K84" s="18">
        <f t="shared" si="3"/>
        <v>2668.7999999999997</v>
      </c>
    </row>
    <row r="85" spans="1:11" x14ac:dyDescent="0.25">
      <c r="A85">
        <v>1084</v>
      </c>
      <c r="B85" s="14">
        <v>43204</v>
      </c>
      <c r="C85" t="s">
        <v>219</v>
      </c>
      <c r="D85" t="s">
        <v>220</v>
      </c>
      <c r="E85" t="s">
        <v>90</v>
      </c>
      <c r="F85" t="s">
        <v>46</v>
      </c>
      <c r="G85" s="18">
        <v>1075</v>
      </c>
      <c r="H85" s="18">
        <v>1896</v>
      </c>
      <c r="I85" s="15">
        <f t="shared" si="2"/>
        <v>0.76372093023255805</v>
      </c>
      <c r="J85" s="18">
        <f t="shared" si="3"/>
        <v>1990.8000000000002</v>
      </c>
      <c r="K85" s="18">
        <f t="shared" si="3"/>
        <v>2275.1999999999998</v>
      </c>
    </row>
    <row r="86" spans="1:11" x14ac:dyDescent="0.25">
      <c r="A86">
        <v>1085</v>
      </c>
      <c r="B86" s="14">
        <v>43146</v>
      </c>
      <c r="C86" t="s">
        <v>221</v>
      </c>
      <c r="D86" t="s">
        <v>222</v>
      </c>
      <c r="E86" t="s">
        <v>223</v>
      </c>
      <c r="F86" t="s">
        <v>25</v>
      </c>
      <c r="G86" s="18">
        <v>2789</v>
      </c>
      <c r="H86" s="18">
        <v>2241</v>
      </c>
      <c r="I86" s="15">
        <f t="shared" si="2"/>
        <v>-0.19648619576909288</v>
      </c>
      <c r="J86" s="18">
        <f t="shared" si="3"/>
        <v>2353.0500000000002</v>
      </c>
      <c r="K86" s="18">
        <f t="shared" si="3"/>
        <v>2689.2</v>
      </c>
    </row>
    <row r="87" spans="1:11" x14ac:dyDescent="0.25">
      <c r="A87">
        <v>1086</v>
      </c>
      <c r="B87" s="14">
        <v>43352</v>
      </c>
      <c r="C87" t="s">
        <v>224</v>
      </c>
      <c r="D87" t="s">
        <v>225</v>
      </c>
      <c r="E87" t="s">
        <v>51</v>
      </c>
      <c r="F87" t="s">
        <v>32</v>
      </c>
      <c r="G87" s="18">
        <v>2510</v>
      </c>
      <c r="H87" s="18">
        <v>2963</v>
      </c>
      <c r="I87" s="15">
        <f t="shared" si="2"/>
        <v>0.18047808764940232</v>
      </c>
      <c r="J87" s="18">
        <f t="shared" si="3"/>
        <v>3111.15</v>
      </c>
      <c r="K87" s="18">
        <f t="shared" si="3"/>
        <v>3555.6</v>
      </c>
    </row>
    <row r="88" spans="1:11" x14ac:dyDescent="0.25">
      <c r="A88">
        <v>1087</v>
      </c>
      <c r="B88" s="14">
        <v>43273</v>
      </c>
      <c r="C88" t="s">
        <v>226</v>
      </c>
      <c r="D88" t="s">
        <v>227</v>
      </c>
      <c r="E88" t="s">
        <v>112</v>
      </c>
      <c r="F88" t="s">
        <v>29</v>
      </c>
      <c r="G88" s="18">
        <v>1365</v>
      </c>
      <c r="H88" s="18">
        <v>2047</v>
      </c>
      <c r="I88" s="15">
        <f t="shared" si="2"/>
        <v>0.49963369963369964</v>
      </c>
      <c r="J88" s="18">
        <f t="shared" si="3"/>
        <v>2149.35</v>
      </c>
      <c r="K88" s="18">
        <f t="shared" si="3"/>
        <v>2456.4</v>
      </c>
    </row>
    <row r="89" spans="1:11" x14ac:dyDescent="0.25">
      <c r="A89">
        <v>1088</v>
      </c>
      <c r="B89" s="14">
        <v>43344</v>
      </c>
      <c r="C89" t="s">
        <v>228</v>
      </c>
      <c r="D89" t="s">
        <v>229</v>
      </c>
      <c r="E89" t="s">
        <v>8</v>
      </c>
      <c r="F89" t="s">
        <v>32</v>
      </c>
      <c r="G89" s="18">
        <v>2064</v>
      </c>
      <c r="H89" s="18">
        <v>2527</v>
      </c>
      <c r="I89" s="15">
        <f t="shared" si="2"/>
        <v>0.22432170542635665</v>
      </c>
      <c r="J89" s="18">
        <f t="shared" si="3"/>
        <v>2653.35</v>
      </c>
      <c r="K89" s="18">
        <f t="shared" si="3"/>
        <v>3032.4</v>
      </c>
    </row>
    <row r="90" spans="1:11" x14ac:dyDescent="0.25">
      <c r="A90">
        <v>1089</v>
      </c>
      <c r="B90" s="14">
        <v>43307</v>
      </c>
      <c r="C90" t="s">
        <v>230</v>
      </c>
      <c r="D90" t="s">
        <v>231</v>
      </c>
      <c r="E90" t="s">
        <v>151</v>
      </c>
      <c r="F90" t="s">
        <v>17</v>
      </c>
      <c r="G90" s="18">
        <v>1423</v>
      </c>
      <c r="H90" s="18">
        <v>1392</v>
      </c>
      <c r="I90" s="15">
        <f t="shared" si="2"/>
        <v>-2.1784961349262111E-2</v>
      </c>
      <c r="J90" s="18">
        <f t="shared" si="3"/>
        <v>1461.6000000000001</v>
      </c>
      <c r="K90" s="18">
        <f t="shared" si="3"/>
        <v>1670.3999999999999</v>
      </c>
    </row>
    <row r="91" spans="1:11" x14ac:dyDescent="0.25">
      <c r="A91">
        <v>1090</v>
      </c>
      <c r="B91" s="14">
        <v>43205</v>
      </c>
      <c r="C91" t="s">
        <v>232</v>
      </c>
      <c r="D91" t="s">
        <v>233</v>
      </c>
      <c r="E91" t="s">
        <v>8</v>
      </c>
      <c r="F91" t="s">
        <v>29</v>
      </c>
      <c r="G91" s="18">
        <v>1943</v>
      </c>
      <c r="H91" s="18">
        <v>1439</v>
      </c>
      <c r="I91" s="15">
        <f t="shared" si="2"/>
        <v>-0.2593926917138446</v>
      </c>
      <c r="J91" s="18">
        <f t="shared" si="3"/>
        <v>1510.95</v>
      </c>
      <c r="K91" s="18">
        <f t="shared" si="3"/>
        <v>1726.8</v>
      </c>
    </row>
    <row r="92" spans="1:11" x14ac:dyDescent="0.25">
      <c r="A92">
        <v>1091</v>
      </c>
      <c r="B92" s="14">
        <v>43351</v>
      </c>
      <c r="C92" t="s">
        <v>234</v>
      </c>
      <c r="D92" t="s">
        <v>235</v>
      </c>
      <c r="E92" t="s">
        <v>61</v>
      </c>
      <c r="F92" t="s">
        <v>25</v>
      </c>
      <c r="G92" s="18">
        <v>164</v>
      </c>
      <c r="H92" s="18">
        <v>127</v>
      </c>
      <c r="I92" s="15">
        <f t="shared" si="2"/>
        <v>-0.22560975609756095</v>
      </c>
      <c r="J92" s="18">
        <f t="shared" si="3"/>
        <v>133.35</v>
      </c>
      <c r="K92" s="18">
        <f t="shared" si="3"/>
        <v>152.4</v>
      </c>
    </row>
    <row r="93" spans="1:11" x14ac:dyDescent="0.25">
      <c r="A93">
        <v>1092</v>
      </c>
      <c r="B93" s="14">
        <v>43457</v>
      </c>
      <c r="C93" t="s">
        <v>236</v>
      </c>
      <c r="D93" t="s">
        <v>237</v>
      </c>
      <c r="E93" t="s">
        <v>8</v>
      </c>
      <c r="F93" t="s">
        <v>29</v>
      </c>
      <c r="G93" s="18">
        <v>2736</v>
      </c>
      <c r="H93" s="18">
        <v>1964</v>
      </c>
      <c r="I93" s="15">
        <f t="shared" si="2"/>
        <v>-0.28216374269005851</v>
      </c>
      <c r="J93" s="18">
        <f t="shared" si="3"/>
        <v>2062.2000000000003</v>
      </c>
      <c r="K93" s="18">
        <f t="shared" si="3"/>
        <v>2356.7999999999997</v>
      </c>
    </row>
    <row r="94" spans="1:11" x14ac:dyDescent="0.25">
      <c r="A94">
        <v>1093</v>
      </c>
      <c r="B94" s="14">
        <v>43253</v>
      </c>
      <c r="C94" t="s">
        <v>52</v>
      </c>
      <c r="D94" t="s">
        <v>238</v>
      </c>
      <c r="E94" t="s">
        <v>8</v>
      </c>
      <c r="F94" t="s">
        <v>39</v>
      </c>
      <c r="G94" s="18">
        <v>4035</v>
      </c>
      <c r="H94" s="18">
        <v>2329</v>
      </c>
      <c r="I94" s="15">
        <f t="shared" si="2"/>
        <v>-0.42280049566294919</v>
      </c>
      <c r="J94" s="18">
        <f t="shared" si="3"/>
        <v>2445.4500000000003</v>
      </c>
      <c r="K94" s="18">
        <f t="shared" si="3"/>
        <v>2794.7999999999997</v>
      </c>
    </row>
    <row r="95" spans="1:11" x14ac:dyDescent="0.25">
      <c r="A95">
        <v>1094</v>
      </c>
      <c r="B95" s="14">
        <v>43328</v>
      </c>
      <c r="C95" t="s">
        <v>239</v>
      </c>
      <c r="D95" t="s">
        <v>240</v>
      </c>
      <c r="E95" t="s">
        <v>241</v>
      </c>
      <c r="F95" t="s">
        <v>17</v>
      </c>
      <c r="G95" s="18">
        <v>601</v>
      </c>
      <c r="H95" s="18">
        <v>617</v>
      </c>
      <c r="I95" s="15">
        <f t="shared" si="2"/>
        <v>2.6622296173044901E-2</v>
      </c>
      <c r="J95" s="18">
        <f t="shared" si="3"/>
        <v>647.85</v>
      </c>
      <c r="K95" s="18">
        <f t="shared" si="3"/>
        <v>740.4</v>
      </c>
    </row>
    <row r="96" spans="1:11" x14ac:dyDescent="0.25">
      <c r="A96">
        <v>1095</v>
      </c>
      <c r="B96" s="14">
        <v>43122</v>
      </c>
      <c r="C96" t="s">
        <v>242</v>
      </c>
      <c r="D96" t="s">
        <v>243</v>
      </c>
      <c r="E96" t="s">
        <v>96</v>
      </c>
      <c r="F96" t="s">
        <v>39</v>
      </c>
      <c r="G96" s="18">
        <v>2065</v>
      </c>
      <c r="H96" s="18">
        <v>1703</v>
      </c>
      <c r="I96" s="15">
        <f t="shared" si="2"/>
        <v>-0.17530266343825662</v>
      </c>
      <c r="J96" s="18">
        <f t="shared" si="3"/>
        <v>1788.15</v>
      </c>
      <c r="K96" s="18">
        <f t="shared" si="3"/>
        <v>2043.6</v>
      </c>
    </row>
    <row r="97" spans="1:11" x14ac:dyDescent="0.25">
      <c r="A97">
        <v>1096</v>
      </c>
      <c r="B97" s="14">
        <v>43114</v>
      </c>
      <c r="C97" t="s">
        <v>244</v>
      </c>
      <c r="D97" t="s">
        <v>245</v>
      </c>
      <c r="E97" t="s">
        <v>51</v>
      </c>
      <c r="F97" t="s">
        <v>137</v>
      </c>
      <c r="G97" s="18">
        <v>2801</v>
      </c>
      <c r="H97" s="18">
        <v>2652</v>
      </c>
      <c r="I97" s="15">
        <f t="shared" si="2"/>
        <v>-5.3195287397358126E-2</v>
      </c>
      <c r="J97" s="18">
        <f t="shared" si="3"/>
        <v>2784.6</v>
      </c>
      <c r="K97" s="18">
        <f t="shared" si="3"/>
        <v>3182.4</v>
      </c>
    </row>
    <row r="98" spans="1:11" x14ac:dyDescent="0.25">
      <c r="A98">
        <v>1097</v>
      </c>
      <c r="B98" s="14">
        <v>43384</v>
      </c>
      <c r="C98" t="s">
        <v>159</v>
      </c>
      <c r="D98" t="s">
        <v>246</v>
      </c>
      <c r="E98" t="s">
        <v>247</v>
      </c>
      <c r="F98" t="s">
        <v>101</v>
      </c>
      <c r="G98" s="18">
        <v>3245</v>
      </c>
      <c r="H98" s="18">
        <v>2506</v>
      </c>
      <c r="I98" s="15">
        <f t="shared" si="2"/>
        <v>-0.22773497688751931</v>
      </c>
      <c r="J98" s="18">
        <f t="shared" si="3"/>
        <v>2631.3</v>
      </c>
      <c r="K98" s="18">
        <f t="shared" si="3"/>
        <v>3007.2</v>
      </c>
    </row>
    <row r="99" spans="1:11" x14ac:dyDescent="0.25">
      <c r="A99">
        <v>1098</v>
      </c>
      <c r="B99" s="14">
        <v>43377</v>
      </c>
      <c r="C99" t="s">
        <v>248</v>
      </c>
      <c r="D99" t="s">
        <v>249</v>
      </c>
      <c r="E99" t="s">
        <v>156</v>
      </c>
      <c r="F99" t="s">
        <v>13</v>
      </c>
      <c r="G99" s="18">
        <v>839</v>
      </c>
      <c r="H99" s="18">
        <v>794</v>
      </c>
      <c r="I99" s="15">
        <f t="shared" si="2"/>
        <v>-5.3635280095351567E-2</v>
      </c>
      <c r="J99" s="18">
        <f t="shared" si="3"/>
        <v>833.7</v>
      </c>
      <c r="K99" s="18">
        <f t="shared" si="3"/>
        <v>952.8</v>
      </c>
    </row>
    <row r="100" spans="1:11" x14ac:dyDescent="0.25">
      <c r="A100">
        <v>1099</v>
      </c>
      <c r="B100" s="14">
        <v>43127</v>
      </c>
      <c r="C100" t="s">
        <v>204</v>
      </c>
      <c r="D100" t="s">
        <v>250</v>
      </c>
      <c r="E100" t="s">
        <v>156</v>
      </c>
      <c r="F100" t="s">
        <v>58</v>
      </c>
      <c r="G100" s="18">
        <v>212</v>
      </c>
      <c r="H100" s="18">
        <v>265</v>
      </c>
      <c r="I100" s="15">
        <f t="shared" si="2"/>
        <v>0.25</v>
      </c>
      <c r="J100" s="18">
        <f t="shared" si="3"/>
        <v>278.25</v>
      </c>
      <c r="K100" s="18">
        <f t="shared" si="3"/>
        <v>318</v>
      </c>
    </row>
    <row r="101" spans="1:11" x14ac:dyDescent="0.25">
      <c r="A101">
        <v>1100</v>
      </c>
      <c r="B101" s="14">
        <v>43248</v>
      </c>
      <c r="C101" t="s">
        <v>251</v>
      </c>
      <c r="D101" t="s">
        <v>252</v>
      </c>
      <c r="E101" t="s">
        <v>90</v>
      </c>
      <c r="F101" t="s">
        <v>58</v>
      </c>
      <c r="G101" s="18">
        <v>345</v>
      </c>
      <c r="H101" s="18">
        <v>212</v>
      </c>
      <c r="I101" s="15">
        <f t="shared" si="2"/>
        <v>-0.38550724637681155</v>
      </c>
      <c r="J101" s="18">
        <f t="shared" si="3"/>
        <v>222.60000000000002</v>
      </c>
      <c r="K101" s="18">
        <f t="shared" si="3"/>
        <v>254.39999999999998</v>
      </c>
    </row>
    <row r="102" spans="1:11" x14ac:dyDescent="0.25">
      <c r="A102">
        <v>1101</v>
      </c>
      <c r="B102" s="14">
        <v>43147</v>
      </c>
      <c r="C102" t="s">
        <v>253</v>
      </c>
      <c r="D102" t="s">
        <v>254</v>
      </c>
      <c r="E102" t="s">
        <v>156</v>
      </c>
      <c r="F102" t="s">
        <v>39</v>
      </c>
      <c r="G102" s="18">
        <v>848</v>
      </c>
      <c r="H102" s="18">
        <v>1020</v>
      </c>
      <c r="I102" s="15">
        <f t="shared" si="2"/>
        <v>0.20283018867924518</v>
      </c>
      <c r="J102" s="18">
        <f t="shared" si="3"/>
        <v>1071</v>
      </c>
      <c r="K102" s="18">
        <f t="shared" si="3"/>
        <v>1224</v>
      </c>
    </row>
    <row r="103" spans="1:11" x14ac:dyDescent="0.25">
      <c r="A103">
        <v>1102</v>
      </c>
      <c r="B103" s="14">
        <v>43436</v>
      </c>
      <c r="C103" t="s">
        <v>164</v>
      </c>
      <c r="D103" t="s">
        <v>255</v>
      </c>
      <c r="E103" t="s">
        <v>8</v>
      </c>
      <c r="F103" t="s">
        <v>17</v>
      </c>
      <c r="G103" s="18">
        <v>1294</v>
      </c>
      <c r="H103" s="18">
        <v>713</v>
      </c>
      <c r="I103" s="15">
        <f t="shared" si="2"/>
        <v>-0.44899536321483768</v>
      </c>
      <c r="J103" s="18">
        <f t="shared" si="3"/>
        <v>748.65</v>
      </c>
      <c r="K103" s="18">
        <f t="shared" si="3"/>
        <v>855.6</v>
      </c>
    </row>
    <row r="104" spans="1:11" x14ac:dyDescent="0.25">
      <c r="A104">
        <v>1103</v>
      </c>
      <c r="B104" s="14">
        <v>43245</v>
      </c>
      <c r="C104" t="s">
        <v>256</v>
      </c>
      <c r="D104" t="s">
        <v>257</v>
      </c>
      <c r="E104" t="s">
        <v>8</v>
      </c>
      <c r="F104" t="s">
        <v>137</v>
      </c>
      <c r="G104" s="18">
        <v>910</v>
      </c>
      <c r="H104" s="18">
        <v>510</v>
      </c>
      <c r="I104" s="15">
        <f t="shared" si="2"/>
        <v>-0.43956043956043955</v>
      </c>
      <c r="J104" s="18">
        <f t="shared" si="3"/>
        <v>535.5</v>
      </c>
      <c r="K104" s="18">
        <f t="shared" si="3"/>
        <v>612</v>
      </c>
    </row>
    <row r="105" spans="1:11" x14ac:dyDescent="0.25">
      <c r="A105">
        <v>1104</v>
      </c>
      <c r="B105" s="14">
        <v>43416</v>
      </c>
      <c r="C105" t="s">
        <v>258</v>
      </c>
      <c r="D105" t="s">
        <v>259</v>
      </c>
      <c r="E105" t="s">
        <v>115</v>
      </c>
      <c r="F105" t="s">
        <v>21</v>
      </c>
      <c r="G105" s="18">
        <v>4030</v>
      </c>
      <c r="H105" s="18">
        <v>2200</v>
      </c>
      <c r="I105" s="15">
        <f t="shared" si="2"/>
        <v>-0.45409429280397018</v>
      </c>
      <c r="J105" s="18">
        <f t="shared" si="3"/>
        <v>2310</v>
      </c>
      <c r="K105" s="18">
        <f t="shared" si="3"/>
        <v>2640</v>
      </c>
    </row>
    <row r="106" spans="1:11" x14ac:dyDescent="0.25">
      <c r="A106">
        <v>1105</v>
      </c>
      <c r="B106" s="14">
        <v>43141</v>
      </c>
      <c r="C106" t="s">
        <v>236</v>
      </c>
      <c r="D106" t="s">
        <v>260</v>
      </c>
      <c r="E106" t="s">
        <v>51</v>
      </c>
      <c r="F106" t="s">
        <v>39</v>
      </c>
      <c r="G106" s="18">
        <v>1062</v>
      </c>
      <c r="H106" s="18">
        <v>1128</v>
      </c>
      <c r="I106" s="15">
        <f t="shared" si="2"/>
        <v>6.2146892655367214E-2</v>
      </c>
      <c r="J106" s="18">
        <f t="shared" si="3"/>
        <v>1184.4000000000001</v>
      </c>
      <c r="K106" s="18">
        <f t="shared" si="3"/>
        <v>1353.6</v>
      </c>
    </row>
    <row r="107" spans="1:11" x14ac:dyDescent="0.25">
      <c r="A107">
        <v>1106</v>
      </c>
      <c r="B107" s="14">
        <v>43279</v>
      </c>
      <c r="C107" t="s">
        <v>261</v>
      </c>
      <c r="D107" t="s">
        <v>262</v>
      </c>
      <c r="E107" t="s">
        <v>263</v>
      </c>
      <c r="F107" t="s">
        <v>137</v>
      </c>
      <c r="G107" s="18">
        <v>1237</v>
      </c>
      <c r="H107" s="18">
        <v>2259</v>
      </c>
      <c r="I107" s="15">
        <f t="shared" si="2"/>
        <v>0.82619240097008895</v>
      </c>
      <c r="J107" s="18">
        <f t="shared" si="3"/>
        <v>2371.9500000000003</v>
      </c>
      <c r="K107" s="18">
        <f t="shared" si="3"/>
        <v>2710.7999999999997</v>
      </c>
    </row>
    <row r="108" spans="1:11" x14ac:dyDescent="0.25">
      <c r="A108">
        <v>1107</v>
      </c>
      <c r="B108" s="14">
        <v>43112</v>
      </c>
      <c r="C108" t="s">
        <v>264</v>
      </c>
      <c r="D108" t="s">
        <v>265</v>
      </c>
      <c r="E108" t="s">
        <v>24</v>
      </c>
      <c r="F108" t="s">
        <v>9</v>
      </c>
      <c r="G108" s="18">
        <v>4268</v>
      </c>
      <c r="H108" s="18">
        <v>2855</v>
      </c>
      <c r="I108" s="15">
        <f t="shared" si="2"/>
        <v>-0.33106841611996252</v>
      </c>
      <c r="J108" s="18">
        <f t="shared" si="3"/>
        <v>2997.75</v>
      </c>
      <c r="K108" s="18">
        <f t="shared" si="3"/>
        <v>3426</v>
      </c>
    </row>
    <row r="109" spans="1:11" x14ac:dyDescent="0.25">
      <c r="A109">
        <v>1108</v>
      </c>
      <c r="B109" s="14">
        <v>43430</v>
      </c>
      <c r="C109" t="s">
        <v>47</v>
      </c>
      <c r="D109" t="s">
        <v>266</v>
      </c>
      <c r="E109" t="s">
        <v>16</v>
      </c>
      <c r="F109" t="s">
        <v>25</v>
      </c>
      <c r="G109" s="18">
        <v>2094</v>
      </c>
      <c r="H109" s="18">
        <v>1193</v>
      </c>
      <c r="I109" s="15">
        <f t="shared" si="2"/>
        <v>-0.43027698185291308</v>
      </c>
      <c r="J109" s="18">
        <f t="shared" si="3"/>
        <v>1252.6500000000001</v>
      </c>
      <c r="K109" s="18">
        <f t="shared" si="3"/>
        <v>1431.6</v>
      </c>
    </row>
    <row r="110" spans="1:11" x14ac:dyDescent="0.25">
      <c r="A110">
        <v>1109</v>
      </c>
      <c r="B110" s="14">
        <v>43350</v>
      </c>
      <c r="C110" t="s">
        <v>267</v>
      </c>
      <c r="D110" t="s">
        <v>268</v>
      </c>
      <c r="E110" t="s">
        <v>115</v>
      </c>
      <c r="F110" t="s">
        <v>101</v>
      </c>
      <c r="G110" s="18">
        <v>2719</v>
      </c>
      <c r="H110" s="18">
        <v>1600</v>
      </c>
      <c r="I110" s="15">
        <f t="shared" si="2"/>
        <v>-0.41154836336888567</v>
      </c>
      <c r="J110" s="18">
        <f t="shared" si="3"/>
        <v>1680</v>
      </c>
      <c r="K110" s="18">
        <f t="shared" si="3"/>
        <v>1920</v>
      </c>
    </row>
    <row r="111" spans="1:11" x14ac:dyDescent="0.25">
      <c r="A111">
        <v>1110</v>
      </c>
      <c r="B111" s="14">
        <v>43386</v>
      </c>
      <c r="C111" t="s">
        <v>269</v>
      </c>
      <c r="D111" t="s">
        <v>270</v>
      </c>
      <c r="E111" t="s">
        <v>271</v>
      </c>
      <c r="F111" t="s">
        <v>39</v>
      </c>
      <c r="G111" s="18">
        <v>3912</v>
      </c>
      <c r="H111" s="18">
        <v>2951</v>
      </c>
      <c r="I111" s="15">
        <f t="shared" si="2"/>
        <v>-0.24565439672801637</v>
      </c>
      <c r="J111" s="18">
        <f t="shared" si="3"/>
        <v>3098.55</v>
      </c>
      <c r="K111" s="18">
        <f t="shared" si="3"/>
        <v>3541.2</v>
      </c>
    </row>
    <row r="112" spans="1:11" x14ac:dyDescent="0.25">
      <c r="A112">
        <v>1111</v>
      </c>
      <c r="B112" s="14">
        <v>43298</v>
      </c>
      <c r="C112" t="s">
        <v>272</v>
      </c>
      <c r="D112" t="s">
        <v>273</v>
      </c>
      <c r="E112" t="s">
        <v>61</v>
      </c>
      <c r="F112" t="s">
        <v>21</v>
      </c>
      <c r="G112" s="18">
        <v>555</v>
      </c>
      <c r="H112" s="18">
        <v>721</v>
      </c>
      <c r="I112" s="15">
        <f t="shared" si="2"/>
        <v>0.29909909909909915</v>
      </c>
      <c r="J112" s="18">
        <f t="shared" si="3"/>
        <v>757.05000000000007</v>
      </c>
      <c r="K112" s="18">
        <f t="shared" si="3"/>
        <v>865.19999999999993</v>
      </c>
    </row>
    <row r="113" spans="1:11" x14ac:dyDescent="0.25">
      <c r="A113">
        <v>1112</v>
      </c>
      <c r="B113" s="14">
        <v>43344</v>
      </c>
      <c r="C113" t="s">
        <v>274</v>
      </c>
      <c r="D113" t="s">
        <v>275</v>
      </c>
      <c r="E113" t="s">
        <v>276</v>
      </c>
      <c r="F113" t="s">
        <v>25</v>
      </c>
      <c r="G113" s="18">
        <v>490</v>
      </c>
      <c r="H113" s="18">
        <v>412</v>
      </c>
      <c r="I113" s="15">
        <f t="shared" si="2"/>
        <v>-0.15918367346938778</v>
      </c>
      <c r="J113" s="18">
        <f t="shared" si="3"/>
        <v>432.6</v>
      </c>
      <c r="K113" s="18">
        <f t="shared" si="3"/>
        <v>494.4</v>
      </c>
    </row>
    <row r="114" spans="1:11" x14ac:dyDescent="0.25">
      <c r="A114">
        <v>1113</v>
      </c>
      <c r="B114" s="14">
        <v>43193</v>
      </c>
      <c r="C114" t="s">
        <v>159</v>
      </c>
      <c r="D114" t="s">
        <v>277</v>
      </c>
      <c r="E114" t="s">
        <v>278</v>
      </c>
      <c r="F114" t="s">
        <v>137</v>
      </c>
      <c r="G114" s="18">
        <v>2736</v>
      </c>
      <c r="H114" s="18">
        <v>1547</v>
      </c>
      <c r="I114" s="15">
        <f t="shared" si="2"/>
        <v>-0.43457602339181289</v>
      </c>
      <c r="J114" s="18">
        <f t="shared" si="3"/>
        <v>1624.3500000000001</v>
      </c>
      <c r="K114" s="18">
        <f t="shared" si="3"/>
        <v>1856.3999999999999</v>
      </c>
    </row>
    <row r="115" spans="1:11" x14ac:dyDescent="0.25">
      <c r="A115">
        <v>1114</v>
      </c>
      <c r="B115" s="14">
        <v>43193</v>
      </c>
      <c r="C115" t="s">
        <v>279</v>
      </c>
      <c r="D115" t="s">
        <v>280</v>
      </c>
      <c r="E115" t="s">
        <v>281</v>
      </c>
      <c r="F115" t="s">
        <v>101</v>
      </c>
      <c r="G115" s="18">
        <v>3867</v>
      </c>
      <c r="H115" s="18">
        <v>2397</v>
      </c>
      <c r="I115" s="15">
        <f t="shared" si="2"/>
        <v>-0.38013964313421256</v>
      </c>
      <c r="J115" s="18">
        <f t="shared" si="3"/>
        <v>2516.85</v>
      </c>
      <c r="K115" s="18">
        <f t="shared" si="3"/>
        <v>2876.4</v>
      </c>
    </row>
    <row r="116" spans="1:11" x14ac:dyDescent="0.25">
      <c r="A116">
        <v>1115</v>
      </c>
      <c r="B116" s="14">
        <v>43190</v>
      </c>
      <c r="C116" t="s">
        <v>282</v>
      </c>
      <c r="D116" t="s">
        <v>283</v>
      </c>
      <c r="E116" t="s">
        <v>112</v>
      </c>
      <c r="F116" t="s">
        <v>29</v>
      </c>
      <c r="G116" s="18">
        <v>1047</v>
      </c>
      <c r="H116" s="18">
        <v>608</v>
      </c>
      <c r="I116" s="15">
        <f t="shared" si="2"/>
        <v>-0.41929321872015279</v>
      </c>
      <c r="J116" s="18">
        <f t="shared" si="3"/>
        <v>638.4</v>
      </c>
      <c r="K116" s="18">
        <f t="shared" si="3"/>
        <v>729.6</v>
      </c>
    </row>
    <row r="117" spans="1:11" x14ac:dyDescent="0.25">
      <c r="A117">
        <v>1116</v>
      </c>
      <c r="B117" s="14">
        <v>43418</v>
      </c>
      <c r="C117" t="s">
        <v>88</v>
      </c>
      <c r="D117" t="s">
        <v>284</v>
      </c>
      <c r="E117" t="s">
        <v>156</v>
      </c>
      <c r="F117" t="s">
        <v>25</v>
      </c>
      <c r="G117" s="18">
        <v>785</v>
      </c>
      <c r="H117" s="18">
        <v>510</v>
      </c>
      <c r="I117" s="15">
        <f t="shared" si="2"/>
        <v>-0.35031847133757965</v>
      </c>
      <c r="J117" s="18">
        <f t="shared" si="3"/>
        <v>535.5</v>
      </c>
      <c r="K117" s="18">
        <f t="shared" si="3"/>
        <v>612</v>
      </c>
    </row>
    <row r="118" spans="1:11" x14ac:dyDescent="0.25">
      <c r="A118">
        <v>1117</v>
      </c>
      <c r="B118" s="14">
        <v>43407</v>
      </c>
      <c r="C118" t="s">
        <v>106</v>
      </c>
      <c r="D118" t="s">
        <v>285</v>
      </c>
      <c r="E118" t="s">
        <v>112</v>
      </c>
      <c r="F118" t="s">
        <v>137</v>
      </c>
      <c r="G118" s="18">
        <v>204</v>
      </c>
      <c r="H118" s="18">
        <v>355</v>
      </c>
      <c r="I118" s="15">
        <f t="shared" si="2"/>
        <v>0.74019607843137258</v>
      </c>
      <c r="J118" s="18">
        <f t="shared" si="3"/>
        <v>372.75</v>
      </c>
      <c r="K118" s="18">
        <f t="shared" si="3"/>
        <v>426</v>
      </c>
    </row>
    <row r="119" spans="1:11" x14ac:dyDescent="0.25">
      <c r="A119">
        <v>1118</v>
      </c>
      <c r="B119" s="14">
        <v>43121</v>
      </c>
      <c r="C119" t="s">
        <v>286</v>
      </c>
      <c r="D119" t="s">
        <v>287</v>
      </c>
      <c r="E119" t="s">
        <v>16</v>
      </c>
      <c r="F119" t="s">
        <v>29</v>
      </c>
      <c r="G119" s="18">
        <v>2372</v>
      </c>
      <c r="H119" s="18">
        <v>2455</v>
      </c>
      <c r="I119" s="15">
        <f t="shared" si="2"/>
        <v>3.4991568296796061E-2</v>
      </c>
      <c r="J119" s="18">
        <f t="shared" si="3"/>
        <v>2577.75</v>
      </c>
      <c r="K119" s="18">
        <f t="shared" si="3"/>
        <v>2946</v>
      </c>
    </row>
    <row r="120" spans="1:11" x14ac:dyDescent="0.25">
      <c r="A120">
        <v>1119</v>
      </c>
      <c r="B120" s="14">
        <v>43358</v>
      </c>
      <c r="C120" t="s">
        <v>162</v>
      </c>
      <c r="D120" t="s">
        <v>288</v>
      </c>
      <c r="E120" t="s">
        <v>8</v>
      </c>
      <c r="F120" t="s">
        <v>46</v>
      </c>
      <c r="G120" s="18">
        <v>2645</v>
      </c>
      <c r="H120" s="18">
        <v>2505</v>
      </c>
      <c r="I120" s="15">
        <f t="shared" si="2"/>
        <v>-5.2930056710774998E-2</v>
      </c>
      <c r="J120" s="18">
        <f t="shared" si="3"/>
        <v>2630.25</v>
      </c>
      <c r="K120" s="18">
        <f t="shared" si="3"/>
        <v>3006</v>
      </c>
    </row>
    <row r="121" spans="1:11" x14ac:dyDescent="0.25">
      <c r="A121">
        <v>1120</v>
      </c>
      <c r="B121" s="14">
        <v>43455</v>
      </c>
      <c r="C121" t="s">
        <v>289</v>
      </c>
      <c r="D121" t="s">
        <v>290</v>
      </c>
      <c r="E121" t="s">
        <v>291</v>
      </c>
      <c r="F121" t="s">
        <v>32</v>
      </c>
      <c r="G121" s="18">
        <v>0</v>
      </c>
      <c r="H121" s="18">
        <v>1373</v>
      </c>
      <c r="I121" s="15" t="str">
        <f t="shared" si="2"/>
        <v>First Order</v>
      </c>
      <c r="J121" s="18">
        <f t="shared" si="3"/>
        <v>1441.65</v>
      </c>
      <c r="K121" s="18">
        <f t="shared" si="3"/>
        <v>1647.6</v>
      </c>
    </row>
    <row r="122" spans="1:11" x14ac:dyDescent="0.25">
      <c r="A122">
        <v>1121</v>
      </c>
      <c r="B122" s="14">
        <v>43147</v>
      </c>
      <c r="C122" t="s">
        <v>221</v>
      </c>
      <c r="D122" t="s">
        <v>292</v>
      </c>
      <c r="E122" t="s">
        <v>61</v>
      </c>
      <c r="F122" t="s">
        <v>13</v>
      </c>
      <c r="G122" s="18">
        <v>317</v>
      </c>
      <c r="H122" s="18">
        <v>344</v>
      </c>
      <c r="I122" s="15">
        <f t="shared" si="2"/>
        <v>8.5173501577286981E-2</v>
      </c>
      <c r="J122" s="18">
        <f t="shared" si="3"/>
        <v>361.2</v>
      </c>
      <c r="K122" s="18">
        <f t="shared" si="3"/>
        <v>412.8</v>
      </c>
    </row>
    <row r="123" spans="1:11" x14ac:dyDescent="0.25">
      <c r="A123">
        <v>1122</v>
      </c>
      <c r="B123" s="14">
        <v>43258</v>
      </c>
      <c r="C123" t="s">
        <v>293</v>
      </c>
      <c r="D123" t="s">
        <v>294</v>
      </c>
      <c r="E123" t="s">
        <v>24</v>
      </c>
      <c r="F123" t="s">
        <v>9</v>
      </c>
      <c r="G123" s="18">
        <v>4767</v>
      </c>
      <c r="H123" s="18">
        <v>2587</v>
      </c>
      <c r="I123" s="15">
        <f t="shared" si="2"/>
        <v>-0.45731067757499477</v>
      </c>
      <c r="J123" s="18">
        <f t="shared" si="3"/>
        <v>2716.35</v>
      </c>
      <c r="K123" s="18">
        <f t="shared" si="3"/>
        <v>3104.4</v>
      </c>
    </row>
    <row r="124" spans="1:11" x14ac:dyDescent="0.25">
      <c r="A124">
        <v>1123</v>
      </c>
      <c r="B124" s="14">
        <v>43359</v>
      </c>
      <c r="C124" t="s">
        <v>295</v>
      </c>
      <c r="D124" t="s">
        <v>296</v>
      </c>
      <c r="E124" t="s">
        <v>112</v>
      </c>
      <c r="F124" t="s">
        <v>13</v>
      </c>
      <c r="G124" s="18">
        <v>2509</v>
      </c>
      <c r="H124" s="18">
        <v>1629</v>
      </c>
      <c r="I124" s="15">
        <f t="shared" si="2"/>
        <v>-0.35073734555599845</v>
      </c>
      <c r="J124" s="18">
        <f t="shared" si="3"/>
        <v>1710.45</v>
      </c>
      <c r="K124" s="18">
        <f t="shared" si="3"/>
        <v>1954.8</v>
      </c>
    </row>
    <row r="125" spans="1:11" x14ac:dyDescent="0.25">
      <c r="A125">
        <v>1124</v>
      </c>
      <c r="B125" s="14">
        <v>43170</v>
      </c>
      <c r="C125" t="s">
        <v>207</v>
      </c>
      <c r="D125" t="s">
        <v>297</v>
      </c>
      <c r="E125" t="s">
        <v>8</v>
      </c>
      <c r="F125" t="s">
        <v>137</v>
      </c>
      <c r="G125" s="18">
        <v>488</v>
      </c>
      <c r="H125" s="18">
        <v>697</v>
      </c>
      <c r="I125" s="15">
        <f t="shared" si="2"/>
        <v>0.42827868852459017</v>
      </c>
      <c r="J125" s="18">
        <f t="shared" si="3"/>
        <v>731.85</v>
      </c>
      <c r="K125" s="18">
        <f t="shared" si="3"/>
        <v>836.4</v>
      </c>
    </row>
    <row r="126" spans="1:11" x14ac:dyDescent="0.25">
      <c r="A126">
        <v>1125</v>
      </c>
      <c r="B126" s="14">
        <v>43303</v>
      </c>
      <c r="C126" t="s">
        <v>164</v>
      </c>
      <c r="D126" t="s">
        <v>298</v>
      </c>
      <c r="E126" t="s">
        <v>8</v>
      </c>
      <c r="F126" t="s">
        <v>137</v>
      </c>
      <c r="G126" s="18">
        <v>999</v>
      </c>
      <c r="H126" s="18">
        <v>1827</v>
      </c>
      <c r="I126" s="15">
        <f t="shared" si="2"/>
        <v>0.8288288288288288</v>
      </c>
      <c r="J126" s="18">
        <f t="shared" si="3"/>
        <v>1918.3500000000001</v>
      </c>
      <c r="K126" s="18">
        <f t="shared" si="3"/>
        <v>2192.4</v>
      </c>
    </row>
    <row r="127" spans="1:11" x14ac:dyDescent="0.25">
      <c r="A127">
        <v>1126</v>
      </c>
      <c r="B127" s="14">
        <v>43193</v>
      </c>
      <c r="C127" t="s">
        <v>299</v>
      </c>
      <c r="D127" t="s">
        <v>300</v>
      </c>
      <c r="E127" t="s">
        <v>61</v>
      </c>
      <c r="F127" t="s">
        <v>21</v>
      </c>
      <c r="G127" s="18">
        <v>387</v>
      </c>
      <c r="H127" s="18">
        <v>235</v>
      </c>
      <c r="I127" s="15">
        <f t="shared" si="2"/>
        <v>-0.39276485788113691</v>
      </c>
      <c r="J127" s="18">
        <f t="shared" si="3"/>
        <v>246.75</v>
      </c>
      <c r="K127" s="18">
        <f t="shared" si="3"/>
        <v>282</v>
      </c>
    </row>
    <row r="128" spans="1:11" x14ac:dyDescent="0.25">
      <c r="A128">
        <v>1127</v>
      </c>
      <c r="B128" s="14">
        <v>43133</v>
      </c>
      <c r="C128" t="s">
        <v>301</v>
      </c>
      <c r="D128" t="s">
        <v>302</v>
      </c>
      <c r="E128" t="s">
        <v>303</v>
      </c>
      <c r="F128" t="s">
        <v>39</v>
      </c>
      <c r="G128" s="18">
        <v>794</v>
      </c>
      <c r="H128" s="18">
        <v>804</v>
      </c>
      <c r="I128" s="15">
        <f t="shared" si="2"/>
        <v>1.2594458438287104E-2</v>
      </c>
      <c r="J128" s="18">
        <f t="shared" si="3"/>
        <v>844.2</v>
      </c>
      <c r="K128" s="18">
        <f t="shared" si="3"/>
        <v>964.8</v>
      </c>
    </row>
    <row r="129" spans="1:11" x14ac:dyDescent="0.25">
      <c r="A129">
        <v>1128</v>
      </c>
      <c r="B129" s="14">
        <v>43451</v>
      </c>
      <c r="C129" t="s">
        <v>304</v>
      </c>
      <c r="D129" t="s">
        <v>305</v>
      </c>
      <c r="E129" t="s">
        <v>8</v>
      </c>
      <c r="F129" t="s">
        <v>13</v>
      </c>
      <c r="G129" s="18">
        <v>1536</v>
      </c>
      <c r="H129" s="18">
        <v>1041</v>
      </c>
      <c r="I129" s="15">
        <f t="shared" si="2"/>
        <v>-0.322265625</v>
      </c>
      <c r="J129" s="18">
        <f t="shared" si="3"/>
        <v>1093.05</v>
      </c>
      <c r="K129" s="18">
        <f t="shared" si="3"/>
        <v>1249.2</v>
      </c>
    </row>
    <row r="130" spans="1:11" x14ac:dyDescent="0.25">
      <c r="A130">
        <v>1129</v>
      </c>
      <c r="B130" s="14">
        <v>43255</v>
      </c>
      <c r="C130" t="s">
        <v>18</v>
      </c>
      <c r="D130" t="s">
        <v>306</v>
      </c>
      <c r="E130" t="s">
        <v>61</v>
      </c>
      <c r="F130" t="s">
        <v>39</v>
      </c>
      <c r="G130" s="18">
        <v>2041</v>
      </c>
      <c r="H130" s="18">
        <v>2205</v>
      </c>
      <c r="I130" s="15">
        <f t="shared" si="2"/>
        <v>8.0352768250857354E-2</v>
      </c>
      <c r="J130" s="18">
        <f t="shared" si="3"/>
        <v>2315.25</v>
      </c>
      <c r="K130" s="18">
        <f t="shared" si="3"/>
        <v>2646</v>
      </c>
    </row>
    <row r="131" spans="1:11" x14ac:dyDescent="0.25">
      <c r="A131">
        <v>1130</v>
      </c>
      <c r="B131" s="14">
        <v>43463</v>
      </c>
      <c r="C131" t="s">
        <v>307</v>
      </c>
      <c r="D131" t="s">
        <v>308</v>
      </c>
      <c r="E131" t="s">
        <v>61</v>
      </c>
      <c r="F131" t="s">
        <v>29</v>
      </c>
      <c r="G131" s="18">
        <v>1122</v>
      </c>
      <c r="H131" s="18">
        <v>1059</v>
      </c>
      <c r="I131" s="15">
        <f t="shared" ref="I131:I194" si="4">IFERROR(H131/G131-1,"First Order")</f>
        <v>-5.6149732620320858E-2</v>
      </c>
      <c r="J131" s="18">
        <f t="shared" ref="J131:K194" si="5">$H131*(1+J$1)</f>
        <v>1111.95</v>
      </c>
      <c r="K131" s="18">
        <f t="shared" si="5"/>
        <v>1270.8</v>
      </c>
    </row>
    <row r="132" spans="1:11" x14ac:dyDescent="0.25">
      <c r="A132">
        <v>1131</v>
      </c>
      <c r="B132" s="14">
        <v>43277</v>
      </c>
      <c r="C132" t="s">
        <v>106</v>
      </c>
      <c r="D132" t="s">
        <v>309</v>
      </c>
      <c r="E132" t="s">
        <v>96</v>
      </c>
      <c r="F132" t="s">
        <v>9</v>
      </c>
      <c r="G132" s="18">
        <v>1442</v>
      </c>
      <c r="H132" s="18">
        <v>2229</v>
      </c>
      <c r="I132" s="15">
        <f t="shared" si="4"/>
        <v>0.54576976421636614</v>
      </c>
      <c r="J132" s="18">
        <f t="shared" si="5"/>
        <v>2340.4500000000003</v>
      </c>
      <c r="K132" s="18">
        <f t="shared" si="5"/>
        <v>2674.7999999999997</v>
      </c>
    </row>
    <row r="133" spans="1:11" x14ac:dyDescent="0.25">
      <c r="A133">
        <v>1132</v>
      </c>
      <c r="B133" s="14">
        <v>43390</v>
      </c>
      <c r="C133" t="s">
        <v>310</v>
      </c>
      <c r="D133" t="s">
        <v>41</v>
      </c>
      <c r="E133" t="s">
        <v>8</v>
      </c>
      <c r="F133" t="s">
        <v>21</v>
      </c>
      <c r="G133" s="18">
        <v>1539</v>
      </c>
      <c r="H133" s="18">
        <v>1665</v>
      </c>
      <c r="I133" s="15">
        <f t="shared" si="4"/>
        <v>8.1871345029239873E-2</v>
      </c>
      <c r="J133" s="18">
        <f t="shared" si="5"/>
        <v>1748.25</v>
      </c>
      <c r="K133" s="18">
        <f t="shared" si="5"/>
        <v>1998</v>
      </c>
    </row>
    <row r="134" spans="1:11" x14ac:dyDescent="0.25">
      <c r="A134">
        <v>1133</v>
      </c>
      <c r="B134" s="14">
        <v>43165</v>
      </c>
      <c r="C134" t="s">
        <v>311</v>
      </c>
      <c r="D134" t="s">
        <v>259</v>
      </c>
      <c r="E134" t="s">
        <v>312</v>
      </c>
      <c r="F134" t="s">
        <v>13</v>
      </c>
      <c r="G134" s="18">
        <v>2524</v>
      </c>
      <c r="H134" s="18">
        <v>2029</v>
      </c>
      <c r="I134" s="15">
        <f t="shared" si="4"/>
        <v>-0.1961172741679873</v>
      </c>
      <c r="J134" s="18">
        <f t="shared" si="5"/>
        <v>2130.4500000000003</v>
      </c>
      <c r="K134" s="18">
        <f t="shared" si="5"/>
        <v>2434.7999999999997</v>
      </c>
    </row>
    <row r="135" spans="1:11" x14ac:dyDescent="0.25">
      <c r="A135">
        <v>1134</v>
      </c>
      <c r="B135" s="14">
        <v>43380</v>
      </c>
      <c r="C135" t="s">
        <v>313</v>
      </c>
      <c r="D135" t="s">
        <v>314</v>
      </c>
      <c r="E135" t="s">
        <v>51</v>
      </c>
      <c r="F135" t="s">
        <v>17</v>
      </c>
      <c r="G135" s="18">
        <v>2677</v>
      </c>
      <c r="H135" s="18">
        <v>2400</v>
      </c>
      <c r="I135" s="15">
        <f t="shared" si="4"/>
        <v>-0.10347403810235334</v>
      </c>
      <c r="J135" s="18">
        <f t="shared" si="5"/>
        <v>2520</v>
      </c>
      <c r="K135" s="18">
        <f t="shared" si="5"/>
        <v>2880</v>
      </c>
    </row>
    <row r="136" spans="1:11" x14ac:dyDescent="0.25">
      <c r="A136">
        <v>1135</v>
      </c>
      <c r="B136" s="14">
        <v>43435</v>
      </c>
      <c r="C136" t="s">
        <v>315</v>
      </c>
      <c r="D136" t="s">
        <v>316</v>
      </c>
      <c r="E136" t="s">
        <v>203</v>
      </c>
      <c r="F136" t="s">
        <v>25</v>
      </c>
      <c r="G136" s="18">
        <v>1651</v>
      </c>
      <c r="H136" s="18">
        <v>2761</v>
      </c>
      <c r="I136" s="15">
        <f t="shared" si="4"/>
        <v>0.67231980617807396</v>
      </c>
      <c r="J136" s="18">
        <f t="shared" si="5"/>
        <v>2899.05</v>
      </c>
      <c r="K136" s="18">
        <f t="shared" si="5"/>
        <v>3313.2</v>
      </c>
    </row>
    <row r="137" spans="1:11" x14ac:dyDescent="0.25">
      <c r="A137">
        <v>1136</v>
      </c>
      <c r="B137" s="14">
        <v>43352</v>
      </c>
      <c r="C137" t="s">
        <v>258</v>
      </c>
      <c r="D137" t="s">
        <v>317</v>
      </c>
      <c r="E137" t="s">
        <v>318</v>
      </c>
      <c r="F137" t="s">
        <v>9</v>
      </c>
      <c r="G137" s="18">
        <v>4003</v>
      </c>
      <c r="H137" s="18">
        <v>2869</v>
      </c>
      <c r="I137" s="15">
        <f t="shared" si="4"/>
        <v>-0.28328753434923803</v>
      </c>
      <c r="J137" s="18">
        <f t="shared" si="5"/>
        <v>3012.4500000000003</v>
      </c>
      <c r="K137" s="18">
        <f t="shared" si="5"/>
        <v>3442.7999999999997</v>
      </c>
    </row>
    <row r="138" spans="1:11" x14ac:dyDescent="0.25">
      <c r="A138">
        <v>1137</v>
      </c>
      <c r="B138" s="14">
        <v>43348</v>
      </c>
      <c r="C138" t="s">
        <v>319</v>
      </c>
      <c r="D138" t="s">
        <v>320</v>
      </c>
      <c r="E138" t="s">
        <v>321</v>
      </c>
      <c r="F138" t="s">
        <v>29</v>
      </c>
      <c r="G138" s="18">
        <v>1052</v>
      </c>
      <c r="H138" s="18">
        <v>582</v>
      </c>
      <c r="I138" s="15">
        <f t="shared" si="4"/>
        <v>-0.44676806083650189</v>
      </c>
      <c r="J138" s="18">
        <f t="shared" si="5"/>
        <v>611.1</v>
      </c>
      <c r="K138" s="18">
        <f t="shared" si="5"/>
        <v>698.4</v>
      </c>
    </row>
    <row r="139" spans="1:11" x14ac:dyDescent="0.25">
      <c r="A139">
        <v>1138</v>
      </c>
      <c r="B139" s="14">
        <v>43232</v>
      </c>
      <c r="C139" t="s">
        <v>80</v>
      </c>
      <c r="D139" t="s">
        <v>298</v>
      </c>
      <c r="E139" t="s">
        <v>61</v>
      </c>
      <c r="F139" t="s">
        <v>58</v>
      </c>
      <c r="G139" s="18">
        <v>1507</v>
      </c>
      <c r="H139" s="18">
        <v>952</v>
      </c>
      <c r="I139" s="15">
        <f t="shared" si="4"/>
        <v>-0.36828135368281356</v>
      </c>
      <c r="J139" s="18">
        <f t="shared" si="5"/>
        <v>999.6</v>
      </c>
      <c r="K139" s="18">
        <f t="shared" si="5"/>
        <v>1142.3999999999999</v>
      </c>
    </row>
    <row r="140" spans="1:11" x14ac:dyDescent="0.25">
      <c r="A140">
        <v>1139</v>
      </c>
      <c r="B140" s="14">
        <v>43233</v>
      </c>
      <c r="C140" t="s">
        <v>322</v>
      </c>
      <c r="D140" t="s">
        <v>323</v>
      </c>
      <c r="E140" t="s">
        <v>318</v>
      </c>
      <c r="F140" t="s">
        <v>29</v>
      </c>
      <c r="G140" s="18">
        <v>1322</v>
      </c>
      <c r="H140" s="18">
        <v>954</v>
      </c>
      <c r="I140" s="15">
        <f t="shared" si="4"/>
        <v>-0.27836611195158856</v>
      </c>
      <c r="J140" s="18">
        <f t="shared" si="5"/>
        <v>1001.7</v>
      </c>
      <c r="K140" s="18">
        <f t="shared" si="5"/>
        <v>1144.8</v>
      </c>
    </row>
    <row r="141" spans="1:11" x14ac:dyDescent="0.25">
      <c r="A141">
        <v>1140</v>
      </c>
      <c r="B141" s="14">
        <v>43314</v>
      </c>
      <c r="C141" t="s">
        <v>236</v>
      </c>
      <c r="D141" t="s">
        <v>324</v>
      </c>
      <c r="E141" t="s">
        <v>8</v>
      </c>
      <c r="F141" t="s">
        <v>46</v>
      </c>
      <c r="G141" s="18">
        <v>1149</v>
      </c>
      <c r="H141" s="18">
        <v>1232</v>
      </c>
      <c r="I141" s="15">
        <f t="shared" si="4"/>
        <v>7.2236727589207961E-2</v>
      </c>
      <c r="J141" s="18">
        <f t="shared" si="5"/>
        <v>1293.6000000000001</v>
      </c>
      <c r="K141" s="18">
        <f t="shared" si="5"/>
        <v>1478.3999999999999</v>
      </c>
    </row>
    <row r="142" spans="1:11" x14ac:dyDescent="0.25">
      <c r="A142">
        <v>1141</v>
      </c>
      <c r="B142" s="14">
        <v>43178</v>
      </c>
      <c r="C142" t="s">
        <v>325</v>
      </c>
      <c r="D142" t="s">
        <v>326</v>
      </c>
      <c r="E142" t="s">
        <v>82</v>
      </c>
      <c r="F142" t="s">
        <v>29</v>
      </c>
      <c r="G142" s="18">
        <v>1828</v>
      </c>
      <c r="H142" s="18">
        <v>2867</v>
      </c>
      <c r="I142" s="15">
        <f t="shared" si="4"/>
        <v>0.56838074398249461</v>
      </c>
      <c r="J142" s="18">
        <f t="shared" si="5"/>
        <v>3010.35</v>
      </c>
      <c r="K142" s="18">
        <f t="shared" si="5"/>
        <v>3440.4</v>
      </c>
    </row>
    <row r="143" spans="1:11" x14ac:dyDescent="0.25">
      <c r="A143">
        <v>1142</v>
      </c>
      <c r="B143" s="14">
        <v>43237</v>
      </c>
      <c r="C143" t="s">
        <v>33</v>
      </c>
      <c r="D143" t="s">
        <v>327</v>
      </c>
      <c r="E143" t="s">
        <v>51</v>
      </c>
      <c r="F143" t="s">
        <v>39</v>
      </c>
      <c r="G143" s="18">
        <v>1631</v>
      </c>
      <c r="H143" s="18">
        <v>1097</v>
      </c>
      <c r="I143" s="15">
        <f t="shared" si="4"/>
        <v>-0.32740649908031882</v>
      </c>
      <c r="J143" s="18">
        <f t="shared" si="5"/>
        <v>1151.8500000000001</v>
      </c>
      <c r="K143" s="18">
        <f t="shared" si="5"/>
        <v>1316.3999999999999</v>
      </c>
    </row>
    <row r="144" spans="1:11" x14ac:dyDescent="0.25">
      <c r="A144">
        <v>1143</v>
      </c>
      <c r="B144" s="14">
        <v>43204</v>
      </c>
      <c r="C144" t="s">
        <v>328</v>
      </c>
      <c r="D144" t="s">
        <v>329</v>
      </c>
      <c r="E144" t="s">
        <v>247</v>
      </c>
      <c r="F144" t="s">
        <v>39</v>
      </c>
      <c r="G144" s="18">
        <v>714</v>
      </c>
      <c r="H144" s="18">
        <v>812</v>
      </c>
      <c r="I144" s="15">
        <f t="shared" si="4"/>
        <v>0.13725490196078427</v>
      </c>
      <c r="J144" s="18">
        <f t="shared" si="5"/>
        <v>852.6</v>
      </c>
      <c r="K144" s="18">
        <f t="shared" si="5"/>
        <v>974.4</v>
      </c>
    </row>
    <row r="145" spans="1:11" x14ac:dyDescent="0.25">
      <c r="A145">
        <v>1144</v>
      </c>
      <c r="B145" s="14">
        <v>43407</v>
      </c>
      <c r="C145" t="s">
        <v>330</v>
      </c>
      <c r="D145" t="s">
        <v>165</v>
      </c>
      <c r="E145" t="s">
        <v>45</v>
      </c>
      <c r="F145" t="s">
        <v>137</v>
      </c>
      <c r="G145" s="18">
        <v>1324</v>
      </c>
      <c r="H145" s="18">
        <v>881</v>
      </c>
      <c r="I145" s="15">
        <f t="shared" si="4"/>
        <v>-0.3345921450151057</v>
      </c>
      <c r="J145" s="18">
        <f t="shared" si="5"/>
        <v>925.05000000000007</v>
      </c>
      <c r="K145" s="18">
        <f t="shared" si="5"/>
        <v>1057.2</v>
      </c>
    </row>
    <row r="146" spans="1:11" x14ac:dyDescent="0.25">
      <c r="A146">
        <v>1145</v>
      </c>
      <c r="B146" s="14">
        <v>43236</v>
      </c>
      <c r="C146" t="s">
        <v>331</v>
      </c>
      <c r="D146" t="s">
        <v>332</v>
      </c>
      <c r="E146" t="s">
        <v>61</v>
      </c>
      <c r="F146" t="s">
        <v>46</v>
      </c>
      <c r="G146" s="18">
        <v>719</v>
      </c>
      <c r="H146" s="18">
        <v>1152</v>
      </c>
      <c r="I146" s="15">
        <f t="shared" si="4"/>
        <v>0.60222531293463133</v>
      </c>
      <c r="J146" s="18">
        <f t="shared" si="5"/>
        <v>1209.6000000000001</v>
      </c>
      <c r="K146" s="18">
        <f t="shared" si="5"/>
        <v>1382.3999999999999</v>
      </c>
    </row>
    <row r="147" spans="1:11" x14ac:dyDescent="0.25">
      <c r="A147">
        <v>1146</v>
      </c>
      <c r="B147" s="14">
        <v>43420</v>
      </c>
      <c r="C147" t="s">
        <v>217</v>
      </c>
      <c r="D147" t="s">
        <v>309</v>
      </c>
      <c r="E147" t="s">
        <v>61</v>
      </c>
      <c r="F147" t="s">
        <v>137</v>
      </c>
      <c r="G147" s="18">
        <v>1761</v>
      </c>
      <c r="H147" s="18">
        <v>1397</v>
      </c>
      <c r="I147" s="15">
        <f t="shared" si="4"/>
        <v>-0.20670073821692225</v>
      </c>
      <c r="J147" s="18">
        <f t="shared" si="5"/>
        <v>1466.8500000000001</v>
      </c>
      <c r="K147" s="18">
        <f t="shared" si="5"/>
        <v>1676.3999999999999</v>
      </c>
    </row>
    <row r="148" spans="1:11" x14ac:dyDescent="0.25">
      <c r="A148">
        <v>1147</v>
      </c>
      <c r="B148" s="14">
        <v>43260</v>
      </c>
      <c r="C148" t="s">
        <v>313</v>
      </c>
      <c r="D148" t="s">
        <v>333</v>
      </c>
      <c r="E148" t="s">
        <v>16</v>
      </c>
      <c r="F148" t="s">
        <v>13</v>
      </c>
      <c r="G148" s="18">
        <v>2048</v>
      </c>
      <c r="H148" s="18">
        <v>1187</v>
      </c>
      <c r="I148" s="15">
        <f t="shared" si="4"/>
        <v>-0.42041015625</v>
      </c>
      <c r="J148" s="18">
        <f t="shared" si="5"/>
        <v>1246.3500000000001</v>
      </c>
      <c r="K148" s="18">
        <f t="shared" si="5"/>
        <v>1424.3999999999999</v>
      </c>
    </row>
    <row r="149" spans="1:11" x14ac:dyDescent="0.25">
      <c r="A149">
        <v>1148</v>
      </c>
      <c r="B149" s="14">
        <v>43413</v>
      </c>
      <c r="C149" t="s">
        <v>334</v>
      </c>
      <c r="D149" t="s">
        <v>335</v>
      </c>
      <c r="E149" t="s">
        <v>336</v>
      </c>
      <c r="F149" t="s">
        <v>29</v>
      </c>
      <c r="G149" s="18">
        <v>1877</v>
      </c>
      <c r="H149" s="18">
        <v>2654</v>
      </c>
      <c r="I149" s="15">
        <f t="shared" si="4"/>
        <v>0.41395844432605222</v>
      </c>
      <c r="J149" s="18">
        <f t="shared" si="5"/>
        <v>2786.7000000000003</v>
      </c>
      <c r="K149" s="18">
        <f t="shared" si="5"/>
        <v>3184.7999999999997</v>
      </c>
    </row>
    <row r="150" spans="1:11" x14ac:dyDescent="0.25">
      <c r="A150">
        <v>1149</v>
      </c>
      <c r="B150" s="14">
        <v>43177</v>
      </c>
      <c r="C150" t="s">
        <v>337</v>
      </c>
      <c r="D150" t="s">
        <v>338</v>
      </c>
      <c r="E150" t="s">
        <v>90</v>
      </c>
      <c r="F150" t="s">
        <v>9</v>
      </c>
      <c r="G150" s="18">
        <v>1560</v>
      </c>
      <c r="H150" s="18">
        <v>2795</v>
      </c>
      <c r="I150" s="15">
        <f t="shared" si="4"/>
        <v>0.79166666666666674</v>
      </c>
      <c r="J150" s="18">
        <f t="shared" si="5"/>
        <v>2934.75</v>
      </c>
      <c r="K150" s="18">
        <f t="shared" si="5"/>
        <v>3354</v>
      </c>
    </row>
    <row r="151" spans="1:11" x14ac:dyDescent="0.25">
      <c r="A151">
        <v>1150</v>
      </c>
      <c r="B151" s="14">
        <v>43311</v>
      </c>
      <c r="C151" t="s">
        <v>339</v>
      </c>
      <c r="D151" t="s">
        <v>340</v>
      </c>
      <c r="E151" t="s">
        <v>54</v>
      </c>
      <c r="F151" t="s">
        <v>17</v>
      </c>
      <c r="G151" s="18">
        <v>4146</v>
      </c>
      <c r="H151" s="18">
        <v>2702</v>
      </c>
      <c r="I151" s="15">
        <f t="shared" si="4"/>
        <v>-0.34828750602990832</v>
      </c>
      <c r="J151" s="18">
        <f t="shared" si="5"/>
        <v>2837.1</v>
      </c>
      <c r="K151" s="18">
        <f t="shared" si="5"/>
        <v>3242.4</v>
      </c>
    </row>
    <row r="152" spans="1:11" x14ac:dyDescent="0.25">
      <c r="A152">
        <v>1151</v>
      </c>
      <c r="B152" s="14">
        <v>43318</v>
      </c>
      <c r="C152" t="s">
        <v>341</v>
      </c>
      <c r="D152" t="s">
        <v>342</v>
      </c>
      <c r="E152" t="s">
        <v>57</v>
      </c>
      <c r="F152" t="s">
        <v>101</v>
      </c>
      <c r="G152" s="18">
        <v>675</v>
      </c>
      <c r="H152" s="18">
        <v>546</v>
      </c>
      <c r="I152" s="15">
        <f t="shared" si="4"/>
        <v>-0.19111111111111112</v>
      </c>
      <c r="J152" s="18">
        <f t="shared" si="5"/>
        <v>573.30000000000007</v>
      </c>
      <c r="K152" s="18">
        <f t="shared" si="5"/>
        <v>655.19999999999993</v>
      </c>
    </row>
    <row r="153" spans="1:11" x14ac:dyDescent="0.25">
      <c r="A153">
        <v>1152</v>
      </c>
      <c r="B153" s="14">
        <v>43397</v>
      </c>
      <c r="C153" t="s">
        <v>343</v>
      </c>
      <c r="D153" t="s">
        <v>344</v>
      </c>
      <c r="E153" t="s">
        <v>8</v>
      </c>
      <c r="F153" t="s">
        <v>17</v>
      </c>
      <c r="G153" s="18">
        <v>1892</v>
      </c>
      <c r="H153" s="18">
        <v>2713</v>
      </c>
      <c r="I153" s="15">
        <f t="shared" si="4"/>
        <v>0.43393234672304448</v>
      </c>
      <c r="J153" s="18">
        <f t="shared" si="5"/>
        <v>2848.65</v>
      </c>
      <c r="K153" s="18">
        <f t="shared" si="5"/>
        <v>3255.6</v>
      </c>
    </row>
    <row r="154" spans="1:11" x14ac:dyDescent="0.25">
      <c r="A154">
        <v>1153</v>
      </c>
      <c r="B154" s="14">
        <v>43347</v>
      </c>
      <c r="C154" t="s">
        <v>345</v>
      </c>
      <c r="D154" t="s">
        <v>346</v>
      </c>
      <c r="E154" t="s">
        <v>51</v>
      </c>
      <c r="F154" t="s">
        <v>137</v>
      </c>
      <c r="G154" s="18">
        <v>3805</v>
      </c>
      <c r="H154" s="18">
        <v>2671</v>
      </c>
      <c r="I154" s="15">
        <f t="shared" si="4"/>
        <v>-0.29802890932982917</v>
      </c>
      <c r="J154" s="18">
        <f t="shared" si="5"/>
        <v>2804.55</v>
      </c>
      <c r="K154" s="18">
        <f t="shared" si="5"/>
        <v>3205.2</v>
      </c>
    </row>
    <row r="155" spans="1:11" x14ac:dyDescent="0.25">
      <c r="A155">
        <v>1154</v>
      </c>
      <c r="B155" s="14">
        <v>43398</v>
      </c>
      <c r="C155" t="s">
        <v>347</v>
      </c>
      <c r="D155" t="s">
        <v>348</v>
      </c>
      <c r="E155" t="s">
        <v>156</v>
      </c>
      <c r="F155" t="s">
        <v>58</v>
      </c>
      <c r="G155" s="18">
        <v>3087</v>
      </c>
      <c r="H155" s="18">
        <v>1805</v>
      </c>
      <c r="I155" s="15">
        <f t="shared" si="4"/>
        <v>-0.41528992549400712</v>
      </c>
      <c r="J155" s="18">
        <f t="shared" si="5"/>
        <v>1895.25</v>
      </c>
      <c r="K155" s="18">
        <f t="shared" si="5"/>
        <v>2166</v>
      </c>
    </row>
    <row r="156" spans="1:11" x14ac:dyDescent="0.25">
      <c r="A156">
        <v>1155</v>
      </c>
      <c r="B156" s="14">
        <v>43284</v>
      </c>
      <c r="C156" t="s">
        <v>33</v>
      </c>
      <c r="D156" t="s">
        <v>139</v>
      </c>
      <c r="E156" t="s">
        <v>8</v>
      </c>
      <c r="F156" t="s">
        <v>9</v>
      </c>
      <c r="G156" s="18">
        <v>1861</v>
      </c>
      <c r="H156" s="18">
        <v>1628</v>
      </c>
      <c r="I156" s="15">
        <f t="shared" si="4"/>
        <v>-0.12520150456743684</v>
      </c>
      <c r="J156" s="18">
        <f t="shared" si="5"/>
        <v>1709.4</v>
      </c>
      <c r="K156" s="18">
        <f t="shared" si="5"/>
        <v>1953.6</v>
      </c>
    </row>
    <row r="157" spans="1:11" x14ac:dyDescent="0.25">
      <c r="A157">
        <v>1156</v>
      </c>
      <c r="B157" s="14">
        <v>43129</v>
      </c>
      <c r="C157" t="s">
        <v>349</v>
      </c>
      <c r="D157" t="s">
        <v>350</v>
      </c>
      <c r="E157" t="s">
        <v>247</v>
      </c>
      <c r="F157" t="s">
        <v>39</v>
      </c>
      <c r="G157" s="18">
        <v>1643</v>
      </c>
      <c r="H157" s="18">
        <v>1899</v>
      </c>
      <c r="I157" s="15">
        <f t="shared" si="4"/>
        <v>0.15581253804017048</v>
      </c>
      <c r="J157" s="18">
        <f t="shared" si="5"/>
        <v>1993.95</v>
      </c>
      <c r="K157" s="18">
        <f t="shared" si="5"/>
        <v>2278.7999999999997</v>
      </c>
    </row>
    <row r="158" spans="1:11" x14ac:dyDescent="0.25">
      <c r="A158">
        <v>1157</v>
      </c>
      <c r="B158" s="14">
        <v>43334</v>
      </c>
      <c r="C158" t="s">
        <v>351</v>
      </c>
      <c r="D158" t="s">
        <v>352</v>
      </c>
      <c r="E158" t="s">
        <v>8</v>
      </c>
      <c r="F158" t="s">
        <v>21</v>
      </c>
      <c r="G158" s="18">
        <v>3732</v>
      </c>
      <c r="H158" s="18">
        <v>2218</v>
      </c>
      <c r="I158" s="15">
        <f t="shared" si="4"/>
        <v>-0.40568060021436225</v>
      </c>
      <c r="J158" s="18">
        <f t="shared" si="5"/>
        <v>2328.9</v>
      </c>
      <c r="K158" s="18">
        <f t="shared" si="5"/>
        <v>2661.6</v>
      </c>
    </row>
    <row r="159" spans="1:11" x14ac:dyDescent="0.25">
      <c r="A159">
        <v>1158</v>
      </c>
      <c r="B159" s="14">
        <v>43211</v>
      </c>
      <c r="C159" t="s">
        <v>353</v>
      </c>
      <c r="D159" t="s">
        <v>340</v>
      </c>
      <c r="E159" t="s">
        <v>161</v>
      </c>
      <c r="F159" t="s">
        <v>29</v>
      </c>
      <c r="G159" s="18">
        <v>312</v>
      </c>
      <c r="H159" s="18">
        <v>622</v>
      </c>
      <c r="I159" s="15">
        <f t="shared" si="4"/>
        <v>0.99358974358974361</v>
      </c>
      <c r="J159" s="18">
        <f t="shared" si="5"/>
        <v>653.1</v>
      </c>
      <c r="K159" s="18">
        <f t="shared" si="5"/>
        <v>746.4</v>
      </c>
    </row>
    <row r="160" spans="1:11" x14ac:dyDescent="0.25">
      <c r="A160">
        <v>1159</v>
      </c>
      <c r="B160" s="14">
        <v>43131</v>
      </c>
      <c r="C160" t="s">
        <v>354</v>
      </c>
      <c r="D160" t="s">
        <v>355</v>
      </c>
      <c r="E160" t="s">
        <v>356</v>
      </c>
      <c r="F160" t="s">
        <v>32</v>
      </c>
      <c r="G160" s="18">
        <v>1795</v>
      </c>
      <c r="H160" s="18">
        <v>1274</v>
      </c>
      <c r="I160" s="15">
        <f t="shared" si="4"/>
        <v>-0.29025069637883005</v>
      </c>
      <c r="J160" s="18">
        <f t="shared" si="5"/>
        <v>1337.7</v>
      </c>
      <c r="K160" s="18">
        <f t="shared" si="5"/>
        <v>1528.8</v>
      </c>
    </row>
    <row r="161" spans="1:11" x14ac:dyDescent="0.25">
      <c r="A161">
        <v>1160</v>
      </c>
      <c r="B161" s="14">
        <v>43225</v>
      </c>
      <c r="C161" t="s">
        <v>55</v>
      </c>
      <c r="D161" t="s">
        <v>357</v>
      </c>
      <c r="E161" t="s">
        <v>20</v>
      </c>
      <c r="F161" t="s">
        <v>9</v>
      </c>
      <c r="G161" s="18">
        <v>1017</v>
      </c>
      <c r="H161" s="18">
        <v>979</v>
      </c>
      <c r="I161" s="15">
        <f t="shared" si="4"/>
        <v>-3.7364798426745338E-2</v>
      </c>
      <c r="J161" s="18">
        <f t="shared" si="5"/>
        <v>1027.95</v>
      </c>
      <c r="K161" s="18">
        <f t="shared" si="5"/>
        <v>1174.8</v>
      </c>
    </row>
    <row r="162" spans="1:11" x14ac:dyDescent="0.25">
      <c r="A162">
        <v>1161</v>
      </c>
      <c r="B162" s="14">
        <v>43245</v>
      </c>
      <c r="C162" t="s">
        <v>358</v>
      </c>
      <c r="D162" t="s">
        <v>359</v>
      </c>
      <c r="E162" t="s">
        <v>8</v>
      </c>
      <c r="F162" t="s">
        <v>17</v>
      </c>
      <c r="G162" s="18">
        <v>586</v>
      </c>
      <c r="H162" s="18">
        <v>441</v>
      </c>
      <c r="I162" s="15">
        <f t="shared" si="4"/>
        <v>-0.24744027303754268</v>
      </c>
      <c r="J162" s="18">
        <f t="shared" si="5"/>
        <v>463.05</v>
      </c>
      <c r="K162" s="18">
        <f t="shared" si="5"/>
        <v>529.19999999999993</v>
      </c>
    </row>
    <row r="163" spans="1:11" x14ac:dyDescent="0.25">
      <c r="A163">
        <v>1162</v>
      </c>
      <c r="B163" s="14">
        <v>43319</v>
      </c>
      <c r="C163" t="s">
        <v>360</v>
      </c>
      <c r="D163" t="s">
        <v>361</v>
      </c>
      <c r="E163" t="s">
        <v>8</v>
      </c>
      <c r="F163" t="s">
        <v>17</v>
      </c>
      <c r="G163" s="18">
        <v>1531</v>
      </c>
      <c r="H163" s="18">
        <v>2025</v>
      </c>
      <c r="I163" s="15">
        <f t="shared" si="4"/>
        <v>0.32266492488569565</v>
      </c>
      <c r="J163" s="18">
        <f t="shared" si="5"/>
        <v>2126.25</v>
      </c>
      <c r="K163" s="18">
        <f t="shared" si="5"/>
        <v>2430</v>
      </c>
    </row>
    <row r="164" spans="1:11" x14ac:dyDescent="0.25">
      <c r="A164">
        <v>1163</v>
      </c>
      <c r="B164" s="14">
        <v>43357</v>
      </c>
      <c r="C164" t="s">
        <v>358</v>
      </c>
      <c r="D164" t="s">
        <v>362</v>
      </c>
      <c r="E164" t="s">
        <v>363</v>
      </c>
      <c r="F164" t="s">
        <v>21</v>
      </c>
      <c r="G164" s="18">
        <v>3225</v>
      </c>
      <c r="H164" s="18">
        <v>2001</v>
      </c>
      <c r="I164" s="15">
        <f t="shared" si="4"/>
        <v>-0.37953488372093025</v>
      </c>
      <c r="J164" s="18">
        <f t="shared" si="5"/>
        <v>2101.0500000000002</v>
      </c>
      <c r="K164" s="18">
        <f t="shared" si="5"/>
        <v>2401.1999999999998</v>
      </c>
    </row>
    <row r="165" spans="1:11" x14ac:dyDescent="0.25">
      <c r="A165">
        <v>1164</v>
      </c>
      <c r="B165" s="14">
        <v>43223</v>
      </c>
      <c r="C165" t="s">
        <v>251</v>
      </c>
      <c r="D165" t="s">
        <v>364</v>
      </c>
      <c r="E165" t="s">
        <v>51</v>
      </c>
      <c r="F165" t="s">
        <v>101</v>
      </c>
      <c r="G165" s="18">
        <v>659</v>
      </c>
      <c r="H165" s="18">
        <v>1073</v>
      </c>
      <c r="I165" s="15">
        <f t="shared" si="4"/>
        <v>0.62822458270106218</v>
      </c>
      <c r="J165" s="18">
        <f t="shared" si="5"/>
        <v>1126.6500000000001</v>
      </c>
      <c r="K165" s="18">
        <f t="shared" si="5"/>
        <v>1287.5999999999999</v>
      </c>
    </row>
    <row r="166" spans="1:11" x14ac:dyDescent="0.25">
      <c r="A166">
        <v>1165</v>
      </c>
      <c r="B166" s="14">
        <v>43347</v>
      </c>
      <c r="C166" t="s">
        <v>365</v>
      </c>
      <c r="D166" t="s">
        <v>366</v>
      </c>
      <c r="E166" t="s">
        <v>51</v>
      </c>
      <c r="F166" t="s">
        <v>101</v>
      </c>
      <c r="G166" s="18">
        <v>1935</v>
      </c>
      <c r="H166" s="18">
        <v>1039</v>
      </c>
      <c r="I166" s="15">
        <f t="shared" si="4"/>
        <v>-0.46304909560723517</v>
      </c>
      <c r="J166" s="18">
        <f t="shared" si="5"/>
        <v>1090.95</v>
      </c>
      <c r="K166" s="18">
        <f t="shared" si="5"/>
        <v>1246.8</v>
      </c>
    </row>
    <row r="167" spans="1:11" x14ac:dyDescent="0.25">
      <c r="A167">
        <v>1166</v>
      </c>
      <c r="B167" s="14">
        <v>43295</v>
      </c>
      <c r="C167" t="s">
        <v>269</v>
      </c>
      <c r="D167" t="s">
        <v>367</v>
      </c>
      <c r="E167" t="s">
        <v>136</v>
      </c>
      <c r="F167" t="s">
        <v>58</v>
      </c>
      <c r="G167" s="18">
        <v>1778</v>
      </c>
      <c r="H167" s="18">
        <v>1121</v>
      </c>
      <c r="I167" s="15">
        <f t="shared" si="4"/>
        <v>-0.36951631046119238</v>
      </c>
      <c r="J167" s="18">
        <f t="shared" si="5"/>
        <v>1177.05</v>
      </c>
      <c r="K167" s="18">
        <f t="shared" si="5"/>
        <v>1345.2</v>
      </c>
    </row>
    <row r="168" spans="1:11" x14ac:dyDescent="0.25">
      <c r="A168">
        <v>1167</v>
      </c>
      <c r="B168" s="14">
        <v>43113</v>
      </c>
      <c r="C168" t="s">
        <v>368</v>
      </c>
      <c r="D168" t="s">
        <v>369</v>
      </c>
      <c r="E168" t="s">
        <v>370</v>
      </c>
      <c r="F168" t="s">
        <v>137</v>
      </c>
      <c r="G168" s="18">
        <v>749</v>
      </c>
      <c r="H168" s="18">
        <v>1008</v>
      </c>
      <c r="I168" s="15">
        <f t="shared" si="4"/>
        <v>0.34579439252336441</v>
      </c>
      <c r="J168" s="18">
        <f t="shared" si="5"/>
        <v>1058.4000000000001</v>
      </c>
      <c r="K168" s="18">
        <f t="shared" si="5"/>
        <v>1209.5999999999999</v>
      </c>
    </row>
    <row r="169" spans="1:11" x14ac:dyDescent="0.25">
      <c r="A169">
        <v>1168</v>
      </c>
      <c r="B169" s="14">
        <v>43197</v>
      </c>
      <c r="C169" t="s">
        <v>371</v>
      </c>
      <c r="D169" t="s">
        <v>372</v>
      </c>
      <c r="E169" t="s">
        <v>8</v>
      </c>
      <c r="F169" t="s">
        <v>25</v>
      </c>
      <c r="G169" s="18">
        <v>601</v>
      </c>
      <c r="H169" s="18">
        <v>701</v>
      </c>
      <c r="I169" s="15">
        <f t="shared" si="4"/>
        <v>0.16638935108153086</v>
      </c>
      <c r="J169" s="18">
        <f t="shared" si="5"/>
        <v>736.05000000000007</v>
      </c>
      <c r="K169" s="18">
        <f t="shared" si="5"/>
        <v>841.19999999999993</v>
      </c>
    </row>
    <row r="170" spans="1:11" x14ac:dyDescent="0.25">
      <c r="A170">
        <v>1169</v>
      </c>
      <c r="B170" s="14">
        <v>43242</v>
      </c>
      <c r="C170" t="s">
        <v>373</v>
      </c>
      <c r="D170" t="s">
        <v>374</v>
      </c>
      <c r="E170" t="s">
        <v>375</v>
      </c>
      <c r="F170" t="s">
        <v>17</v>
      </c>
      <c r="G170" s="18">
        <v>1529</v>
      </c>
      <c r="H170" s="18">
        <v>2951</v>
      </c>
      <c r="I170" s="15">
        <f t="shared" si="4"/>
        <v>0.93001962066710275</v>
      </c>
      <c r="J170" s="18">
        <f t="shared" si="5"/>
        <v>3098.55</v>
      </c>
      <c r="K170" s="18">
        <f t="shared" si="5"/>
        <v>3541.2</v>
      </c>
    </row>
    <row r="171" spans="1:11" x14ac:dyDescent="0.25">
      <c r="A171">
        <v>1170</v>
      </c>
      <c r="B171" s="14">
        <v>43415</v>
      </c>
      <c r="C171" t="s">
        <v>376</v>
      </c>
      <c r="D171" t="s">
        <v>377</v>
      </c>
      <c r="E171" t="s">
        <v>61</v>
      </c>
      <c r="F171" t="s">
        <v>17</v>
      </c>
      <c r="G171" s="18">
        <v>1020</v>
      </c>
      <c r="H171" s="18">
        <v>1865</v>
      </c>
      <c r="I171" s="15">
        <f t="shared" si="4"/>
        <v>0.82843137254901955</v>
      </c>
      <c r="J171" s="18">
        <f t="shared" si="5"/>
        <v>1958.25</v>
      </c>
      <c r="K171" s="18">
        <f t="shared" si="5"/>
        <v>2238</v>
      </c>
    </row>
    <row r="172" spans="1:11" x14ac:dyDescent="0.25">
      <c r="A172">
        <v>1171</v>
      </c>
      <c r="B172" s="14">
        <v>43369</v>
      </c>
      <c r="C172" t="s">
        <v>73</v>
      </c>
      <c r="D172" t="s">
        <v>378</v>
      </c>
      <c r="E172" t="s">
        <v>379</v>
      </c>
      <c r="F172" t="s">
        <v>9</v>
      </c>
      <c r="G172" s="18">
        <v>734</v>
      </c>
      <c r="H172" s="18">
        <v>1298</v>
      </c>
      <c r="I172" s="15">
        <f t="shared" si="4"/>
        <v>0.76839237057220711</v>
      </c>
      <c r="J172" s="18">
        <f t="shared" si="5"/>
        <v>1362.9</v>
      </c>
      <c r="K172" s="18">
        <f t="shared" si="5"/>
        <v>1557.6</v>
      </c>
    </row>
    <row r="173" spans="1:11" x14ac:dyDescent="0.25">
      <c r="A173">
        <v>1172</v>
      </c>
      <c r="B173" s="14">
        <v>43321</v>
      </c>
      <c r="C173" t="s">
        <v>380</v>
      </c>
      <c r="D173" t="s">
        <v>381</v>
      </c>
      <c r="E173" t="s">
        <v>281</v>
      </c>
      <c r="F173" t="s">
        <v>17</v>
      </c>
      <c r="G173" s="18">
        <v>3430</v>
      </c>
      <c r="H173" s="18">
        <v>2016</v>
      </c>
      <c r="I173" s="15">
        <f t="shared" si="4"/>
        <v>-0.41224489795918362</v>
      </c>
      <c r="J173" s="18">
        <f t="shared" si="5"/>
        <v>2116.8000000000002</v>
      </c>
      <c r="K173" s="18">
        <f t="shared" si="5"/>
        <v>2419.1999999999998</v>
      </c>
    </row>
    <row r="174" spans="1:11" x14ac:dyDescent="0.25">
      <c r="A174">
        <v>1173</v>
      </c>
      <c r="B174" s="14">
        <v>43453</v>
      </c>
      <c r="C174" t="s">
        <v>382</v>
      </c>
      <c r="D174" t="s">
        <v>81</v>
      </c>
      <c r="E174" t="s">
        <v>8</v>
      </c>
      <c r="F174" t="s">
        <v>58</v>
      </c>
      <c r="G174" s="18">
        <v>2771</v>
      </c>
      <c r="H174" s="18">
        <v>2125</v>
      </c>
      <c r="I174" s="15">
        <f t="shared" si="4"/>
        <v>-0.23312883435582821</v>
      </c>
      <c r="J174" s="18">
        <f t="shared" si="5"/>
        <v>2231.25</v>
      </c>
      <c r="K174" s="18">
        <f t="shared" si="5"/>
        <v>2550</v>
      </c>
    </row>
    <row r="175" spans="1:11" x14ac:dyDescent="0.25">
      <c r="A175">
        <v>1174</v>
      </c>
      <c r="B175" s="14">
        <v>43193</v>
      </c>
      <c r="C175" t="s">
        <v>383</v>
      </c>
      <c r="D175" t="s">
        <v>384</v>
      </c>
      <c r="E175" t="s">
        <v>8</v>
      </c>
      <c r="F175" t="s">
        <v>32</v>
      </c>
      <c r="G175" s="18">
        <v>2453</v>
      </c>
      <c r="H175" s="18">
        <v>1897</v>
      </c>
      <c r="I175" s="15">
        <f t="shared" si="4"/>
        <v>-0.22666123114553605</v>
      </c>
      <c r="J175" s="18">
        <f t="shared" si="5"/>
        <v>1991.8500000000001</v>
      </c>
      <c r="K175" s="18">
        <f t="shared" si="5"/>
        <v>2276.4</v>
      </c>
    </row>
    <row r="176" spans="1:11" x14ac:dyDescent="0.25">
      <c r="A176">
        <v>1175</v>
      </c>
      <c r="B176" s="14">
        <v>43441</v>
      </c>
      <c r="C176" t="s">
        <v>251</v>
      </c>
      <c r="D176" t="s">
        <v>385</v>
      </c>
      <c r="E176" t="s">
        <v>386</v>
      </c>
      <c r="F176" t="s">
        <v>29</v>
      </c>
      <c r="G176" s="18">
        <v>566</v>
      </c>
      <c r="H176" s="18">
        <v>867</v>
      </c>
      <c r="I176" s="15">
        <f t="shared" si="4"/>
        <v>0.53180212014134276</v>
      </c>
      <c r="J176" s="18">
        <f t="shared" si="5"/>
        <v>910.35</v>
      </c>
      <c r="K176" s="18">
        <f t="shared" si="5"/>
        <v>1040.3999999999999</v>
      </c>
    </row>
    <row r="177" spans="1:11" x14ac:dyDescent="0.25">
      <c r="A177">
        <v>1176</v>
      </c>
      <c r="B177" s="14">
        <v>43428</v>
      </c>
      <c r="C177" t="s">
        <v>387</v>
      </c>
      <c r="D177" t="s">
        <v>388</v>
      </c>
      <c r="E177" t="s">
        <v>247</v>
      </c>
      <c r="F177" t="s">
        <v>9</v>
      </c>
      <c r="G177" s="18">
        <v>517</v>
      </c>
      <c r="H177" s="18">
        <v>681</v>
      </c>
      <c r="I177" s="15">
        <f t="shared" si="4"/>
        <v>0.31721470019342357</v>
      </c>
      <c r="J177" s="18">
        <f t="shared" si="5"/>
        <v>715.05000000000007</v>
      </c>
      <c r="K177" s="18">
        <f t="shared" si="5"/>
        <v>817.19999999999993</v>
      </c>
    </row>
    <row r="178" spans="1:11" x14ac:dyDescent="0.25">
      <c r="A178">
        <v>1177</v>
      </c>
      <c r="B178" s="14">
        <v>43357</v>
      </c>
      <c r="C178" t="s">
        <v>389</v>
      </c>
      <c r="D178" t="s">
        <v>390</v>
      </c>
      <c r="E178" t="s">
        <v>8</v>
      </c>
      <c r="F178" t="s">
        <v>17</v>
      </c>
      <c r="G178" s="18">
        <v>0</v>
      </c>
      <c r="H178" s="18">
        <v>1535</v>
      </c>
      <c r="I178" s="15" t="str">
        <f t="shared" si="4"/>
        <v>First Order</v>
      </c>
      <c r="J178" s="18">
        <f t="shared" si="5"/>
        <v>1611.75</v>
      </c>
      <c r="K178" s="18">
        <f t="shared" si="5"/>
        <v>1842</v>
      </c>
    </row>
    <row r="179" spans="1:11" x14ac:dyDescent="0.25">
      <c r="A179">
        <v>1178</v>
      </c>
      <c r="B179" s="14">
        <v>43341</v>
      </c>
      <c r="C179" t="s">
        <v>391</v>
      </c>
      <c r="D179" t="s">
        <v>392</v>
      </c>
      <c r="E179" t="s">
        <v>198</v>
      </c>
      <c r="F179" t="s">
        <v>13</v>
      </c>
      <c r="G179" s="18">
        <v>2560</v>
      </c>
      <c r="H179" s="18">
        <v>1892</v>
      </c>
      <c r="I179" s="15">
        <f t="shared" si="4"/>
        <v>-0.26093750000000004</v>
      </c>
      <c r="J179" s="18">
        <f t="shared" si="5"/>
        <v>1986.6000000000001</v>
      </c>
      <c r="K179" s="18">
        <f t="shared" si="5"/>
        <v>2270.4</v>
      </c>
    </row>
    <row r="180" spans="1:11" x14ac:dyDescent="0.25">
      <c r="A180">
        <v>1179</v>
      </c>
      <c r="B180" s="14">
        <v>43140</v>
      </c>
      <c r="C180" t="s">
        <v>221</v>
      </c>
      <c r="D180" t="s">
        <v>393</v>
      </c>
      <c r="E180" t="s">
        <v>394</v>
      </c>
      <c r="F180" t="s">
        <v>13</v>
      </c>
      <c r="G180" s="18">
        <v>1748</v>
      </c>
      <c r="H180" s="18">
        <v>1491</v>
      </c>
      <c r="I180" s="15">
        <f t="shared" si="4"/>
        <v>-0.14702517162471396</v>
      </c>
      <c r="J180" s="18">
        <f t="shared" si="5"/>
        <v>1565.55</v>
      </c>
      <c r="K180" s="18">
        <f t="shared" si="5"/>
        <v>1789.2</v>
      </c>
    </row>
    <row r="181" spans="1:11" x14ac:dyDescent="0.25">
      <c r="A181">
        <v>1180</v>
      </c>
      <c r="B181" s="14">
        <v>43223</v>
      </c>
      <c r="C181" t="s">
        <v>242</v>
      </c>
      <c r="D181" t="s">
        <v>395</v>
      </c>
      <c r="E181" t="s">
        <v>28</v>
      </c>
      <c r="F181" t="s">
        <v>58</v>
      </c>
      <c r="G181" s="18">
        <v>1442</v>
      </c>
      <c r="H181" s="18">
        <v>2162</v>
      </c>
      <c r="I181" s="15">
        <f t="shared" si="4"/>
        <v>0.49930651872399445</v>
      </c>
      <c r="J181" s="18">
        <f t="shared" si="5"/>
        <v>2270.1</v>
      </c>
      <c r="K181" s="18">
        <f t="shared" si="5"/>
        <v>2594.4</v>
      </c>
    </row>
    <row r="182" spans="1:11" x14ac:dyDescent="0.25">
      <c r="A182">
        <v>1181</v>
      </c>
      <c r="B182" s="14">
        <v>43278</v>
      </c>
      <c r="C182" t="s">
        <v>396</v>
      </c>
      <c r="D182" t="s">
        <v>397</v>
      </c>
      <c r="E182" t="s">
        <v>51</v>
      </c>
      <c r="F182" t="s">
        <v>101</v>
      </c>
      <c r="G182" s="18">
        <v>820</v>
      </c>
      <c r="H182" s="18">
        <v>661</v>
      </c>
      <c r="I182" s="15">
        <f t="shared" si="4"/>
        <v>-0.19390243902439019</v>
      </c>
      <c r="J182" s="18">
        <f t="shared" si="5"/>
        <v>694.05000000000007</v>
      </c>
      <c r="K182" s="18">
        <f t="shared" si="5"/>
        <v>793.19999999999993</v>
      </c>
    </row>
    <row r="183" spans="1:11" x14ac:dyDescent="0.25">
      <c r="A183">
        <v>1182</v>
      </c>
      <c r="B183" s="14">
        <v>43138</v>
      </c>
      <c r="C183" t="s">
        <v>398</v>
      </c>
      <c r="D183" t="s">
        <v>399</v>
      </c>
      <c r="E183" t="s">
        <v>51</v>
      </c>
      <c r="F183" t="s">
        <v>13</v>
      </c>
      <c r="G183" s="18">
        <v>366</v>
      </c>
      <c r="H183" s="18">
        <v>417</v>
      </c>
      <c r="I183" s="15">
        <f t="shared" si="4"/>
        <v>0.13934426229508201</v>
      </c>
      <c r="J183" s="18">
        <f t="shared" si="5"/>
        <v>437.85</v>
      </c>
      <c r="K183" s="18">
        <f t="shared" si="5"/>
        <v>500.4</v>
      </c>
    </row>
    <row r="184" spans="1:11" x14ac:dyDescent="0.25">
      <c r="A184">
        <v>1183</v>
      </c>
      <c r="B184" s="14">
        <v>43237</v>
      </c>
      <c r="C184" t="s">
        <v>400</v>
      </c>
      <c r="D184" t="s">
        <v>401</v>
      </c>
      <c r="E184" t="s">
        <v>8</v>
      </c>
      <c r="F184" t="s">
        <v>101</v>
      </c>
      <c r="G184" s="18">
        <v>783</v>
      </c>
      <c r="H184" s="18">
        <v>1214</v>
      </c>
      <c r="I184" s="15">
        <f t="shared" si="4"/>
        <v>0.55044699872286085</v>
      </c>
      <c r="J184" s="18">
        <f t="shared" si="5"/>
        <v>1274.7</v>
      </c>
      <c r="K184" s="18">
        <f t="shared" si="5"/>
        <v>1456.8</v>
      </c>
    </row>
    <row r="185" spans="1:11" x14ac:dyDescent="0.25">
      <c r="A185">
        <v>1184</v>
      </c>
      <c r="B185" s="14">
        <v>43220</v>
      </c>
      <c r="C185" t="s">
        <v>102</v>
      </c>
      <c r="D185" t="s">
        <v>402</v>
      </c>
      <c r="E185" t="s">
        <v>8</v>
      </c>
      <c r="F185" t="s">
        <v>39</v>
      </c>
      <c r="G185" s="18">
        <v>2834</v>
      </c>
      <c r="H185" s="18">
        <v>2563</v>
      </c>
      <c r="I185" s="15">
        <f t="shared" si="4"/>
        <v>-9.5624558927311254E-2</v>
      </c>
      <c r="J185" s="18">
        <f t="shared" si="5"/>
        <v>2691.15</v>
      </c>
      <c r="K185" s="18">
        <f t="shared" si="5"/>
        <v>3075.6</v>
      </c>
    </row>
    <row r="186" spans="1:11" x14ac:dyDescent="0.25">
      <c r="A186">
        <v>1185</v>
      </c>
      <c r="B186" s="14">
        <v>43385</v>
      </c>
      <c r="C186" t="s">
        <v>403</v>
      </c>
      <c r="D186" t="s">
        <v>404</v>
      </c>
      <c r="E186" t="s">
        <v>8</v>
      </c>
      <c r="F186" t="s">
        <v>21</v>
      </c>
      <c r="G186" s="18">
        <v>3288</v>
      </c>
      <c r="H186" s="18">
        <v>2159</v>
      </c>
      <c r="I186" s="15">
        <f t="shared" si="4"/>
        <v>-0.34336982968369834</v>
      </c>
      <c r="J186" s="18">
        <f t="shared" si="5"/>
        <v>2266.9500000000003</v>
      </c>
      <c r="K186" s="18">
        <f t="shared" si="5"/>
        <v>2590.7999999999997</v>
      </c>
    </row>
    <row r="187" spans="1:11" x14ac:dyDescent="0.25">
      <c r="A187">
        <v>1186</v>
      </c>
      <c r="B187" s="14">
        <v>43353</v>
      </c>
      <c r="C187" t="s">
        <v>405</v>
      </c>
      <c r="D187" t="s">
        <v>406</v>
      </c>
      <c r="E187" t="s">
        <v>115</v>
      </c>
      <c r="F187" t="s">
        <v>25</v>
      </c>
      <c r="G187" s="18">
        <v>988</v>
      </c>
      <c r="H187" s="18">
        <v>696</v>
      </c>
      <c r="I187" s="15">
        <f t="shared" si="4"/>
        <v>-0.29554655870445345</v>
      </c>
      <c r="J187" s="18">
        <f t="shared" si="5"/>
        <v>730.80000000000007</v>
      </c>
      <c r="K187" s="18">
        <f t="shared" si="5"/>
        <v>835.19999999999993</v>
      </c>
    </row>
    <row r="188" spans="1:11" x14ac:dyDescent="0.25">
      <c r="A188">
        <v>1187</v>
      </c>
      <c r="B188" s="14">
        <v>43448</v>
      </c>
      <c r="C188" t="s">
        <v>94</v>
      </c>
      <c r="D188" t="s">
        <v>254</v>
      </c>
      <c r="E188" t="s">
        <v>115</v>
      </c>
      <c r="F188" t="s">
        <v>13</v>
      </c>
      <c r="G188" s="18">
        <v>4369</v>
      </c>
      <c r="H188" s="18">
        <v>2451</v>
      </c>
      <c r="I188" s="15">
        <f t="shared" si="4"/>
        <v>-0.43900205996795605</v>
      </c>
      <c r="J188" s="18">
        <f t="shared" si="5"/>
        <v>2573.5500000000002</v>
      </c>
      <c r="K188" s="18">
        <f t="shared" si="5"/>
        <v>2941.2</v>
      </c>
    </row>
    <row r="189" spans="1:11" x14ac:dyDescent="0.25">
      <c r="A189">
        <v>1188</v>
      </c>
      <c r="B189" s="14">
        <v>43445</v>
      </c>
      <c r="C189" t="s">
        <v>407</v>
      </c>
      <c r="D189" t="s">
        <v>408</v>
      </c>
      <c r="E189" t="s">
        <v>96</v>
      </c>
      <c r="F189" t="s">
        <v>101</v>
      </c>
      <c r="G189" s="18">
        <v>3502</v>
      </c>
      <c r="H189" s="18">
        <v>2704</v>
      </c>
      <c r="I189" s="15">
        <f t="shared" si="4"/>
        <v>-0.22786978869217589</v>
      </c>
      <c r="J189" s="18">
        <f t="shared" si="5"/>
        <v>2839.2000000000003</v>
      </c>
      <c r="K189" s="18">
        <f t="shared" si="5"/>
        <v>3244.7999999999997</v>
      </c>
    </row>
    <row r="190" spans="1:11" x14ac:dyDescent="0.25">
      <c r="A190">
        <v>1189</v>
      </c>
      <c r="B190" s="14">
        <v>43405</v>
      </c>
      <c r="C190" t="s">
        <v>325</v>
      </c>
      <c r="D190" t="s">
        <v>409</v>
      </c>
      <c r="E190" t="s">
        <v>161</v>
      </c>
      <c r="F190" t="s">
        <v>25</v>
      </c>
      <c r="G190" s="18">
        <v>4024</v>
      </c>
      <c r="H190" s="18">
        <v>2185</v>
      </c>
      <c r="I190" s="15">
        <f t="shared" si="4"/>
        <v>-0.45700795228628233</v>
      </c>
      <c r="J190" s="18">
        <f t="shared" si="5"/>
        <v>2294.25</v>
      </c>
      <c r="K190" s="18">
        <f t="shared" si="5"/>
        <v>2622</v>
      </c>
    </row>
    <row r="191" spans="1:11" x14ac:dyDescent="0.25">
      <c r="A191">
        <v>1190</v>
      </c>
      <c r="B191" s="14">
        <v>43375</v>
      </c>
      <c r="C191" t="s">
        <v>175</v>
      </c>
      <c r="D191" t="s">
        <v>410</v>
      </c>
      <c r="E191" t="s">
        <v>203</v>
      </c>
      <c r="F191" t="s">
        <v>17</v>
      </c>
      <c r="G191" s="18">
        <v>743</v>
      </c>
      <c r="H191" s="18">
        <v>483</v>
      </c>
      <c r="I191" s="15">
        <f t="shared" si="4"/>
        <v>-0.34993270524899056</v>
      </c>
      <c r="J191" s="18">
        <f t="shared" si="5"/>
        <v>507.15000000000003</v>
      </c>
      <c r="K191" s="18">
        <f t="shared" si="5"/>
        <v>579.6</v>
      </c>
    </row>
    <row r="192" spans="1:11" x14ac:dyDescent="0.25">
      <c r="A192">
        <v>1191</v>
      </c>
      <c r="B192" s="14">
        <v>43426</v>
      </c>
      <c r="C192" t="s">
        <v>411</v>
      </c>
      <c r="D192" t="s">
        <v>412</v>
      </c>
      <c r="E192" t="s">
        <v>51</v>
      </c>
      <c r="F192" t="s">
        <v>32</v>
      </c>
      <c r="G192" s="18">
        <v>2892</v>
      </c>
      <c r="H192" s="18">
        <v>2503</v>
      </c>
      <c r="I192" s="15">
        <f t="shared" si="4"/>
        <v>-0.13450899031811892</v>
      </c>
      <c r="J192" s="18">
        <f t="shared" si="5"/>
        <v>2628.15</v>
      </c>
      <c r="K192" s="18">
        <f t="shared" si="5"/>
        <v>3003.6</v>
      </c>
    </row>
    <row r="193" spans="1:11" x14ac:dyDescent="0.25">
      <c r="A193">
        <v>1192</v>
      </c>
      <c r="B193" s="14">
        <v>43460</v>
      </c>
      <c r="C193" t="s">
        <v>113</v>
      </c>
      <c r="D193" t="s">
        <v>413</v>
      </c>
      <c r="E193" t="s">
        <v>61</v>
      </c>
      <c r="F193" t="s">
        <v>21</v>
      </c>
      <c r="G193" s="18">
        <v>1464</v>
      </c>
      <c r="H193" s="18">
        <v>1220</v>
      </c>
      <c r="I193" s="15">
        <f t="shared" si="4"/>
        <v>-0.16666666666666663</v>
      </c>
      <c r="J193" s="18">
        <f t="shared" si="5"/>
        <v>1281</v>
      </c>
      <c r="K193" s="18">
        <f t="shared" si="5"/>
        <v>1464</v>
      </c>
    </row>
    <row r="194" spans="1:11" x14ac:dyDescent="0.25">
      <c r="A194">
        <v>1193</v>
      </c>
      <c r="B194" s="14">
        <v>43329</v>
      </c>
      <c r="C194" t="s">
        <v>22</v>
      </c>
      <c r="D194" t="s">
        <v>414</v>
      </c>
      <c r="E194" t="s">
        <v>415</v>
      </c>
      <c r="F194" t="s">
        <v>137</v>
      </c>
      <c r="G194" s="18">
        <v>1466</v>
      </c>
      <c r="H194" s="18">
        <v>1776</v>
      </c>
      <c r="I194" s="15">
        <f t="shared" si="4"/>
        <v>0.21145975443383347</v>
      </c>
      <c r="J194" s="18">
        <f t="shared" si="5"/>
        <v>1864.8000000000002</v>
      </c>
      <c r="K194" s="18">
        <f t="shared" si="5"/>
        <v>2131.1999999999998</v>
      </c>
    </row>
    <row r="195" spans="1:11" x14ac:dyDescent="0.25">
      <c r="A195">
        <v>1194</v>
      </c>
      <c r="B195" s="14">
        <v>43434</v>
      </c>
      <c r="C195" t="s">
        <v>416</v>
      </c>
      <c r="D195" t="s">
        <v>417</v>
      </c>
      <c r="E195" t="s">
        <v>418</v>
      </c>
      <c r="F195" t="s">
        <v>46</v>
      </c>
      <c r="G195" s="18">
        <v>509</v>
      </c>
      <c r="H195" s="18">
        <v>844</v>
      </c>
      <c r="I195" s="15">
        <f t="shared" ref="I195:I258" si="6">IFERROR(H195/G195-1,"First Order")</f>
        <v>0.65815324165029465</v>
      </c>
      <c r="J195" s="18">
        <f t="shared" ref="J195:K258" si="7">$H195*(1+J$1)</f>
        <v>886.2</v>
      </c>
      <c r="K195" s="18">
        <f t="shared" si="7"/>
        <v>1012.8</v>
      </c>
    </row>
    <row r="196" spans="1:11" x14ac:dyDescent="0.25">
      <c r="A196">
        <v>1195</v>
      </c>
      <c r="B196" s="14">
        <v>43318</v>
      </c>
      <c r="C196" t="s">
        <v>419</v>
      </c>
      <c r="D196" t="s">
        <v>324</v>
      </c>
      <c r="E196" t="s">
        <v>8</v>
      </c>
      <c r="F196" t="s">
        <v>9</v>
      </c>
      <c r="G196" s="18">
        <v>2831</v>
      </c>
      <c r="H196" s="18">
        <v>2732</v>
      </c>
      <c r="I196" s="15">
        <f t="shared" si="6"/>
        <v>-3.4969975273754894E-2</v>
      </c>
      <c r="J196" s="18">
        <f t="shared" si="7"/>
        <v>2868.6</v>
      </c>
      <c r="K196" s="18">
        <f t="shared" si="7"/>
        <v>3278.4</v>
      </c>
    </row>
    <row r="197" spans="1:11" x14ac:dyDescent="0.25">
      <c r="A197">
        <v>1196</v>
      </c>
      <c r="B197" s="14">
        <v>43253</v>
      </c>
      <c r="C197" t="s">
        <v>420</v>
      </c>
      <c r="D197" t="s">
        <v>421</v>
      </c>
      <c r="E197" t="s">
        <v>422</v>
      </c>
      <c r="F197" t="s">
        <v>32</v>
      </c>
      <c r="G197" s="18">
        <v>2631</v>
      </c>
      <c r="H197" s="18">
        <v>2751</v>
      </c>
      <c r="I197" s="15">
        <f t="shared" si="6"/>
        <v>4.5610034207525629E-2</v>
      </c>
      <c r="J197" s="18">
        <f t="shared" si="7"/>
        <v>2888.55</v>
      </c>
      <c r="K197" s="18">
        <f t="shared" si="7"/>
        <v>3301.2</v>
      </c>
    </row>
    <row r="198" spans="1:11" x14ac:dyDescent="0.25">
      <c r="A198">
        <v>1197</v>
      </c>
      <c r="B198" s="14">
        <v>43303</v>
      </c>
      <c r="C198" t="s">
        <v>193</v>
      </c>
      <c r="D198" t="s">
        <v>423</v>
      </c>
      <c r="E198" t="s">
        <v>8</v>
      </c>
      <c r="F198" t="s">
        <v>17</v>
      </c>
      <c r="G198" s="18">
        <v>1446</v>
      </c>
      <c r="H198" s="18">
        <v>1205</v>
      </c>
      <c r="I198" s="15">
        <f t="shared" si="6"/>
        <v>-0.16666666666666663</v>
      </c>
      <c r="J198" s="18">
        <f t="shared" si="7"/>
        <v>1265.25</v>
      </c>
      <c r="K198" s="18">
        <f t="shared" si="7"/>
        <v>1446</v>
      </c>
    </row>
    <row r="199" spans="1:11" x14ac:dyDescent="0.25">
      <c r="A199">
        <v>1198</v>
      </c>
      <c r="B199" s="14">
        <v>43232</v>
      </c>
      <c r="C199" t="s">
        <v>134</v>
      </c>
      <c r="D199" t="s">
        <v>424</v>
      </c>
      <c r="E199" t="s">
        <v>90</v>
      </c>
      <c r="F199" t="s">
        <v>58</v>
      </c>
      <c r="G199" s="18">
        <v>2893</v>
      </c>
      <c r="H199" s="18">
        <v>1682</v>
      </c>
      <c r="I199" s="15">
        <f t="shared" si="6"/>
        <v>-0.41859661251296232</v>
      </c>
      <c r="J199" s="18">
        <f t="shared" si="7"/>
        <v>1766.1000000000001</v>
      </c>
      <c r="K199" s="18">
        <f t="shared" si="7"/>
        <v>2018.3999999999999</v>
      </c>
    </row>
    <row r="200" spans="1:11" x14ac:dyDescent="0.25">
      <c r="A200">
        <v>1199</v>
      </c>
      <c r="B200" s="14">
        <v>43353</v>
      </c>
      <c r="C200" t="s">
        <v>425</v>
      </c>
      <c r="D200" t="s">
        <v>426</v>
      </c>
      <c r="E200" t="s">
        <v>151</v>
      </c>
      <c r="F200" t="s">
        <v>58</v>
      </c>
      <c r="G200" s="18">
        <v>355</v>
      </c>
      <c r="H200" s="18">
        <v>273</v>
      </c>
      <c r="I200" s="15">
        <f t="shared" si="6"/>
        <v>-0.23098591549295777</v>
      </c>
      <c r="J200" s="18">
        <f t="shared" si="7"/>
        <v>286.65000000000003</v>
      </c>
      <c r="K200" s="18">
        <f t="shared" si="7"/>
        <v>327.59999999999997</v>
      </c>
    </row>
    <row r="201" spans="1:11" x14ac:dyDescent="0.25">
      <c r="A201">
        <v>1200</v>
      </c>
      <c r="B201" s="14">
        <v>43318</v>
      </c>
      <c r="C201" t="s">
        <v>427</v>
      </c>
      <c r="D201" t="s">
        <v>428</v>
      </c>
      <c r="E201" t="s">
        <v>51</v>
      </c>
      <c r="F201" t="s">
        <v>21</v>
      </c>
      <c r="G201" s="18">
        <v>2563</v>
      </c>
      <c r="H201" s="18">
        <v>2474</v>
      </c>
      <c r="I201" s="15">
        <f t="shared" si="6"/>
        <v>-3.472493172063984E-2</v>
      </c>
      <c r="J201" s="18">
        <f t="shared" si="7"/>
        <v>2597.7000000000003</v>
      </c>
      <c r="K201" s="18">
        <f t="shared" si="7"/>
        <v>2968.7999999999997</v>
      </c>
    </row>
    <row r="202" spans="1:11" x14ac:dyDescent="0.25">
      <c r="A202">
        <v>1201</v>
      </c>
      <c r="B202" s="14">
        <v>43393</v>
      </c>
      <c r="C202" t="s">
        <v>429</v>
      </c>
      <c r="D202" t="s">
        <v>430</v>
      </c>
      <c r="E202" t="s">
        <v>142</v>
      </c>
      <c r="F202" t="s">
        <v>25</v>
      </c>
      <c r="G202" s="18">
        <v>1178</v>
      </c>
      <c r="H202" s="18">
        <v>916</v>
      </c>
      <c r="I202" s="15">
        <f t="shared" si="6"/>
        <v>-0.22241086587436332</v>
      </c>
      <c r="J202" s="18">
        <f t="shared" si="7"/>
        <v>961.80000000000007</v>
      </c>
      <c r="K202" s="18">
        <f t="shared" si="7"/>
        <v>1099.2</v>
      </c>
    </row>
    <row r="203" spans="1:11" x14ac:dyDescent="0.25">
      <c r="A203">
        <v>1202</v>
      </c>
      <c r="B203" s="14">
        <v>43396</v>
      </c>
      <c r="C203" t="s">
        <v>368</v>
      </c>
      <c r="D203" t="s">
        <v>431</v>
      </c>
      <c r="E203" t="s">
        <v>415</v>
      </c>
      <c r="F203" t="s">
        <v>25</v>
      </c>
      <c r="G203" s="18">
        <v>4407</v>
      </c>
      <c r="H203" s="18">
        <v>2665</v>
      </c>
      <c r="I203" s="15">
        <f t="shared" si="6"/>
        <v>-0.39528023598820061</v>
      </c>
      <c r="J203" s="18">
        <f t="shared" si="7"/>
        <v>2798.25</v>
      </c>
      <c r="K203" s="18">
        <f t="shared" si="7"/>
        <v>3198</v>
      </c>
    </row>
    <row r="204" spans="1:11" x14ac:dyDescent="0.25">
      <c r="A204">
        <v>1203</v>
      </c>
      <c r="B204" s="14">
        <v>43197</v>
      </c>
      <c r="C204" t="s">
        <v>432</v>
      </c>
      <c r="D204" t="s">
        <v>433</v>
      </c>
      <c r="E204" t="s">
        <v>51</v>
      </c>
      <c r="F204" t="s">
        <v>17</v>
      </c>
      <c r="G204" s="18">
        <v>1570</v>
      </c>
      <c r="H204" s="18">
        <v>1580</v>
      </c>
      <c r="I204" s="15">
        <f t="shared" si="6"/>
        <v>6.3694267515923553E-3</v>
      </c>
      <c r="J204" s="18">
        <f t="shared" si="7"/>
        <v>1659</v>
      </c>
      <c r="K204" s="18">
        <f t="shared" si="7"/>
        <v>1896</v>
      </c>
    </row>
    <row r="205" spans="1:11" x14ac:dyDescent="0.25">
      <c r="A205">
        <v>1204</v>
      </c>
      <c r="B205" s="14">
        <v>43127</v>
      </c>
      <c r="C205" t="s">
        <v>196</v>
      </c>
      <c r="D205" t="s">
        <v>434</v>
      </c>
      <c r="E205" t="s">
        <v>51</v>
      </c>
      <c r="F205" t="s">
        <v>58</v>
      </c>
      <c r="G205" s="18">
        <v>4103</v>
      </c>
      <c r="H205" s="18">
        <v>2859</v>
      </c>
      <c r="I205" s="15">
        <f t="shared" si="6"/>
        <v>-0.30319278576651232</v>
      </c>
      <c r="J205" s="18">
        <f t="shared" si="7"/>
        <v>3001.9500000000003</v>
      </c>
      <c r="K205" s="18">
        <f t="shared" si="7"/>
        <v>3430.7999999999997</v>
      </c>
    </row>
    <row r="206" spans="1:11" x14ac:dyDescent="0.25">
      <c r="A206">
        <v>1205</v>
      </c>
      <c r="B206" s="14">
        <v>43148</v>
      </c>
      <c r="C206" t="s">
        <v>435</v>
      </c>
      <c r="D206" t="s">
        <v>436</v>
      </c>
      <c r="E206" t="s">
        <v>16</v>
      </c>
      <c r="F206" t="s">
        <v>13</v>
      </c>
      <c r="G206" s="18">
        <v>2228</v>
      </c>
      <c r="H206" s="18">
        <v>1283</v>
      </c>
      <c r="I206" s="15">
        <f t="shared" si="6"/>
        <v>-0.42414721723518856</v>
      </c>
      <c r="J206" s="18">
        <f t="shared" si="7"/>
        <v>1347.15</v>
      </c>
      <c r="K206" s="18">
        <f t="shared" si="7"/>
        <v>1539.6</v>
      </c>
    </row>
    <row r="207" spans="1:11" x14ac:dyDescent="0.25">
      <c r="A207">
        <v>1206</v>
      </c>
      <c r="B207" s="14">
        <v>43140</v>
      </c>
      <c r="C207" t="s">
        <v>347</v>
      </c>
      <c r="D207" t="s">
        <v>437</v>
      </c>
      <c r="E207" t="s">
        <v>51</v>
      </c>
      <c r="F207" t="s">
        <v>137</v>
      </c>
      <c r="G207" s="18">
        <v>473</v>
      </c>
      <c r="H207" s="18">
        <v>348</v>
      </c>
      <c r="I207" s="15">
        <f t="shared" si="6"/>
        <v>-0.26427061310782241</v>
      </c>
      <c r="J207" s="18">
        <f t="shared" si="7"/>
        <v>365.40000000000003</v>
      </c>
      <c r="K207" s="18">
        <f t="shared" si="7"/>
        <v>417.59999999999997</v>
      </c>
    </row>
    <row r="208" spans="1:11" x14ac:dyDescent="0.25">
      <c r="A208">
        <v>1207</v>
      </c>
      <c r="B208" s="14">
        <v>43352</v>
      </c>
      <c r="C208" t="s">
        <v>438</v>
      </c>
      <c r="D208" t="s">
        <v>439</v>
      </c>
      <c r="E208" t="s">
        <v>28</v>
      </c>
      <c r="F208" t="s">
        <v>137</v>
      </c>
      <c r="G208" s="18">
        <v>1975</v>
      </c>
      <c r="H208" s="18">
        <v>2418</v>
      </c>
      <c r="I208" s="15">
        <f t="shared" si="6"/>
        <v>0.22430379746835438</v>
      </c>
      <c r="J208" s="18">
        <f t="shared" si="7"/>
        <v>2538.9</v>
      </c>
      <c r="K208" s="18">
        <f t="shared" si="7"/>
        <v>2901.6</v>
      </c>
    </row>
    <row r="209" spans="1:11" x14ac:dyDescent="0.25">
      <c r="A209">
        <v>1208</v>
      </c>
      <c r="B209" s="14">
        <v>43195</v>
      </c>
      <c r="C209" t="s">
        <v>419</v>
      </c>
      <c r="D209" t="s">
        <v>440</v>
      </c>
      <c r="E209" t="s">
        <v>51</v>
      </c>
      <c r="F209" t="s">
        <v>137</v>
      </c>
      <c r="G209" s="18">
        <v>4757</v>
      </c>
      <c r="H209" s="18">
        <v>2744</v>
      </c>
      <c r="I209" s="15">
        <f t="shared" si="6"/>
        <v>-0.42316586083666174</v>
      </c>
      <c r="J209" s="18">
        <f t="shared" si="7"/>
        <v>2881.2000000000003</v>
      </c>
      <c r="K209" s="18">
        <f t="shared" si="7"/>
        <v>3292.7999999999997</v>
      </c>
    </row>
    <row r="210" spans="1:11" x14ac:dyDescent="0.25">
      <c r="A210">
        <v>1209</v>
      </c>
      <c r="B210" s="14">
        <v>43424</v>
      </c>
      <c r="C210" t="s">
        <v>193</v>
      </c>
      <c r="D210" t="s">
        <v>441</v>
      </c>
      <c r="E210" t="s">
        <v>363</v>
      </c>
      <c r="F210" t="s">
        <v>39</v>
      </c>
      <c r="G210" s="18">
        <v>3080</v>
      </c>
      <c r="H210" s="18">
        <v>1911</v>
      </c>
      <c r="I210" s="15">
        <f t="shared" si="6"/>
        <v>-0.37954545454545452</v>
      </c>
      <c r="J210" s="18">
        <f t="shared" si="7"/>
        <v>2006.5500000000002</v>
      </c>
      <c r="K210" s="18">
        <f t="shared" si="7"/>
        <v>2293.1999999999998</v>
      </c>
    </row>
    <row r="211" spans="1:11" x14ac:dyDescent="0.25">
      <c r="A211">
        <v>1210</v>
      </c>
      <c r="B211" s="14">
        <v>43271</v>
      </c>
      <c r="C211" t="s">
        <v>442</v>
      </c>
      <c r="D211" t="s">
        <v>443</v>
      </c>
      <c r="E211" t="s">
        <v>444</v>
      </c>
      <c r="F211" t="s">
        <v>101</v>
      </c>
      <c r="G211" s="18">
        <v>579</v>
      </c>
      <c r="H211" s="18">
        <v>803</v>
      </c>
      <c r="I211" s="15">
        <f t="shared" si="6"/>
        <v>0.386873920552677</v>
      </c>
      <c r="J211" s="18">
        <f t="shared" si="7"/>
        <v>843.15000000000009</v>
      </c>
      <c r="K211" s="18">
        <f t="shared" si="7"/>
        <v>963.59999999999991</v>
      </c>
    </row>
    <row r="212" spans="1:11" x14ac:dyDescent="0.25">
      <c r="A212">
        <v>1211</v>
      </c>
      <c r="B212" s="14">
        <v>43129</v>
      </c>
      <c r="C212" t="s">
        <v>445</v>
      </c>
      <c r="D212" t="s">
        <v>446</v>
      </c>
      <c r="E212" t="s">
        <v>8</v>
      </c>
      <c r="F212" t="s">
        <v>13</v>
      </c>
      <c r="G212" s="18">
        <v>3607</v>
      </c>
      <c r="H212" s="18">
        <v>2383</v>
      </c>
      <c r="I212" s="15">
        <f t="shared" si="6"/>
        <v>-0.33934017188799559</v>
      </c>
      <c r="J212" s="18">
        <f t="shared" si="7"/>
        <v>2502.15</v>
      </c>
      <c r="K212" s="18">
        <f t="shared" si="7"/>
        <v>2859.6</v>
      </c>
    </row>
    <row r="213" spans="1:11" x14ac:dyDescent="0.25">
      <c r="A213">
        <v>1212</v>
      </c>
      <c r="B213" s="14">
        <v>43387</v>
      </c>
      <c r="C213" t="s">
        <v>447</v>
      </c>
      <c r="D213" t="s">
        <v>448</v>
      </c>
      <c r="E213" t="s">
        <v>187</v>
      </c>
      <c r="F213" t="s">
        <v>17</v>
      </c>
      <c r="G213" s="18">
        <v>907</v>
      </c>
      <c r="H213" s="18">
        <v>588</v>
      </c>
      <c r="I213" s="15">
        <f t="shared" si="6"/>
        <v>-0.35170893054024255</v>
      </c>
      <c r="J213" s="18">
        <f t="shared" si="7"/>
        <v>617.4</v>
      </c>
      <c r="K213" s="18">
        <f t="shared" si="7"/>
        <v>705.6</v>
      </c>
    </row>
    <row r="214" spans="1:11" x14ac:dyDescent="0.25">
      <c r="A214">
        <v>1213</v>
      </c>
      <c r="B214" s="14">
        <v>43235</v>
      </c>
      <c r="C214" t="s">
        <v>449</v>
      </c>
      <c r="D214" t="s">
        <v>450</v>
      </c>
      <c r="E214" t="s">
        <v>112</v>
      </c>
      <c r="F214" t="s">
        <v>46</v>
      </c>
      <c r="G214" s="18">
        <v>944</v>
      </c>
      <c r="H214" s="18">
        <v>1161</v>
      </c>
      <c r="I214" s="15">
        <f t="shared" si="6"/>
        <v>0.22987288135593231</v>
      </c>
      <c r="J214" s="18">
        <f t="shared" si="7"/>
        <v>1219.05</v>
      </c>
      <c r="K214" s="18">
        <f t="shared" si="7"/>
        <v>1393.2</v>
      </c>
    </row>
    <row r="215" spans="1:11" x14ac:dyDescent="0.25">
      <c r="A215">
        <v>1214</v>
      </c>
      <c r="B215" s="14">
        <v>43229</v>
      </c>
      <c r="C215" t="s">
        <v>451</v>
      </c>
      <c r="D215" t="s">
        <v>452</v>
      </c>
      <c r="E215" t="s">
        <v>211</v>
      </c>
      <c r="F215" t="s">
        <v>137</v>
      </c>
      <c r="G215" s="18">
        <v>5114</v>
      </c>
      <c r="H215" s="18">
        <v>2883</v>
      </c>
      <c r="I215" s="15">
        <f t="shared" si="6"/>
        <v>-0.43625342197888151</v>
      </c>
      <c r="J215" s="18">
        <f t="shared" si="7"/>
        <v>3027.15</v>
      </c>
      <c r="K215" s="18">
        <f t="shared" si="7"/>
        <v>3459.6</v>
      </c>
    </row>
    <row r="216" spans="1:11" x14ac:dyDescent="0.25">
      <c r="A216">
        <v>1215</v>
      </c>
      <c r="B216" s="14">
        <v>43243</v>
      </c>
      <c r="C216" t="s">
        <v>453</v>
      </c>
      <c r="D216" t="s">
        <v>454</v>
      </c>
      <c r="E216" t="s">
        <v>35</v>
      </c>
      <c r="F216" t="s">
        <v>9</v>
      </c>
      <c r="G216" s="18">
        <v>3997</v>
      </c>
      <c r="H216" s="18">
        <v>2524</v>
      </c>
      <c r="I216" s="15">
        <f t="shared" si="6"/>
        <v>-0.36852639479609706</v>
      </c>
      <c r="J216" s="18">
        <f t="shared" si="7"/>
        <v>2650.2000000000003</v>
      </c>
      <c r="K216" s="18">
        <f t="shared" si="7"/>
        <v>3028.7999999999997</v>
      </c>
    </row>
    <row r="217" spans="1:11" x14ac:dyDescent="0.25">
      <c r="A217">
        <v>1216</v>
      </c>
      <c r="B217" s="14">
        <v>43439</v>
      </c>
      <c r="C217" t="s">
        <v>179</v>
      </c>
      <c r="D217" t="s">
        <v>455</v>
      </c>
      <c r="E217" t="s">
        <v>8</v>
      </c>
      <c r="F217" t="s">
        <v>58</v>
      </c>
      <c r="G217" s="18">
        <v>2877</v>
      </c>
      <c r="H217" s="18">
        <v>2750</v>
      </c>
      <c r="I217" s="15">
        <f t="shared" si="6"/>
        <v>-4.4143204727146279E-2</v>
      </c>
      <c r="J217" s="18">
        <f t="shared" si="7"/>
        <v>2887.5</v>
      </c>
      <c r="K217" s="18">
        <f t="shared" si="7"/>
        <v>3300</v>
      </c>
    </row>
    <row r="218" spans="1:11" x14ac:dyDescent="0.25">
      <c r="A218">
        <v>1217</v>
      </c>
      <c r="B218" s="14">
        <v>43241</v>
      </c>
      <c r="C218" t="s">
        <v>147</v>
      </c>
      <c r="D218" t="s">
        <v>456</v>
      </c>
      <c r="E218" t="s">
        <v>156</v>
      </c>
      <c r="F218" t="s">
        <v>17</v>
      </c>
      <c r="G218" s="18">
        <v>2949</v>
      </c>
      <c r="H218" s="18">
        <v>2388</v>
      </c>
      <c r="I218" s="15">
        <f t="shared" si="6"/>
        <v>-0.19023397761953209</v>
      </c>
      <c r="J218" s="18">
        <f t="shared" si="7"/>
        <v>2507.4</v>
      </c>
      <c r="K218" s="18">
        <f t="shared" si="7"/>
        <v>2865.6</v>
      </c>
    </row>
    <row r="219" spans="1:11" x14ac:dyDescent="0.25">
      <c r="A219">
        <v>1218</v>
      </c>
      <c r="B219" s="14">
        <v>43431</v>
      </c>
      <c r="C219" t="s">
        <v>457</v>
      </c>
      <c r="D219" t="s">
        <v>458</v>
      </c>
      <c r="E219" t="s">
        <v>96</v>
      </c>
      <c r="F219" t="s">
        <v>29</v>
      </c>
      <c r="G219" s="18">
        <v>2321</v>
      </c>
      <c r="H219" s="18">
        <v>2876</v>
      </c>
      <c r="I219" s="15">
        <f t="shared" si="6"/>
        <v>0.23912106850495474</v>
      </c>
      <c r="J219" s="18">
        <f t="shared" si="7"/>
        <v>3019.8</v>
      </c>
      <c r="K219" s="18">
        <f t="shared" si="7"/>
        <v>3451.2</v>
      </c>
    </row>
    <row r="220" spans="1:11" x14ac:dyDescent="0.25">
      <c r="A220">
        <v>1219</v>
      </c>
      <c r="B220" s="14">
        <v>43444</v>
      </c>
      <c r="C220" t="s">
        <v>459</v>
      </c>
      <c r="D220" t="s">
        <v>460</v>
      </c>
      <c r="E220" t="s">
        <v>461</v>
      </c>
      <c r="F220" t="s">
        <v>13</v>
      </c>
      <c r="G220" s="18">
        <v>497</v>
      </c>
      <c r="H220" s="18">
        <v>289</v>
      </c>
      <c r="I220" s="15">
        <f t="shared" si="6"/>
        <v>-0.41851106639839031</v>
      </c>
      <c r="J220" s="18">
        <f t="shared" si="7"/>
        <v>303.45</v>
      </c>
      <c r="K220" s="18">
        <f t="shared" si="7"/>
        <v>346.8</v>
      </c>
    </row>
    <row r="221" spans="1:11" x14ac:dyDescent="0.25">
      <c r="A221">
        <v>1220</v>
      </c>
      <c r="B221" s="14">
        <v>43148</v>
      </c>
      <c r="C221" t="s">
        <v>86</v>
      </c>
      <c r="D221" t="s">
        <v>462</v>
      </c>
      <c r="E221" t="s">
        <v>112</v>
      </c>
      <c r="F221" t="s">
        <v>101</v>
      </c>
      <c r="G221" s="18">
        <v>2124</v>
      </c>
      <c r="H221" s="18">
        <v>2451</v>
      </c>
      <c r="I221" s="15">
        <f t="shared" si="6"/>
        <v>0.15395480225988711</v>
      </c>
      <c r="J221" s="18">
        <f t="shared" si="7"/>
        <v>2573.5500000000002</v>
      </c>
      <c r="K221" s="18">
        <f t="shared" si="7"/>
        <v>2941.2</v>
      </c>
    </row>
    <row r="222" spans="1:11" x14ac:dyDescent="0.25">
      <c r="A222">
        <v>1221</v>
      </c>
      <c r="B222" s="14">
        <v>43246</v>
      </c>
      <c r="C222" t="s">
        <v>405</v>
      </c>
      <c r="D222" t="s">
        <v>463</v>
      </c>
      <c r="E222" t="s">
        <v>12</v>
      </c>
      <c r="F222" t="s">
        <v>101</v>
      </c>
      <c r="G222" s="18">
        <v>3302</v>
      </c>
      <c r="H222" s="18">
        <v>1964</v>
      </c>
      <c r="I222" s="15">
        <f t="shared" si="6"/>
        <v>-0.40520896426408237</v>
      </c>
      <c r="J222" s="18">
        <f t="shared" si="7"/>
        <v>2062.2000000000003</v>
      </c>
      <c r="K222" s="18">
        <f t="shared" si="7"/>
        <v>2356.7999999999997</v>
      </c>
    </row>
    <row r="223" spans="1:11" x14ac:dyDescent="0.25">
      <c r="A223">
        <v>1222</v>
      </c>
      <c r="B223" s="14">
        <v>43382</v>
      </c>
      <c r="C223" t="s">
        <v>272</v>
      </c>
      <c r="D223" t="s">
        <v>464</v>
      </c>
      <c r="E223" t="s">
        <v>370</v>
      </c>
      <c r="F223" t="s">
        <v>13</v>
      </c>
      <c r="G223" s="18">
        <v>3130</v>
      </c>
      <c r="H223" s="18">
        <v>2855</v>
      </c>
      <c r="I223" s="15">
        <f t="shared" si="6"/>
        <v>-8.7859424920127771E-2</v>
      </c>
      <c r="J223" s="18">
        <f t="shared" si="7"/>
        <v>2997.75</v>
      </c>
      <c r="K223" s="18">
        <f t="shared" si="7"/>
        <v>3426</v>
      </c>
    </row>
    <row r="224" spans="1:11" x14ac:dyDescent="0.25">
      <c r="A224">
        <v>1223</v>
      </c>
      <c r="B224" s="14">
        <v>43122</v>
      </c>
      <c r="C224" t="s">
        <v>465</v>
      </c>
      <c r="D224" t="s">
        <v>466</v>
      </c>
      <c r="E224" t="s">
        <v>112</v>
      </c>
      <c r="F224" t="s">
        <v>25</v>
      </c>
      <c r="G224" s="18">
        <v>1043</v>
      </c>
      <c r="H224" s="18">
        <v>1977</v>
      </c>
      <c r="I224" s="15">
        <f t="shared" si="6"/>
        <v>0.89549376797698943</v>
      </c>
      <c r="J224" s="18">
        <f t="shared" si="7"/>
        <v>2075.85</v>
      </c>
      <c r="K224" s="18">
        <f t="shared" si="7"/>
        <v>2372.4</v>
      </c>
    </row>
    <row r="225" spans="1:11" x14ac:dyDescent="0.25">
      <c r="A225">
        <v>1224</v>
      </c>
      <c r="B225" s="14">
        <v>43117</v>
      </c>
      <c r="C225" t="s">
        <v>467</v>
      </c>
      <c r="D225" t="s">
        <v>468</v>
      </c>
      <c r="E225" t="s">
        <v>108</v>
      </c>
      <c r="F225" t="s">
        <v>9</v>
      </c>
      <c r="G225" s="18">
        <v>903</v>
      </c>
      <c r="H225" s="18">
        <v>1214</v>
      </c>
      <c r="I225" s="15">
        <f t="shared" si="6"/>
        <v>0.34440753045404215</v>
      </c>
      <c r="J225" s="18">
        <f t="shared" si="7"/>
        <v>1274.7</v>
      </c>
      <c r="K225" s="18">
        <f t="shared" si="7"/>
        <v>1456.8</v>
      </c>
    </row>
    <row r="226" spans="1:11" x14ac:dyDescent="0.25">
      <c r="A226">
        <v>1225</v>
      </c>
      <c r="B226" s="14">
        <v>43271</v>
      </c>
      <c r="C226" t="s">
        <v>376</v>
      </c>
      <c r="D226" t="s">
        <v>469</v>
      </c>
      <c r="E226" t="s">
        <v>112</v>
      </c>
      <c r="F226" t="s">
        <v>101</v>
      </c>
      <c r="G226" s="18">
        <v>718</v>
      </c>
      <c r="H226" s="18">
        <v>418</v>
      </c>
      <c r="I226" s="15">
        <f t="shared" si="6"/>
        <v>-0.4178272980501393</v>
      </c>
      <c r="J226" s="18">
        <f t="shared" si="7"/>
        <v>438.90000000000003</v>
      </c>
      <c r="K226" s="18">
        <f t="shared" si="7"/>
        <v>501.59999999999997</v>
      </c>
    </row>
    <row r="227" spans="1:11" x14ac:dyDescent="0.25">
      <c r="A227">
        <v>1226</v>
      </c>
      <c r="B227" s="14">
        <v>43277</v>
      </c>
      <c r="C227" t="s">
        <v>334</v>
      </c>
      <c r="D227" t="s">
        <v>470</v>
      </c>
      <c r="E227" t="s">
        <v>370</v>
      </c>
      <c r="F227" t="s">
        <v>32</v>
      </c>
      <c r="G227" s="18">
        <v>2199</v>
      </c>
      <c r="H227" s="18">
        <v>2538</v>
      </c>
      <c r="I227" s="15">
        <f t="shared" si="6"/>
        <v>0.15416098226466568</v>
      </c>
      <c r="J227" s="18">
        <f t="shared" si="7"/>
        <v>2664.9</v>
      </c>
      <c r="K227" s="18">
        <f t="shared" si="7"/>
        <v>3045.6</v>
      </c>
    </row>
    <row r="228" spans="1:11" x14ac:dyDescent="0.25">
      <c r="A228">
        <v>1227</v>
      </c>
      <c r="B228" s="14">
        <v>43420</v>
      </c>
      <c r="C228" t="s">
        <v>173</v>
      </c>
      <c r="D228" t="s">
        <v>471</v>
      </c>
      <c r="E228" t="s">
        <v>8</v>
      </c>
      <c r="F228" t="s">
        <v>101</v>
      </c>
      <c r="G228" s="18">
        <v>1466</v>
      </c>
      <c r="H228" s="18">
        <v>2884</v>
      </c>
      <c r="I228" s="15">
        <f t="shared" si="6"/>
        <v>0.96725784447476126</v>
      </c>
      <c r="J228" s="18">
        <f t="shared" si="7"/>
        <v>3028.2000000000003</v>
      </c>
      <c r="K228" s="18">
        <f t="shared" si="7"/>
        <v>3460.7999999999997</v>
      </c>
    </row>
    <row r="229" spans="1:11" x14ac:dyDescent="0.25">
      <c r="A229">
        <v>1228</v>
      </c>
      <c r="B229" s="14">
        <v>43213</v>
      </c>
      <c r="C229" t="s">
        <v>120</v>
      </c>
      <c r="D229" t="s">
        <v>472</v>
      </c>
      <c r="E229" t="s">
        <v>112</v>
      </c>
      <c r="F229" t="s">
        <v>101</v>
      </c>
      <c r="G229" s="18">
        <v>985</v>
      </c>
      <c r="H229" s="18">
        <v>1458</v>
      </c>
      <c r="I229" s="15">
        <f t="shared" si="6"/>
        <v>0.48020304568527927</v>
      </c>
      <c r="J229" s="18">
        <f t="shared" si="7"/>
        <v>1530.9</v>
      </c>
      <c r="K229" s="18">
        <f t="shared" si="7"/>
        <v>1749.6</v>
      </c>
    </row>
    <row r="230" spans="1:11" x14ac:dyDescent="0.25">
      <c r="A230">
        <v>1229</v>
      </c>
      <c r="B230" s="14">
        <v>43171</v>
      </c>
      <c r="C230" t="s">
        <v>371</v>
      </c>
      <c r="D230" t="s">
        <v>473</v>
      </c>
      <c r="E230" t="s">
        <v>223</v>
      </c>
      <c r="F230" t="s">
        <v>13</v>
      </c>
      <c r="G230" s="18">
        <v>578</v>
      </c>
      <c r="H230" s="18">
        <v>350</v>
      </c>
      <c r="I230" s="15">
        <f t="shared" si="6"/>
        <v>-0.39446366782006925</v>
      </c>
      <c r="J230" s="18">
        <f t="shared" si="7"/>
        <v>367.5</v>
      </c>
      <c r="K230" s="18">
        <f t="shared" si="7"/>
        <v>420</v>
      </c>
    </row>
    <row r="231" spans="1:11" x14ac:dyDescent="0.25">
      <c r="A231">
        <v>1230</v>
      </c>
      <c r="B231" s="14">
        <v>43204</v>
      </c>
      <c r="C231" t="s">
        <v>474</v>
      </c>
      <c r="D231" t="s">
        <v>475</v>
      </c>
      <c r="E231" t="s">
        <v>51</v>
      </c>
      <c r="F231" t="s">
        <v>9</v>
      </c>
      <c r="G231" s="18">
        <v>1361</v>
      </c>
      <c r="H231" s="18">
        <v>1473</v>
      </c>
      <c r="I231" s="15">
        <f t="shared" si="6"/>
        <v>8.2292432035268259E-2</v>
      </c>
      <c r="J231" s="18">
        <f t="shared" si="7"/>
        <v>1546.65</v>
      </c>
      <c r="K231" s="18">
        <f t="shared" si="7"/>
        <v>1767.6</v>
      </c>
    </row>
    <row r="232" spans="1:11" x14ac:dyDescent="0.25">
      <c r="A232">
        <v>1231</v>
      </c>
      <c r="B232" s="14">
        <v>43304</v>
      </c>
      <c r="C232" t="s">
        <v>432</v>
      </c>
      <c r="D232" t="s">
        <v>476</v>
      </c>
      <c r="E232" t="s">
        <v>51</v>
      </c>
      <c r="F232" t="s">
        <v>21</v>
      </c>
      <c r="G232" s="18">
        <v>1654</v>
      </c>
      <c r="H232" s="18">
        <v>2555</v>
      </c>
      <c r="I232" s="15">
        <f t="shared" si="6"/>
        <v>0.54474002418379697</v>
      </c>
      <c r="J232" s="18">
        <f t="shared" si="7"/>
        <v>2682.75</v>
      </c>
      <c r="K232" s="18">
        <f t="shared" si="7"/>
        <v>3066</v>
      </c>
    </row>
    <row r="233" spans="1:11" x14ac:dyDescent="0.25">
      <c r="A233">
        <v>1232</v>
      </c>
      <c r="B233" s="14">
        <v>43430</v>
      </c>
      <c r="C233" t="s">
        <v>477</v>
      </c>
      <c r="D233" t="s">
        <v>478</v>
      </c>
      <c r="E233" t="s">
        <v>64</v>
      </c>
      <c r="F233" t="s">
        <v>101</v>
      </c>
      <c r="G233" s="18">
        <v>352</v>
      </c>
      <c r="H233" s="18">
        <v>319</v>
      </c>
      <c r="I233" s="15">
        <f t="shared" si="6"/>
        <v>-9.375E-2</v>
      </c>
      <c r="J233" s="18">
        <f t="shared" si="7"/>
        <v>334.95</v>
      </c>
      <c r="K233" s="18">
        <f t="shared" si="7"/>
        <v>382.8</v>
      </c>
    </row>
    <row r="234" spans="1:11" x14ac:dyDescent="0.25">
      <c r="A234">
        <v>1233</v>
      </c>
      <c r="B234" s="14">
        <v>43314</v>
      </c>
      <c r="C234" t="s">
        <v>479</v>
      </c>
      <c r="D234" t="s">
        <v>480</v>
      </c>
      <c r="E234" t="s">
        <v>115</v>
      </c>
      <c r="F234" t="s">
        <v>32</v>
      </c>
      <c r="G234" s="18">
        <v>1144</v>
      </c>
      <c r="H234" s="18">
        <v>1693</v>
      </c>
      <c r="I234" s="15">
        <f t="shared" si="6"/>
        <v>0.47989510489510478</v>
      </c>
      <c r="J234" s="18">
        <f t="shared" si="7"/>
        <v>1777.65</v>
      </c>
      <c r="K234" s="18">
        <f t="shared" si="7"/>
        <v>2031.6</v>
      </c>
    </row>
    <row r="235" spans="1:11" x14ac:dyDescent="0.25">
      <c r="A235">
        <v>1234</v>
      </c>
      <c r="B235" s="14">
        <v>43321</v>
      </c>
      <c r="C235" t="s">
        <v>481</v>
      </c>
      <c r="D235" t="s">
        <v>482</v>
      </c>
      <c r="E235" t="s">
        <v>16</v>
      </c>
      <c r="F235" t="s">
        <v>137</v>
      </c>
      <c r="G235" s="18">
        <v>287</v>
      </c>
      <c r="H235" s="18">
        <v>306</v>
      </c>
      <c r="I235" s="15">
        <f t="shared" si="6"/>
        <v>6.6202090592334395E-2</v>
      </c>
      <c r="J235" s="18">
        <f t="shared" si="7"/>
        <v>321.3</v>
      </c>
      <c r="K235" s="18">
        <f t="shared" si="7"/>
        <v>367.2</v>
      </c>
    </row>
    <row r="236" spans="1:11" x14ac:dyDescent="0.25">
      <c r="A236">
        <v>1235</v>
      </c>
      <c r="B236" s="14">
        <v>43165</v>
      </c>
      <c r="C236" t="s">
        <v>483</v>
      </c>
      <c r="D236" t="s">
        <v>484</v>
      </c>
      <c r="E236" t="s">
        <v>156</v>
      </c>
      <c r="F236" t="s">
        <v>9</v>
      </c>
      <c r="G236" s="18">
        <v>653</v>
      </c>
      <c r="H236" s="18">
        <v>563</v>
      </c>
      <c r="I236" s="15">
        <f t="shared" si="6"/>
        <v>-0.13782542113323126</v>
      </c>
      <c r="J236" s="18">
        <f t="shared" si="7"/>
        <v>591.15</v>
      </c>
      <c r="K236" s="18">
        <f t="shared" si="7"/>
        <v>675.6</v>
      </c>
    </row>
    <row r="237" spans="1:11" x14ac:dyDescent="0.25">
      <c r="A237">
        <v>1236</v>
      </c>
      <c r="B237" s="14">
        <v>43205</v>
      </c>
      <c r="C237" t="s">
        <v>485</v>
      </c>
      <c r="D237" t="s">
        <v>486</v>
      </c>
      <c r="E237" t="s">
        <v>67</v>
      </c>
      <c r="F237" t="s">
        <v>17</v>
      </c>
      <c r="G237" s="18">
        <v>1506</v>
      </c>
      <c r="H237" s="18">
        <v>2852</v>
      </c>
      <c r="I237" s="15">
        <f t="shared" si="6"/>
        <v>0.89375830013280222</v>
      </c>
      <c r="J237" s="18">
        <f t="shared" si="7"/>
        <v>2994.6</v>
      </c>
      <c r="K237" s="18">
        <f t="shared" si="7"/>
        <v>3422.4</v>
      </c>
    </row>
    <row r="238" spans="1:11" x14ac:dyDescent="0.25">
      <c r="A238">
        <v>1237</v>
      </c>
      <c r="B238" s="14">
        <v>43463</v>
      </c>
      <c r="C238" t="s">
        <v>449</v>
      </c>
      <c r="D238" t="s">
        <v>487</v>
      </c>
      <c r="E238" t="s">
        <v>488</v>
      </c>
      <c r="F238" t="s">
        <v>29</v>
      </c>
      <c r="G238" s="18">
        <v>947</v>
      </c>
      <c r="H238" s="18">
        <v>1563</v>
      </c>
      <c r="I238" s="15">
        <f t="shared" si="6"/>
        <v>0.65047518479408661</v>
      </c>
      <c r="J238" s="18">
        <f t="shared" si="7"/>
        <v>1641.15</v>
      </c>
      <c r="K238" s="18">
        <f t="shared" si="7"/>
        <v>1875.6</v>
      </c>
    </row>
    <row r="239" spans="1:11" x14ac:dyDescent="0.25">
      <c r="A239">
        <v>1238</v>
      </c>
      <c r="B239" s="14">
        <v>43378</v>
      </c>
      <c r="C239" t="s">
        <v>154</v>
      </c>
      <c r="D239" t="s">
        <v>327</v>
      </c>
      <c r="E239" t="s">
        <v>291</v>
      </c>
      <c r="F239" t="s">
        <v>137</v>
      </c>
      <c r="G239" s="18">
        <v>434</v>
      </c>
      <c r="H239" s="18">
        <v>381</v>
      </c>
      <c r="I239" s="15">
        <f t="shared" si="6"/>
        <v>-0.12211981566820274</v>
      </c>
      <c r="J239" s="18">
        <f t="shared" si="7"/>
        <v>400.05</v>
      </c>
      <c r="K239" s="18">
        <f t="shared" si="7"/>
        <v>457.2</v>
      </c>
    </row>
    <row r="240" spans="1:11" x14ac:dyDescent="0.25">
      <c r="A240">
        <v>1239</v>
      </c>
      <c r="B240" s="14">
        <v>43230</v>
      </c>
      <c r="C240" t="s">
        <v>489</v>
      </c>
      <c r="D240" t="s">
        <v>490</v>
      </c>
      <c r="E240" t="s">
        <v>156</v>
      </c>
      <c r="F240" t="s">
        <v>9</v>
      </c>
      <c r="G240" s="18">
        <v>748</v>
      </c>
      <c r="H240" s="18">
        <v>618</v>
      </c>
      <c r="I240" s="15">
        <f t="shared" si="6"/>
        <v>-0.1737967914438503</v>
      </c>
      <c r="J240" s="18">
        <f t="shared" si="7"/>
        <v>648.9</v>
      </c>
      <c r="K240" s="18">
        <f t="shared" si="7"/>
        <v>741.6</v>
      </c>
    </row>
    <row r="241" spans="1:11" x14ac:dyDescent="0.25">
      <c r="A241">
        <v>1240</v>
      </c>
      <c r="B241" s="14">
        <v>43112</v>
      </c>
      <c r="C241" t="s">
        <v>49</v>
      </c>
      <c r="D241" t="s">
        <v>491</v>
      </c>
      <c r="E241" t="s">
        <v>291</v>
      </c>
      <c r="F241" t="s">
        <v>101</v>
      </c>
      <c r="G241" s="18">
        <v>2692</v>
      </c>
      <c r="H241" s="18">
        <v>2598</v>
      </c>
      <c r="I241" s="15">
        <f t="shared" si="6"/>
        <v>-3.491827637444278E-2</v>
      </c>
      <c r="J241" s="18">
        <f t="shared" si="7"/>
        <v>2727.9</v>
      </c>
      <c r="K241" s="18">
        <f t="shared" si="7"/>
        <v>3117.6</v>
      </c>
    </row>
    <row r="242" spans="1:11" x14ac:dyDescent="0.25">
      <c r="A242">
        <v>1241</v>
      </c>
      <c r="B242" s="14">
        <v>43345</v>
      </c>
      <c r="C242" t="s">
        <v>256</v>
      </c>
      <c r="D242" t="s">
        <v>492</v>
      </c>
      <c r="E242" t="s">
        <v>28</v>
      </c>
      <c r="F242" t="s">
        <v>25</v>
      </c>
      <c r="G242" s="18">
        <v>369</v>
      </c>
      <c r="H242" s="18">
        <v>477</v>
      </c>
      <c r="I242" s="15">
        <f t="shared" si="6"/>
        <v>0.29268292682926833</v>
      </c>
      <c r="J242" s="18">
        <f t="shared" si="7"/>
        <v>500.85</v>
      </c>
      <c r="K242" s="18">
        <f t="shared" si="7"/>
        <v>572.4</v>
      </c>
    </row>
    <row r="243" spans="1:11" x14ac:dyDescent="0.25">
      <c r="A243">
        <v>1242</v>
      </c>
      <c r="B243" s="14">
        <v>43335</v>
      </c>
      <c r="C243" t="s">
        <v>179</v>
      </c>
      <c r="D243" t="s">
        <v>317</v>
      </c>
      <c r="E243" t="s">
        <v>8</v>
      </c>
      <c r="F243" t="s">
        <v>21</v>
      </c>
      <c r="G243" s="18">
        <v>1842</v>
      </c>
      <c r="H243" s="18">
        <v>1280</v>
      </c>
      <c r="I243" s="15">
        <f t="shared" si="6"/>
        <v>-0.30510314875135724</v>
      </c>
      <c r="J243" s="18">
        <f t="shared" si="7"/>
        <v>1344</v>
      </c>
      <c r="K243" s="18">
        <f t="shared" si="7"/>
        <v>1536</v>
      </c>
    </row>
    <row r="244" spans="1:11" x14ac:dyDescent="0.25">
      <c r="A244">
        <v>1243</v>
      </c>
      <c r="B244" s="14">
        <v>43377</v>
      </c>
      <c r="C244" t="s">
        <v>349</v>
      </c>
      <c r="D244" t="s">
        <v>493</v>
      </c>
      <c r="E244" t="s">
        <v>90</v>
      </c>
      <c r="F244" t="s">
        <v>29</v>
      </c>
      <c r="G244" s="18">
        <v>2511</v>
      </c>
      <c r="H244" s="18">
        <v>1532</v>
      </c>
      <c r="I244" s="15">
        <f t="shared" si="6"/>
        <v>-0.38988450816407805</v>
      </c>
      <c r="J244" s="18">
        <f t="shared" si="7"/>
        <v>1608.6000000000001</v>
      </c>
      <c r="K244" s="18">
        <f t="shared" si="7"/>
        <v>1838.3999999999999</v>
      </c>
    </row>
    <row r="245" spans="1:11" x14ac:dyDescent="0.25">
      <c r="A245">
        <v>1244</v>
      </c>
      <c r="B245" s="14">
        <v>43365</v>
      </c>
      <c r="C245" t="s">
        <v>494</v>
      </c>
      <c r="D245" t="s">
        <v>495</v>
      </c>
      <c r="E245" t="s">
        <v>51</v>
      </c>
      <c r="F245" t="s">
        <v>17</v>
      </c>
      <c r="G245" s="18">
        <v>3292</v>
      </c>
      <c r="H245" s="18">
        <v>2485</v>
      </c>
      <c r="I245" s="15">
        <f t="shared" si="6"/>
        <v>-0.24513973268529765</v>
      </c>
      <c r="J245" s="18">
        <f t="shared" si="7"/>
        <v>2609.25</v>
      </c>
      <c r="K245" s="18">
        <f t="shared" si="7"/>
        <v>2982</v>
      </c>
    </row>
    <row r="246" spans="1:11" x14ac:dyDescent="0.25">
      <c r="A246">
        <v>1245</v>
      </c>
      <c r="B246" s="14">
        <v>43394</v>
      </c>
      <c r="C246" t="s">
        <v>496</v>
      </c>
      <c r="D246" t="s">
        <v>497</v>
      </c>
      <c r="E246" t="s">
        <v>211</v>
      </c>
      <c r="F246" t="s">
        <v>9</v>
      </c>
      <c r="G246" s="18">
        <v>5550</v>
      </c>
      <c r="H246" s="18">
        <v>2994</v>
      </c>
      <c r="I246" s="15">
        <f t="shared" si="6"/>
        <v>-0.4605405405405405</v>
      </c>
      <c r="J246" s="18">
        <f t="shared" si="7"/>
        <v>3143.7000000000003</v>
      </c>
      <c r="K246" s="18">
        <f t="shared" si="7"/>
        <v>3592.7999999999997</v>
      </c>
    </row>
    <row r="247" spans="1:11" x14ac:dyDescent="0.25">
      <c r="A247">
        <v>1246</v>
      </c>
      <c r="B247" s="14">
        <v>43232</v>
      </c>
      <c r="C247" t="s">
        <v>371</v>
      </c>
      <c r="D247" t="s">
        <v>475</v>
      </c>
      <c r="E247" t="s">
        <v>498</v>
      </c>
      <c r="F247" t="s">
        <v>21</v>
      </c>
      <c r="G247" s="18">
        <v>64</v>
      </c>
      <c r="H247" s="18">
        <v>117</v>
      </c>
      <c r="I247" s="15">
        <f t="shared" si="6"/>
        <v>0.828125</v>
      </c>
      <c r="J247" s="18">
        <f t="shared" si="7"/>
        <v>122.85000000000001</v>
      </c>
      <c r="K247" s="18">
        <f t="shared" si="7"/>
        <v>140.4</v>
      </c>
    </row>
    <row r="248" spans="1:11" x14ac:dyDescent="0.25">
      <c r="A248">
        <v>1247</v>
      </c>
      <c r="B248" s="14">
        <v>43321</v>
      </c>
      <c r="C248" t="s">
        <v>193</v>
      </c>
      <c r="D248" t="s">
        <v>499</v>
      </c>
      <c r="E248" t="s">
        <v>16</v>
      </c>
      <c r="F248" t="s">
        <v>25</v>
      </c>
      <c r="G248" s="18">
        <v>302</v>
      </c>
      <c r="H248" s="18">
        <v>298</v>
      </c>
      <c r="I248" s="15">
        <f t="shared" si="6"/>
        <v>-1.3245033112582738E-2</v>
      </c>
      <c r="J248" s="18">
        <f t="shared" si="7"/>
        <v>312.90000000000003</v>
      </c>
      <c r="K248" s="18">
        <f t="shared" si="7"/>
        <v>357.59999999999997</v>
      </c>
    </row>
    <row r="249" spans="1:11" x14ac:dyDescent="0.25">
      <c r="A249">
        <v>1248</v>
      </c>
      <c r="B249" s="14">
        <v>43127</v>
      </c>
      <c r="C249" t="s">
        <v>405</v>
      </c>
      <c r="D249" t="s">
        <v>500</v>
      </c>
      <c r="E249" t="s">
        <v>8</v>
      </c>
      <c r="F249" t="s">
        <v>58</v>
      </c>
      <c r="G249" s="18">
        <v>656</v>
      </c>
      <c r="H249" s="18">
        <v>1051</v>
      </c>
      <c r="I249" s="15">
        <f t="shared" si="6"/>
        <v>0.60213414634146334</v>
      </c>
      <c r="J249" s="18">
        <f t="shared" si="7"/>
        <v>1103.55</v>
      </c>
      <c r="K249" s="18">
        <f t="shared" si="7"/>
        <v>1261.2</v>
      </c>
    </row>
    <row r="250" spans="1:11" x14ac:dyDescent="0.25">
      <c r="A250">
        <v>1249</v>
      </c>
      <c r="B250" s="14">
        <v>43428</v>
      </c>
      <c r="C250" t="s">
        <v>18</v>
      </c>
      <c r="D250" t="s">
        <v>501</v>
      </c>
      <c r="E250" t="s">
        <v>51</v>
      </c>
      <c r="F250" t="s">
        <v>29</v>
      </c>
      <c r="G250" s="18">
        <v>2042</v>
      </c>
      <c r="H250" s="18">
        <v>1726</v>
      </c>
      <c r="I250" s="15">
        <f t="shared" si="6"/>
        <v>-0.15475024485798239</v>
      </c>
      <c r="J250" s="18">
        <f t="shared" si="7"/>
        <v>1812.3000000000002</v>
      </c>
      <c r="K250" s="18">
        <f t="shared" si="7"/>
        <v>2071.1999999999998</v>
      </c>
    </row>
    <row r="251" spans="1:11" x14ac:dyDescent="0.25">
      <c r="A251">
        <v>1250</v>
      </c>
      <c r="B251" s="14">
        <v>43250</v>
      </c>
      <c r="C251" t="s">
        <v>358</v>
      </c>
      <c r="D251" t="s">
        <v>502</v>
      </c>
      <c r="E251" t="s">
        <v>8</v>
      </c>
      <c r="F251" t="s">
        <v>137</v>
      </c>
      <c r="G251" s="18">
        <v>1700</v>
      </c>
      <c r="H251" s="18">
        <v>1555</v>
      </c>
      <c r="I251" s="15">
        <f t="shared" si="6"/>
        <v>-8.5294117647058854E-2</v>
      </c>
      <c r="J251" s="18">
        <f t="shared" si="7"/>
        <v>1632.75</v>
      </c>
      <c r="K251" s="18">
        <f t="shared" si="7"/>
        <v>1866</v>
      </c>
    </row>
    <row r="252" spans="1:11" x14ac:dyDescent="0.25">
      <c r="A252">
        <v>1251</v>
      </c>
      <c r="B252" s="14">
        <v>43121</v>
      </c>
      <c r="C252" t="s">
        <v>65</v>
      </c>
      <c r="D252" t="s">
        <v>503</v>
      </c>
      <c r="E252" t="s">
        <v>45</v>
      </c>
      <c r="F252" t="s">
        <v>9</v>
      </c>
      <c r="G252" s="18">
        <v>1742</v>
      </c>
      <c r="H252" s="18">
        <v>1946</v>
      </c>
      <c r="I252" s="15">
        <f t="shared" si="6"/>
        <v>0.11710677382319168</v>
      </c>
      <c r="J252" s="18">
        <f t="shared" si="7"/>
        <v>2043.3000000000002</v>
      </c>
      <c r="K252" s="18">
        <f t="shared" si="7"/>
        <v>2335.1999999999998</v>
      </c>
    </row>
    <row r="253" spans="1:11" x14ac:dyDescent="0.25">
      <c r="A253">
        <v>1252</v>
      </c>
      <c r="B253" s="14">
        <v>43326</v>
      </c>
      <c r="C253" t="s">
        <v>504</v>
      </c>
      <c r="D253" t="s">
        <v>505</v>
      </c>
      <c r="E253" t="s">
        <v>506</v>
      </c>
      <c r="F253" t="s">
        <v>46</v>
      </c>
      <c r="G253" s="18">
        <v>1916</v>
      </c>
      <c r="H253" s="18">
        <v>2264</v>
      </c>
      <c r="I253" s="15">
        <f t="shared" si="6"/>
        <v>0.18162839248434248</v>
      </c>
      <c r="J253" s="18">
        <f t="shared" si="7"/>
        <v>2377.2000000000003</v>
      </c>
      <c r="K253" s="18">
        <f t="shared" si="7"/>
        <v>2716.7999999999997</v>
      </c>
    </row>
    <row r="254" spans="1:11" x14ac:dyDescent="0.25">
      <c r="A254">
        <v>1253</v>
      </c>
      <c r="B254" s="14">
        <v>43379</v>
      </c>
      <c r="C254" t="s">
        <v>159</v>
      </c>
      <c r="D254" t="s">
        <v>507</v>
      </c>
      <c r="E254" t="s">
        <v>8</v>
      </c>
      <c r="F254" t="s">
        <v>9</v>
      </c>
      <c r="G254" s="18">
        <v>2827</v>
      </c>
      <c r="H254" s="18">
        <v>2728</v>
      </c>
      <c r="I254" s="15">
        <f t="shared" si="6"/>
        <v>-3.5019455252918275E-2</v>
      </c>
      <c r="J254" s="18">
        <f t="shared" si="7"/>
        <v>2864.4</v>
      </c>
      <c r="K254" s="18">
        <f t="shared" si="7"/>
        <v>3273.6</v>
      </c>
    </row>
    <row r="255" spans="1:11" x14ac:dyDescent="0.25">
      <c r="A255">
        <v>1254</v>
      </c>
      <c r="B255" s="14">
        <v>43144</v>
      </c>
      <c r="C255" t="s">
        <v>508</v>
      </c>
      <c r="D255" t="s">
        <v>262</v>
      </c>
      <c r="E255" t="s">
        <v>156</v>
      </c>
      <c r="F255" t="s">
        <v>9</v>
      </c>
      <c r="G255" s="18">
        <v>2215</v>
      </c>
      <c r="H255" s="18">
        <v>1527</v>
      </c>
      <c r="I255" s="15">
        <f t="shared" si="6"/>
        <v>-0.31060948081264106</v>
      </c>
      <c r="J255" s="18">
        <f t="shared" si="7"/>
        <v>1603.3500000000001</v>
      </c>
      <c r="K255" s="18">
        <f t="shared" si="7"/>
        <v>1832.3999999999999</v>
      </c>
    </row>
    <row r="256" spans="1:11" x14ac:dyDescent="0.25">
      <c r="A256">
        <v>1255</v>
      </c>
      <c r="B256" s="14">
        <v>43289</v>
      </c>
      <c r="C256" t="s">
        <v>212</v>
      </c>
      <c r="D256" t="s">
        <v>509</v>
      </c>
      <c r="E256" t="s">
        <v>8</v>
      </c>
      <c r="F256" t="s">
        <v>9</v>
      </c>
      <c r="G256" s="18">
        <v>4107</v>
      </c>
      <c r="H256" s="18">
        <v>2357</v>
      </c>
      <c r="I256" s="15">
        <f t="shared" si="6"/>
        <v>-0.42610177745312883</v>
      </c>
      <c r="J256" s="18">
        <f t="shared" si="7"/>
        <v>2474.85</v>
      </c>
      <c r="K256" s="18">
        <f t="shared" si="7"/>
        <v>2828.4</v>
      </c>
    </row>
    <row r="257" spans="1:11" x14ac:dyDescent="0.25">
      <c r="A257">
        <v>1256</v>
      </c>
      <c r="B257" s="14">
        <v>43247</v>
      </c>
      <c r="C257" t="s">
        <v>510</v>
      </c>
      <c r="D257" t="s">
        <v>100</v>
      </c>
      <c r="E257" t="s">
        <v>211</v>
      </c>
      <c r="F257" t="s">
        <v>13</v>
      </c>
      <c r="G257" s="18">
        <v>2066</v>
      </c>
      <c r="H257" s="18">
        <v>1923</v>
      </c>
      <c r="I257" s="15">
        <f t="shared" si="6"/>
        <v>-6.921587608906099E-2</v>
      </c>
      <c r="J257" s="18">
        <f t="shared" si="7"/>
        <v>2019.15</v>
      </c>
      <c r="K257" s="18">
        <f t="shared" si="7"/>
        <v>2307.6</v>
      </c>
    </row>
    <row r="258" spans="1:11" x14ac:dyDescent="0.25">
      <c r="A258">
        <v>1257</v>
      </c>
      <c r="B258" s="14">
        <v>43280</v>
      </c>
      <c r="C258" t="s">
        <v>299</v>
      </c>
      <c r="D258" t="s">
        <v>511</v>
      </c>
      <c r="E258" t="s">
        <v>512</v>
      </c>
      <c r="F258" t="s">
        <v>25</v>
      </c>
      <c r="G258" s="18">
        <v>597</v>
      </c>
      <c r="H258" s="18">
        <v>914</v>
      </c>
      <c r="I258" s="15">
        <f t="shared" si="6"/>
        <v>0.53098827470686771</v>
      </c>
      <c r="J258" s="18">
        <f t="shared" si="7"/>
        <v>959.7</v>
      </c>
      <c r="K258" s="18">
        <f t="shared" si="7"/>
        <v>1096.8</v>
      </c>
    </row>
    <row r="259" spans="1:11" x14ac:dyDescent="0.25">
      <c r="A259">
        <v>1258</v>
      </c>
      <c r="B259" s="14">
        <v>43406</v>
      </c>
      <c r="C259" t="s">
        <v>445</v>
      </c>
      <c r="D259" t="s">
        <v>513</v>
      </c>
      <c r="E259" t="s">
        <v>394</v>
      </c>
      <c r="F259" t="s">
        <v>17</v>
      </c>
      <c r="G259" s="18">
        <v>2557</v>
      </c>
      <c r="H259" s="18">
        <v>2356</v>
      </c>
      <c r="I259" s="15">
        <f t="shared" ref="I259:I322" si="8">IFERROR(H259/G259-1,"First Order")</f>
        <v>-7.8607743449354728E-2</v>
      </c>
      <c r="J259" s="18">
        <f t="shared" ref="J259:K322" si="9">$H259*(1+J$1)</f>
        <v>2473.8000000000002</v>
      </c>
      <c r="K259" s="18">
        <f t="shared" si="9"/>
        <v>2827.2</v>
      </c>
    </row>
    <row r="260" spans="1:11" x14ac:dyDescent="0.25">
      <c r="A260">
        <v>1259</v>
      </c>
      <c r="B260" s="14">
        <v>43289</v>
      </c>
      <c r="C260" t="s">
        <v>514</v>
      </c>
      <c r="D260" t="s">
        <v>515</v>
      </c>
      <c r="E260" t="s">
        <v>516</v>
      </c>
      <c r="F260" t="s">
        <v>137</v>
      </c>
      <c r="G260" s="18">
        <v>1134</v>
      </c>
      <c r="H260" s="18">
        <v>1344</v>
      </c>
      <c r="I260" s="15">
        <f t="shared" si="8"/>
        <v>0.18518518518518512</v>
      </c>
      <c r="J260" s="18">
        <f t="shared" si="9"/>
        <v>1411.2</v>
      </c>
      <c r="K260" s="18">
        <f t="shared" si="9"/>
        <v>1612.8</v>
      </c>
    </row>
    <row r="261" spans="1:11" x14ac:dyDescent="0.25">
      <c r="A261">
        <v>1260</v>
      </c>
      <c r="B261" s="14">
        <v>43442</v>
      </c>
      <c r="C261" t="s">
        <v>517</v>
      </c>
      <c r="D261" t="s">
        <v>381</v>
      </c>
      <c r="E261" t="s">
        <v>518</v>
      </c>
      <c r="F261" t="s">
        <v>9</v>
      </c>
      <c r="G261" s="18">
        <v>1438</v>
      </c>
      <c r="H261" s="18">
        <v>2157</v>
      </c>
      <c r="I261" s="15">
        <f t="shared" si="8"/>
        <v>0.5</v>
      </c>
      <c r="J261" s="18">
        <f t="shared" si="9"/>
        <v>2264.85</v>
      </c>
      <c r="K261" s="18">
        <f t="shared" si="9"/>
        <v>2588.4</v>
      </c>
    </row>
    <row r="262" spans="1:11" x14ac:dyDescent="0.25">
      <c r="A262">
        <v>1261</v>
      </c>
      <c r="B262" s="14">
        <v>43409</v>
      </c>
      <c r="C262" t="s">
        <v>347</v>
      </c>
      <c r="D262" t="s">
        <v>519</v>
      </c>
      <c r="E262" t="s">
        <v>112</v>
      </c>
      <c r="F262" t="s">
        <v>21</v>
      </c>
      <c r="G262" s="18">
        <v>1339</v>
      </c>
      <c r="H262" s="18">
        <v>847</v>
      </c>
      <c r="I262" s="15">
        <f t="shared" si="8"/>
        <v>-0.36743838685586261</v>
      </c>
      <c r="J262" s="18">
        <f t="shared" si="9"/>
        <v>889.35</v>
      </c>
      <c r="K262" s="18">
        <f t="shared" si="9"/>
        <v>1016.4</v>
      </c>
    </row>
    <row r="263" spans="1:11" x14ac:dyDescent="0.25">
      <c r="A263">
        <v>1262</v>
      </c>
      <c r="B263" s="14">
        <v>43232</v>
      </c>
      <c r="C263" t="s">
        <v>199</v>
      </c>
      <c r="D263" t="s">
        <v>520</v>
      </c>
      <c r="E263" t="s">
        <v>61</v>
      </c>
      <c r="F263" t="s">
        <v>46</v>
      </c>
      <c r="G263" s="18">
        <v>2118</v>
      </c>
      <c r="H263" s="18">
        <v>2834</v>
      </c>
      <c r="I263" s="15">
        <f t="shared" si="8"/>
        <v>0.33805476864966955</v>
      </c>
      <c r="J263" s="18">
        <f t="shared" si="9"/>
        <v>2975.7000000000003</v>
      </c>
      <c r="K263" s="18">
        <f t="shared" si="9"/>
        <v>3400.7999999999997</v>
      </c>
    </row>
    <row r="264" spans="1:11" x14ac:dyDescent="0.25">
      <c r="A264">
        <v>1263</v>
      </c>
      <c r="B264" s="14">
        <v>43171</v>
      </c>
      <c r="C264" t="s">
        <v>521</v>
      </c>
      <c r="D264" t="s">
        <v>522</v>
      </c>
      <c r="E264" t="s">
        <v>8</v>
      </c>
      <c r="F264" t="s">
        <v>13</v>
      </c>
      <c r="G264" s="18">
        <v>2053</v>
      </c>
      <c r="H264" s="18">
        <v>1190</v>
      </c>
      <c r="I264" s="15">
        <f t="shared" si="8"/>
        <v>-0.42036044812469553</v>
      </c>
      <c r="J264" s="18">
        <f t="shared" si="9"/>
        <v>1249.5</v>
      </c>
      <c r="K264" s="18">
        <f t="shared" si="9"/>
        <v>1428</v>
      </c>
    </row>
    <row r="265" spans="1:11" x14ac:dyDescent="0.25">
      <c r="A265">
        <v>1264</v>
      </c>
      <c r="B265" s="14">
        <v>43405</v>
      </c>
      <c r="C265" t="s">
        <v>523</v>
      </c>
      <c r="D265" t="s">
        <v>430</v>
      </c>
      <c r="E265" t="s">
        <v>8</v>
      </c>
      <c r="F265" t="s">
        <v>17</v>
      </c>
      <c r="G265" s="18">
        <v>949</v>
      </c>
      <c r="H265" s="18">
        <v>546</v>
      </c>
      <c r="I265" s="15">
        <f t="shared" si="8"/>
        <v>-0.42465753424657537</v>
      </c>
      <c r="J265" s="18">
        <f t="shared" si="9"/>
        <v>573.30000000000007</v>
      </c>
      <c r="K265" s="18">
        <f t="shared" si="9"/>
        <v>655.19999999999993</v>
      </c>
    </row>
    <row r="266" spans="1:11" x14ac:dyDescent="0.25">
      <c r="A266">
        <v>1265</v>
      </c>
      <c r="B266" s="14">
        <v>43396</v>
      </c>
      <c r="C266" t="s">
        <v>113</v>
      </c>
      <c r="D266" t="s">
        <v>524</v>
      </c>
      <c r="E266" t="s">
        <v>525</v>
      </c>
      <c r="F266" t="s">
        <v>13</v>
      </c>
      <c r="G266" s="18">
        <v>3306</v>
      </c>
      <c r="H266" s="18">
        <v>1910</v>
      </c>
      <c r="I266" s="15">
        <f t="shared" si="8"/>
        <v>-0.42226255293405923</v>
      </c>
      <c r="J266" s="18">
        <f t="shared" si="9"/>
        <v>2005.5</v>
      </c>
      <c r="K266" s="18">
        <f t="shared" si="9"/>
        <v>2292</v>
      </c>
    </row>
    <row r="267" spans="1:11" x14ac:dyDescent="0.25">
      <c r="A267">
        <v>1266</v>
      </c>
      <c r="B267" s="14">
        <v>43248</v>
      </c>
      <c r="C267" t="s">
        <v>526</v>
      </c>
      <c r="D267" t="s">
        <v>527</v>
      </c>
      <c r="E267" t="s">
        <v>51</v>
      </c>
      <c r="F267" t="s">
        <v>58</v>
      </c>
      <c r="G267" s="18">
        <v>1703</v>
      </c>
      <c r="H267" s="18">
        <v>1429</v>
      </c>
      <c r="I267" s="15">
        <f t="shared" si="8"/>
        <v>-0.16089254257193186</v>
      </c>
      <c r="J267" s="18">
        <f t="shared" si="9"/>
        <v>1500.45</v>
      </c>
      <c r="K267" s="18">
        <f t="shared" si="9"/>
        <v>1714.8</v>
      </c>
    </row>
    <row r="268" spans="1:11" x14ac:dyDescent="0.25">
      <c r="A268">
        <v>1267</v>
      </c>
      <c r="B268" s="14">
        <v>43364</v>
      </c>
      <c r="C268" t="s">
        <v>528</v>
      </c>
      <c r="D268" t="s">
        <v>529</v>
      </c>
      <c r="E268" t="s">
        <v>8</v>
      </c>
      <c r="F268" t="s">
        <v>46</v>
      </c>
      <c r="G268" s="18">
        <v>1088</v>
      </c>
      <c r="H268" s="18">
        <v>2103</v>
      </c>
      <c r="I268" s="15">
        <f t="shared" si="8"/>
        <v>0.93290441176470584</v>
      </c>
      <c r="J268" s="18">
        <f t="shared" si="9"/>
        <v>2208.15</v>
      </c>
      <c r="K268" s="18">
        <f t="shared" si="9"/>
        <v>2523.6</v>
      </c>
    </row>
    <row r="269" spans="1:11" x14ac:dyDescent="0.25">
      <c r="A269">
        <v>1268</v>
      </c>
      <c r="B269" s="14">
        <v>43379</v>
      </c>
      <c r="C269" t="s">
        <v>194</v>
      </c>
      <c r="D269" t="s">
        <v>530</v>
      </c>
      <c r="E269" t="s">
        <v>61</v>
      </c>
      <c r="F269" t="s">
        <v>9</v>
      </c>
      <c r="G269" s="18">
        <v>412</v>
      </c>
      <c r="H269" s="18">
        <v>532</v>
      </c>
      <c r="I269" s="15">
        <f t="shared" si="8"/>
        <v>0.29126213592233019</v>
      </c>
      <c r="J269" s="18">
        <f t="shared" si="9"/>
        <v>558.6</v>
      </c>
      <c r="K269" s="18">
        <f t="shared" si="9"/>
        <v>638.4</v>
      </c>
    </row>
    <row r="270" spans="1:11" x14ac:dyDescent="0.25">
      <c r="A270">
        <v>1269</v>
      </c>
      <c r="B270" s="14">
        <v>43121</v>
      </c>
      <c r="C270" t="s">
        <v>531</v>
      </c>
      <c r="D270" t="s">
        <v>532</v>
      </c>
      <c r="E270" t="s">
        <v>24</v>
      </c>
      <c r="F270" t="s">
        <v>21</v>
      </c>
      <c r="G270" s="18">
        <v>703</v>
      </c>
      <c r="H270" s="18">
        <v>601</v>
      </c>
      <c r="I270" s="15">
        <f t="shared" si="8"/>
        <v>-0.14509246088193462</v>
      </c>
      <c r="J270" s="18">
        <f t="shared" si="9"/>
        <v>631.05000000000007</v>
      </c>
      <c r="K270" s="18">
        <f t="shared" si="9"/>
        <v>721.19999999999993</v>
      </c>
    </row>
    <row r="271" spans="1:11" x14ac:dyDescent="0.25">
      <c r="A271">
        <v>1270</v>
      </c>
      <c r="B271" s="14">
        <v>43438</v>
      </c>
      <c r="C271" t="s">
        <v>533</v>
      </c>
      <c r="D271" t="s">
        <v>534</v>
      </c>
      <c r="E271" t="s">
        <v>247</v>
      </c>
      <c r="F271" t="s">
        <v>13</v>
      </c>
      <c r="G271" s="18">
        <v>2029</v>
      </c>
      <c r="H271" s="18">
        <v>1513</v>
      </c>
      <c r="I271" s="15">
        <f t="shared" si="8"/>
        <v>-0.25431246919664863</v>
      </c>
      <c r="J271" s="18">
        <f t="shared" si="9"/>
        <v>1588.65</v>
      </c>
      <c r="K271" s="18">
        <f t="shared" si="9"/>
        <v>1815.6</v>
      </c>
    </row>
    <row r="272" spans="1:11" x14ac:dyDescent="0.25">
      <c r="A272">
        <v>1271</v>
      </c>
      <c r="B272" s="14">
        <v>43285</v>
      </c>
      <c r="C272" t="s">
        <v>535</v>
      </c>
      <c r="D272" t="s">
        <v>536</v>
      </c>
      <c r="E272" t="s">
        <v>198</v>
      </c>
      <c r="F272" t="s">
        <v>46</v>
      </c>
      <c r="G272" s="18">
        <v>3795</v>
      </c>
      <c r="H272" s="18">
        <v>2191</v>
      </c>
      <c r="I272" s="15">
        <f t="shared" si="8"/>
        <v>-0.42266139657444002</v>
      </c>
      <c r="J272" s="18">
        <f t="shared" si="9"/>
        <v>2300.5500000000002</v>
      </c>
      <c r="K272" s="18">
        <f t="shared" si="9"/>
        <v>2629.2</v>
      </c>
    </row>
    <row r="273" spans="1:11" x14ac:dyDescent="0.25">
      <c r="A273">
        <v>1272</v>
      </c>
      <c r="B273" s="14">
        <v>43220</v>
      </c>
      <c r="C273" t="s">
        <v>282</v>
      </c>
      <c r="D273" t="s">
        <v>537</v>
      </c>
      <c r="E273" t="s">
        <v>276</v>
      </c>
      <c r="F273" t="s">
        <v>29</v>
      </c>
      <c r="G273" s="18">
        <v>1115</v>
      </c>
      <c r="H273" s="18">
        <v>868</v>
      </c>
      <c r="I273" s="15">
        <f t="shared" si="8"/>
        <v>-0.22152466367713008</v>
      </c>
      <c r="J273" s="18">
        <f t="shared" si="9"/>
        <v>911.40000000000009</v>
      </c>
      <c r="K273" s="18">
        <f t="shared" si="9"/>
        <v>1041.5999999999999</v>
      </c>
    </row>
    <row r="274" spans="1:11" x14ac:dyDescent="0.25">
      <c r="A274">
        <v>1273</v>
      </c>
      <c r="B274" s="14">
        <v>43436</v>
      </c>
      <c r="C274" t="s">
        <v>538</v>
      </c>
      <c r="D274" t="s">
        <v>515</v>
      </c>
      <c r="E274" t="s">
        <v>539</v>
      </c>
      <c r="F274" t="s">
        <v>13</v>
      </c>
      <c r="G274" s="18">
        <v>1012</v>
      </c>
      <c r="H274" s="18">
        <v>853</v>
      </c>
      <c r="I274" s="15">
        <f t="shared" si="8"/>
        <v>-0.15711462450592883</v>
      </c>
      <c r="J274" s="18">
        <f t="shared" si="9"/>
        <v>895.65000000000009</v>
      </c>
      <c r="K274" s="18">
        <f t="shared" si="9"/>
        <v>1023.5999999999999</v>
      </c>
    </row>
    <row r="275" spans="1:11" x14ac:dyDescent="0.25">
      <c r="A275">
        <v>1274</v>
      </c>
      <c r="B275" s="14">
        <v>43186</v>
      </c>
      <c r="C275" t="s">
        <v>540</v>
      </c>
      <c r="D275" t="s">
        <v>541</v>
      </c>
      <c r="E275" t="s">
        <v>512</v>
      </c>
      <c r="F275" t="s">
        <v>39</v>
      </c>
      <c r="G275" s="18">
        <v>626</v>
      </c>
      <c r="H275" s="18">
        <v>891</v>
      </c>
      <c r="I275" s="15">
        <f t="shared" si="8"/>
        <v>0.42332268370607018</v>
      </c>
      <c r="J275" s="18">
        <f t="shared" si="9"/>
        <v>935.55000000000007</v>
      </c>
      <c r="K275" s="18">
        <f t="shared" si="9"/>
        <v>1069.2</v>
      </c>
    </row>
    <row r="276" spans="1:11" x14ac:dyDescent="0.25">
      <c r="A276">
        <v>1275</v>
      </c>
      <c r="B276" s="14">
        <v>43361</v>
      </c>
      <c r="C276" t="s">
        <v>173</v>
      </c>
      <c r="D276" t="s">
        <v>542</v>
      </c>
      <c r="E276" t="s">
        <v>488</v>
      </c>
      <c r="F276" t="s">
        <v>21</v>
      </c>
      <c r="G276" s="18">
        <v>216</v>
      </c>
      <c r="H276" s="18">
        <v>327</v>
      </c>
      <c r="I276" s="15">
        <f t="shared" si="8"/>
        <v>0.51388888888888884</v>
      </c>
      <c r="J276" s="18">
        <f t="shared" si="9"/>
        <v>343.35</v>
      </c>
      <c r="K276" s="18">
        <f t="shared" si="9"/>
        <v>392.4</v>
      </c>
    </row>
    <row r="277" spans="1:11" x14ac:dyDescent="0.25">
      <c r="A277">
        <v>1276</v>
      </c>
      <c r="B277" s="14">
        <v>43440</v>
      </c>
      <c r="C277" t="s">
        <v>543</v>
      </c>
      <c r="D277" t="s">
        <v>544</v>
      </c>
      <c r="E277" t="s">
        <v>93</v>
      </c>
      <c r="F277" t="s">
        <v>29</v>
      </c>
      <c r="G277" s="18">
        <v>994</v>
      </c>
      <c r="H277" s="18">
        <v>605</v>
      </c>
      <c r="I277" s="15">
        <f t="shared" si="8"/>
        <v>-0.39134808853118708</v>
      </c>
      <c r="J277" s="18">
        <f t="shared" si="9"/>
        <v>635.25</v>
      </c>
      <c r="K277" s="18">
        <f t="shared" si="9"/>
        <v>726</v>
      </c>
    </row>
    <row r="278" spans="1:11" x14ac:dyDescent="0.25">
      <c r="A278">
        <v>1277</v>
      </c>
      <c r="B278" s="14">
        <v>43434</v>
      </c>
      <c r="C278" t="s">
        <v>545</v>
      </c>
      <c r="D278" t="s">
        <v>546</v>
      </c>
      <c r="E278" t="s">
        <v>547</v>
      </c>
      <c r="F278" t="s">
        <v>13</v>
      </c>
      <c r="G278" s="18">
        <v>233</v>
      </c>
      <c r="H278" s="18">
        <v>144</v>
      </c>
      <c r="I278" s="15">
        <f t="shared" si="8"/>
        <v>-0.38197424892703857</v>
      </c>
      <c r="J278" s="18">
        <f t="shared" si="9"/>
        <v>151.20000000000002</v>
      </c>
      <c r="K278" s="18">
        <f t="shared" si="9"/>
        <v>172.79999999999998</v>
      </c>
    </row>
    <row r="279" spans="1:11" x14ac:dyDescent="0.25">
      <c r="A279">
        <v>1278</v>
      </c>
      <c r="B279" s="14">
        <v>43448</v>
      </c>
      <c r="C279" t="s">
        <v>36</v>
      </c>
      <c r="D279" t="s">
        <v>548</v>
      </c>
      <c r="E279" t="s">
        <v>156</v>
      </c>
      <c r="F279" t="s">
        <v>25</v>
      </c>
      <c r="G279" s="18">
        <v>4659</v>
      </c>
      <c r="H279" s="18">
        <v>2904</v>
      </c>
      <c r="I279" s="15">
        <f t="shared" si="8"/>
        <v>-0.37669027688345136</v>
      </c>
      <c r="J279" s="18">
        <f t="shared" si="9"/>
        <v>3049.2000000000003</v>
      </c>
      <c r="K279" s="18">
        <f t="shared" si="9"/>
        <v>3484.7999999999997</v>
      </c>
    </row>
    <row r="280" spans="1:11" x14ac:dyDescent="0.25">
      <c r="A280">
        <v>1279</v>
      </c>
      <c r="B280" s="14">
        <v>43195</v>
      </c>
      <c r="C280" t="s">
        <v>549</v>
      </c>
      <c r="D280" t="s">
        <v>550</v>
      </c>
      <c r="E280" t="s">
        <v>90</v>
      </c>
      <c r="F280" t="s">
        <v>21</v>
      </c>
      <c r="G280" s="18">
        <v>1060</v>
      </c>
      <c r="H280" s="18">
        <v>660</v>
      </c>
      <c r="I280" s="15">
        <f t="shared" si="8"/>
        <v>-0.37735849056603776</v>
      </c>
      <c r="J280" s="18">
        <f t="shared" si="9"/>
        <v>693</v>
      </c>
      <c r="K280" s="18">
        <f t="shared" si="9"/>
        <v>792</v>
      </c>
    </row>
    <row r="281" spans="1:11" x14ac:dyDescent="0.25">
      <c r="A281">
        <v>1280</v>
      </c>
      <c r="B281" s="14">
        <v>43218</v>
      </c>
      <c r="C281" t="s">
        <v>551</v>
      </c>
      <c r="D281" t="s">
        <v>552</v>
      </c>
      <c r="E281" t="s">
        <v>67</v>
      </c>
      <c r="F281" t="s">
        <v>29</v>
      </c>
      <c r="G281" s="18">
        <v>1534</v>
      </c>
      <c r="H281" s="18">
        <v>1471</v>
      </c>
      <c r="I281" s="15">
        <f t="shared" si="8"/>
        <v>-4.1069100391134317E-2</v>
      </c>
      <c r="J281" s="18">
        <f t="shared" si="9"/>
        <v>1544.55</v>
      </c>
      <c r="K281" s="18">
        <f t="shared" si="9"/>
        <v>1765.2</v>
      </c>
    </row>
    <row r="282" spans="1:11" x14ac:dyDescent="0.25">
      <c r="A282">
        <v>1281</v>
      </c>
      <c r="B282" s="14">
        <v>43315</v>
      </c>
      <c r="C282" t="s">
        <v>171</v>
      </c>
      <c r="D282" t="s">
        <v>553</v>
      </c>
      <c r="E282" t="s">
        <v>115</v>
      </c>
      <c r="F282" t="s">
        <v>32</v>
      </c>
      <c r="G282" s="18">
        <v>517</v>
      </c>
      <c r="H282" s="18">
        <v>299</v>
      </c>
      <c r="I282" s="15">
        <f t="shared" si="8"/>
        <v>-0.42166344294003866</v>
      </c>
      <c r="J282" s="18">
        <f t="shared" si="9"/>
        <v>313.95</v>
      </c>
      <c r="K282" s="18">
        <f t="shared" si="9"/>
        <v>358.8</v>
      </c>
    </row>
    <row r="283" spans="1:11" x14ac:dyDescent="0.25">
      <c r="A283">
        <v>1282</v>
      </c>
      <c r="B283" s="14">
        <v>43319</v>
      </c>
      <c r="C283" t="s">
        <v>164</v>
      </c>
      <c r="D283" t="s">
        <v>554</v>
      </c>
      <c r="E283" t="s">
        <v>20</v>
      </c>
      <c r="F283" t="s">
        <v>39</v>
      </c>
      <c r="G283" s="18">
        <v>2223</v>
      </c>
      <c r="H283" s="18">
        <v>2656</v>
      </c>
      <c r="I283" s="15">
        <f t="shared" si="8"/>
        <v>0.19478182636077368</v>
      </c>
      <c r="J283" s="18">
        <f t="shared" si="9"/>
        <v>2788.8</v>
      </c>
      <c r="K283" s="18">
        <f t="shared" si="9"/>
        <v>3187.2</v>
      </c>
    </row>
    <row r="284" spans="1:11" x14ac:dyDescent="0.25">
      <c r="A284">
        <v>1283</v>
      </c>
      <c r="B284" s="14">
        <v>43135</v>
      </c>
      <c r="C284" t="s">
        <v>555</v>
      </c>
      <c r="D284" t="s">
        <v>556</v>
      </c>
      <c r="E284" t="s">
        <v>115</v>
      </c>
      <c r="F284" t="s">
        <v>137</v>
      </c>
      <c r="G284" s="18">
        <v>1564</v>
      </c>
      <c r="H284" s="18">
        <v>2661</v>
      </c>
      <c r="I284" s="15">
        <f t="shared" si="8"/>
        <v>0.70140664961636823</v>
      </c>
      <c r="J284" s="18">
        <f t="shared" si="9"/>
        <v>2794.05</v>
      </c>
      <c r="K284" s="18">
        <f t="shared" si="9"/>
        <v>3193.2</v>
      </c>
    </row>
    <row r="285" spans="1:11" x14ac:dyDescent="0.25">
      <c r="A285">
        <v>1284</v>
      </c>
      <c r="B285" s="14">
        <v>43388</v>
      </c>
      <c r="C285" t="s">
        <v>201</v>
      </c>
      <c r="D285" t="s">
        <v>557</v>
      </c>
      <c r="E285" t="s">
        <v>61</v>
      </c>
      <c r="F285" t="s">
        <v>58</v>
      </c>
      <c r="G285" s="18">
        <v>823</v>
      </c>
      <c r="H285" s="18">
        <v>455</v>
      </c>
      <c r="I285" s="15">
        <f t="shared" si="8"/>
        <v>-0.44714459295261244</v>
      </c>
      <c r="J285" s="18">
        <f t="shared" si="9"/>
        <v>477.75</v>
      </c>
      <c r="K285" s="18">
        <f t="shared" si="9"/>
        <v>546</v>
      </c>
    </row>
    <row r="286" spans="1:11" x14ac:dyDescent="0.25">
      <c r="A286">
        <v>1285</v>
      </c>
      <c r="B286" s="14">
        <v>43233</v>
      </c>
      <c r="C286" t="s">
        <v>558</v>
      </c>
      <c r="D286" t="s">
        <v>240</v>
      </c>
      <c r="E286" t="s">
        <v>291</v>
      </c>
      <c r="F286" t="s">
        <v>29</v>
      </c>
      <c r="G286" s="18">
        <v>85</v>
      </c>
      <c r="H286" s="18">
        <v>152</v>
      </c>
      <c r="I286" s="15">
        <f t="shared" si="8"/>
        <v>0.78823529411764715</v>
      </c>
      <c r="J286" s="18">
        <f t="shared" si="9"/>
        <v>159.6</v>
      </c>
      <c r="K286" s="18">
        <f t="shared" si="9"/>
        <v>182.4</v>
      </c>
    </row>
    <row r="287" spans="1:11" x14ac:dyDescent="0.25">
      <c r="A287">
        <v>1286</v>
      </c>
      <c r="B287" s="14">
        <v>43238</v>
      </c>
      <c r="C287" t="s">
        <v>559</v>
      </c>
      <c r="D287" t="s">
        <v>560</v>
      </c>
      <c r="E287" t="s">
        <v>8</v>
      </c>
      <c r="F287" t="s">
        <v>9</v>
      </c>
      <c r="G287" s="18">
        <v>2955</v>
      </c>
      <c r="H287" s="18">
        <v>1708</v>
      </c>
      <c r="I287" s="15">
        <f t="shared" si="8"/>
        <v>-0.4219966159052454</v>
      </c>
      <c r="J287" s="18">
        <f t="shared" si="9"/>
        <v>1793.4</v>
      </c>
      <c r="K287" s="18">
        <f t="shared" si="9"/>
        <v>2049.6</v>
      </c>
    </row>
    <row r="288" spans="1:11" x14ac:dyDescent="0.25">
      <c r="A288">
        <v>1287</v>
      </c>
      <c r="B288" s="14">
        <v>43431</v>
      </c>
      <c r="C288" t="s">
        <v>561</v>
      </c>
      <c r="D288" t="s">
        <v>562</v>
      </c>
      <c r="E288" t="s">
        <v>8</v>
      </c>
      <c r="F288" t="s">
        <v>101</v>
      </c>
      <c r="G288" s="18">
        <v>3660</v>
      </c>
      <c r="H288" s="18">
        <v>2986</v>
      </c>
      <c r="I288" s="15">
        <f t="shared" si="8"/>
        <v>-0.18415300546448088</v>
      </c>
      <c r="J288" s="18">
        <f t="shared" si="9"/>
        <v>3135.3</v>
      </c>
      <c r="K288" s="18">
        <f t="shared" si="9"/>
        <v>3583.2</v>
      </c>
    </row>
    <row r="289" spans="1:11" x14ac:dyDescent="0.25">
      <c r="A289">
        <v>1288</v>
      </c>
      <c r="B289" s="14">
        <v>43125</v>
      </c>
      <c r="C289" t="s">
        <v>62</v>
      </c>
      <c r="D289" t="s">
        <v>155</v>
      </c>
      <c r="E289" t="s">
        <v>112</v>
      </c>
      <c r="F289" t="s">
        <v>25</v>
      </c>
      <c r="G289" s="18">
        <v>476</v>
      </c>
      <c r="H289" s="18">
        <v>754</v>
      </c>
      <c r="I289" s="15">
        <f t="shared" si="8"/>
        <v>0.58403361344537807</v>
      </c>
      <c r="J289" s="18">
        <f t="shared" si="9"/>
        <v>791.7</v>
      </c>
      <c r="K289" s="18">
        <f t="shared" si="9"/>
        <v>904.8</v>
      </c>
    </row>
    <row r="290" spans="1:11" x14ac:dyDescent="0.25">
      <c r="A290">
        <v>1289</v>
      </c>
      <c r="B290" s="14">
        <v>43178</v>
      </c>
      <c r="C290" t="s">
        <v>43</v>
      </c>
      <c r="D290" t="s">
        <v>563</v>
      </c>
      <c r="E290" t="s">
        <v>564</v>
      </c>
      <c r="F290" t="s">
        <v>17</v>
      </c>
      <c r="G290" s="18">
        <v>1003</v>
      </c>
      <c r="H290" s="18">
        <v>956</v>
      </c>
      <c r="I290" s="15">
        <f t="shared" si="8"/>
        <v>-4.6859421734795625E-2</v>
      </c>
      <c r="J290" s="18">
        <f t="shared" si="9"/>
        <v>1003.8000000000001</v>
      </c>
      <c r="K290" s="18">
        <f t="shared" si="9"/>
        <v>1147.2</v>
      </c>
    </row>
    <row r="291" spans="1:11" x14ac:dyDescent="0.25">
      <c r="A291">
        <v>1290</v>
      </c>
      <c r="B291" s="14">
        <v>43445</v>
      </c>
      <c r="C291" t="s">
        <v>565</v>
      </c>
      <c r="D291" t="s">
        <v>566</v>
      </c>
      <c r="E291" t="s">
        <v>112</v>
      </c>
      <c r="F291" t="s">
        <v>29</v>
      </c>
      <c r="G291" s="18">
        <v>3214</v>
      </c>
      <c r="H291" s="18">
        <v>1826</v>
      </c>
      <c r="I291" s="15">
        <f t="shared" si="8"/>
        <v>-0.43186060983198504</v>
      </c>
      <c r="J291" s="18">
        <f t="shared" si="9"/>
        <v>1917.3000000000002</v>
      </c>
      <c r="K291" s="18">
        <f t="shared" si="9"/>
        <v>2191.1999999999998</v>
      </c>
    </row>
    <row r="292" spans="1:11" x14ac:dyDescent="0.25">
      <c r="A292">
        <v>1291</v>
      </c>
      <c r="B292" s="14">
        <v>43189</v>
      </c>
      <c r="C292" t="s">
        <v>567</v>
      </c>
      <c r="D292" t="s">
        <v>568</v>
      </c>
      <c r="E292" t="s">
        <v>271</v>
      </c>
      <c r="F292" t="s">
        <v>101</v>
      </c>
      <c r="G292" s="18">
        <v>305</v>
      </c>
      <c r="H292" s="18">
        <v>434</v>
      </c>
      <c r="I292" s="15">
        <f t="shared" si="8"/>
        <v>0.42295081967213122</v>
      </c>
      <c r="J292" s="18">
        <f t="shared" si="9"/>
        <v>455.70000000000005</v>
      </c>
      <c r="K292" s="18">
        <f t="shared" si="9"/>
        <v>520.79999999999995</v>
      </c>
    </row>
    <row r="293" spans="1:11" x14ac:dyDescent="0.25">
      <c r="A293">
        <v>1292</v>
      </c>
      <c r="B293" s="14">
        <v>43461</v>
      </c>
      <c r="C293" t="s">
        <v>353</v>
      </c>
      <c r="D293" t="s">
        <v>569</v>
      </c>
      <c r="E293" t="s">
        <v>156</v>
      </c>
      <c r="F293" t="s">
        <v>46</v>
      </c>
      <c r="G293" s="18">
        <v>296</v>
      </c>
      <c r="H293" s="18">
        <v>538</v>
      </c>
      <c r="I293" s="15">
        <f t="shared" si="8"/>
        <v>0.81756756756756754</v>
      </c>
      <c r="J293" s="18">
        <f t="shared" si="9"/>
        <v>564.9</v>
      </c>
      <c r="K293" s="18">
        <f t="shared" si="9"/>
        <v>645.6</v>
      </c>
    </row>
    <row r="294" spans="1:11" x14ac:dyDescent="0.25">
      <c r="A294">
        <v>1293</v>
      </c>
      <c r="B294" s="14">
        <v>43290</v>
      </c>
      <c r="C294" t="s">
        <v>411</v>
      </c>
      <c r="D294" t="s">
        <v>227</v>
      </c>
      <c r="E294" t="s">
        <v>8</v>
      </c>
      <c r="F294" t="s">
        <v>32</v>
      </c>
      <c r="G294" s="18">
        <v>754</v>
      </c>
      <c r="H294" s="18">
        <v>446</v>
      </c>
      <c r="I294" s="15">
        <f t="shared" si="8"/>
        <v>-0.40848806366047741</v>
      </c>
      <c r="J294" s="18">
        <f t="shared" si="9"/>
        <v>468.3</v>
      </c>
      <c r="K294" s="18">
        <f t="shared" si="9"/>
        <v>535.19999999999993</v>
      </c>
    </row>
    <row r="295" spans="1:11" x14ac:dyDescent="0.25">
      <c r="A295">
        <v>1294</v>
      </c>
      <c r="B295" s="14">
        <v>43289</v>
      </c>
      <c r="C295" t="s">
        <v>319</v>
      </c>
      <c r="D295" t="s">
        <v>570</v>
      </c>
      <c r="E295" t="s">
        <v>506</v>
      </c>
      <c r="F295" t="s">
        <v>13</v>
      </c>
      <c r="G295" s="18">
        <v>3112</v>
      </c>
      <c r="H295" s="18">
        <v>2839</v>
      </c>
      <c r="I295" s="15">
        <f t="shared" si="8"/>
        <v>-8.7724935732647835E-2</v>
      </c>
      <c r="J295" s="18">
        <f t="shared" si="9"/>
        <v>2980.9500000000003</v>
      </c>
      <c r="K295" s="18">
        <f t="shared" si="9"/>
        <v>3406.7999999999997</v>
      </c>
    </row>
    <row r="296" spans="1:11" x14ac:dyDescent="0.25">
      <c r="A296">
        <v>1295</v>
      </c>
      <c r="B296" s="14">
        <v>43203</v>
      </c>
      <c r="C296" t="s">
        <v>169</v>
      </c>
      <c r="D296" t="s">
        <v>571</v>
      </c>
      <c r="E296" t="s">
        <v>156</v>
      </c>
      <c r="F296" t="s">
        <v>17</v>
      </c>
      <c r="G296" s="18">
        <v>496</v>
      </c>
      <c r="H296" s="18">
        <v>284</v>
      </c>
      <c r="I296" s="15">
        <f t="shared" si="8"/>
        <v>-0.42741935483870963</v>
      </c>
      <c r="J296" s="18">
        <f t="shared" si="9"/>
        <v>298.2</v>
      </c>
      <c r="K296" s="18">
        <f t="shared" si="9"/>
        <v>340.8</v>
      </c>
    </row>
    <row r="297" spans="1:11" x14ac:dyDescent="0.25">
      <c r="A297">
        <v>1296</v>
      </c>
      <c r="B297" s="14">
        <v>43267</v>
      </c>
      <c r="C297" t="s">
        <v>224</v>
      </c>
      <c r="D297" t="s">
        <v>572</v>
      </c>
      <c r="E297" t="s">
        <v>16</v>
      </c>
      <c r="F297" t="s">
        <v>21</v>
      </c>
      <c r="G297" s="18">
        <v>73</v>
      </c>
      <c r="H297" s="18">
        <v>143</v>
      </c>
      <c r="I297" s="15">
        <f t="shared" si="8"/>
        <v>0.95890410958904115</v>
      </c>
      <c r="J297" s="18">
        <f t="shared" si="9"/>
        <v>150.15</v>
      </c>
      <c r="K297" s="18">
        <f t="shared" si="9"/>
        <v>171.6</v>
      </c>
    </row>
    <row r="298" spans="1:11" x14ac:dyDescent="0.25">
      <c r="A298">
        <v>1297</v>
      </c>
      <c r="B298" s="14">
        <v>43257</v>
      </c>
      <c r="C298" t="s">
        <v>311</v>
      </c>
      <c r="D298" t="s">
        <v>573</v>
      </c>
      <c r="E298" t="s">
        <v>8</v>
      </c>
      <c r="F298" t="s">
        <v>25</v>
      </c>
      <c r="G298" s="18">
        <v>2801</v>
      </c>
      <c r="H298" s="18">
        <v>1620</v>
      </c>
      <c r="I298" s="15">
        <f t="shared" si="8"/>
        <v>-0.4216351303106034</v>
      </c>
      <c r="J298" s="18">
        <f t="shared" si="9"/>
        <v>1701</v>
      </c>
      <c r="K298" s="18">
        <f t="shared" si="9"/>
        <v>1944</v>
      </c>
    </row>
    <row r="299" spans="1:11" x14ac:dyDescent="0.25">
      <c r="A299">
        <v>1298</v>
      </c>
      <c r="B299" s="14">
        <v>43259</v>
      </c>
      <c r="C299" t="s">
        <v>540</v>
      </c>
      <c r="D299" t="s">
        <v>574</v>
      </c>
      <c r="E299" t="s">
        <v>112</v>
      </c>
      <c r="F299" t="s">
        <v>13</v>
      </c>
      <c r="G299" s="18">
        <v>2427</v>
      </c>
      <c r="H299" s="18">
        <v>1983</v>
      </c>
      <c r="I299" s="15">
        <f t="shared" si="8"/>
        <v>-0.18294190358467244</v>
      </c>
      <c r="J299" s="18">
        <f t="shared" si="9"/>
        <v>2082.15</v>
      </c>
      <c r="K299" s="18">
        <f t="shared" si="9"/>
        <v>2379.6</v>
      </c>
    </row>
    <row r="300" spans="1:11" x14ac:dyDescent="0.25">
      <c r="A300">
        <v>1299</v>
      </c>
      <c r="B300" s="14">
        <v>43317</v>
      </c>
      <c r="C300" t="s">
        <v>173</v>
      </c>
      <c r="D300" t="s">
        <v>575</v>
      </c>
      <c r="E300" t="s">
        <v>8</v>
      </c>
      <c r="F300" t="s">
        <v>58</v>
      </c>
      <c r="G300" s="18">
        <v>1054</v>
      </c>
      <c r="H300" s="18">
        <v>977</v>
      </c>
      <c r="I300" s="15">
        <f t="shared" si="8"/>
        <v>-7.3055028462998051E-2</v>
      </c>
      <c r="J300" s="18">
        <f t="shared" si="9"/>
        <v>1025.8500000000001</v>
      </c>
      <c r="K300" s="18">
        <f t="shared" si="9"/>
        <v>1172.3999999999999</v>
      </c>
    </row>
    <row r="301" spans="1:11" x14ac:dyDescent="0.25">
      <c r="A301">
        <v>1300</v>
      </c>
      <c r="B301" s="14">
        <v>43448</v>
      </c>
      <c r="C301" t="s">
        <v>576</v>
      </c>
      <c r="D301" t="s">
        <v>577</v>
      </c>
      <c r="E301" t="s">
        <v>156</v>
      </c>
      <c r="F301" t="s">
        <v>13</v>
      </c>
      <c r="G301" s="18">
        <v>1249</v>
      </c>
      <c r="H301" s="18">
        <v>949</v>
      </c>
      <c r="I301" s="15">
        <f t="shared" si="8"/>
        <v>-0.24019215372297842</v>
      </c>
      <c r="J301" s="18">
        <f t="shared" si="9"/>
        <v>996.45</v>
      </c>
      <c r="K301" s="18">
        <f t="shared" si="9"/>
        <v>1138.8</v>
      </c>
    </row>
    <row r="302" spans="1:11" x14ac:dyDescent="0.25">
      <c r="A302">
        <v>1301</v>
      </c>
      <c r="B302" s="14">
        <v>43384</v>
      </c>
      <c r="C302" t="s">
        <v>159</v>
      </c>
      <c r="D302" t="s">
        <v>320</v>
      </c>
      <c r="E302" t="s">
        <v>291</v>
      </c>
      <c r="F302" t="s">
        <v>39</v>
      </c>
      <c r="G302" s="18">
        <v>0</v>
      </c>
      <c r="H302" s="18">
        <v>2635</v>
      </c>
      <c r="I302" s="15" t="str">
        <f t="shared" si="8"/>
        <v>First Order</v>
      </c>
      <c r="J302" s="18">
        <f t="shared" si="9"/>
        <v>2766.75</v>
      </c>
      <c r="K302" s="18">
        <f t="shared" si="9"/>
        <v>3162</v>
      </c>
    </row>
    <row r="303" spans="1:11" x14ac:dyDescent="0.25">
      <c r="A303">
        <v>1302</v>
      </c>
      <c r="B303" s="14">
        <v>43168</v>
      </c>
      <c r="C303" t="s">
        <v>528</v>
      </c>
      <c r="D303" t="s">
        <v>578</v>
      </c>
      <c r="E303" t="s">
        <v>271</v>
      </c>
      <c r="F303" t="s">
        <v>17</v>
      </c>
      <c r="G303" s="18">
        <v>709</v>
      </c>
      <c r="H303" s="18">
        <v>955</v>
      </c>
      <c r="I303" s="15">
        <f t="shared" si="8"/>
        <v>0.34696755994358242</v>
      </c>
      <c r="J303" s="18">
        <f t="shared" si="9"/>
        <v>1002.75</v>
      </c>
      <c r="K303" s="18">
        <f t="shared" si="9"/>
        <v>1146</v>
      </c>
    </row>
    <row r="304" spans="1:11" x14ac:dyDescent="0.25">
      <c r="A304">
        <v>1303</v>
      </c>
      <c r="B304" s="14">
        <v>43235</v>
      </c>
      <c r="C304" t="s">
        <v>579</v>
      </c>
      <c r="D304" t="s">
        <v>580</v>
      </c>
      <c r="E304" t="s">
        <v>96</v>
      </c>
      <c r="F304" t="s">
        <v>9</v>
      </c>
      <c r="G304" s="18">
        <v>174</v>
      </c>
      <c r="H304" s="18">
        <v>300</v>
      </c>
      <c r="I304" s="15">
        <f t="shared" si="8"/>
        <v>0.72413793103448265</v>
      </c>
      <c r="J304" s="18">
        <f t="shared" si="9"/>
        <v>315</v>
      </c>
      <c r="K304" s="18">
        <f t="shared" si="9"/>
        <v>360</v>
      </c>
    </row>
    <row r="305" spans="1:11" x14ac:dyDescent="0.25">
      <c r="A305">
        <v>1304</v>
      </c>
      <c r="B305" s="14">
        <v>43340</v>
      </c>
      <c r="C305" t="s">
        <v>581</v>
      </c>
      <c r="D305" t="s">
        <v>582</v>
      </c>
      <c r="E305" t="s">
        <v>112</v>
      </c>
      <c r="F305" t="s">
        <v>32</v>
      </c>
      <c r="G305" s="18">
        <v>1047</v>
      </c>
      <c r="H305" s="18">
        <v>1227</v>
      </c>
      <c r="I305" s="15">
        <f t="shared" si="8"/>
        <v>0.17191977077363907</v>
      </c>
      <c r="J305" s="18">
        <f t="shared" si="9"/>
        <v>1288.3500000000001</v>
      </c>
      <c r="K305" s="18">
        <f t="shared" si="9"/>
        <v>1472.3999999999999</v>
      </c>
    </row>
    <row r="306" spans="1:11" x14ac:dyDescent="0.25">
      <c r="A306">
        <v>1305</v>
      </c>
      <c r="B306" s="14">
        <v>43276</v>
      </c>
      <c r="C306" t="s">
        <v>583</v>
      </c>
      <c r="D306" t="s">
        <v>584</v>
      </c>
      <c r="E306" t="s">
        <v>585</v>
      </c>
      <c r="F306" t="s">
        <v>58</v>
      </c>
      <c r="G306" s="18">
        <v>1364</v>
      </c>
      <c r="H306" s="18">
        <v>2109</v>
      </c>
      <c r="I306" s="15">
        <f t="shared" si="8"/>
        <v>0.54618768328445744</v>
      </c>
      <c r="J306" s="18">
        <f t="shared" si="9"/>
        <v>2214.4500000000003</v>
      </c>
      <c r="K306" s="18">
        <f t="shared" si="9"/>
        <v>2530.7999999999997</v>
      </c>
    </row>
    <row r="307" spans="1:11" x14ac:dyDescent="0.25">
      <c r="A307">
        <v>1306</v>
      </c>
      <c r="B307" s="14">
        <v>43429</v>
      </c>
      <c r="C307" t="s">
        <v>558</v>
      </c>
      <c r="D307" t="s">
        <v>388</v>
      </c>
      <c r="E307" t="s">
        <v>512</v>
      </c>
      <c r="F307" t="s">
        <v>32</v>
      </c>
      <c r="G307" s="18">
        <v>2458</v>
      </c>
      <c r="H307" s="18">
        <v>1368</v>
      </c>
      <c r="I307" s="15">
        <f t="shared" si="8"/>
        <v>-0.44344995931651754</v>
      </c>
      <c r="J307" s="18">
        <f t="shared" si="9"/>
        <v>1436.4</v>
      </c>
      <c r="K307" s="18">
        <f t="shared" si="9"/>
        <v>1641.6</v>
      </c>
    </row>
    <row r="308" spans="1:11" x14ac:dyDescent="0.25">
      <c r="A308">
        <v>1307</v>
      </c>
      <c r="B308" s="14">
        <v>43131</v>
      </c>
      <c r="C308" t="s">
        <v>467</v>
      </c>
      <c r="D308" t="s">
        <v>586</v>
      </c>
      <c r="E308" t="s">
        <v>8</v>
      </c>
      <c r="F308" t="s">
        <v>58</v>
      </c>
      <c r="G308" s="18">
        <v>2112</v>
      </c>
      <c r="H308" s="18">
        <v>1322</v>
      </c>
      <c r="I308" s="15">
        <f t="shared" si="8"/>
        <v>-0.37405303030303028</v>
      </c>
      <c r="J308" s="18">
        <f t="shared" si="9"/>
        <v>1388.1000000000001</v>
      </c>
      <c r="K308" s="18">
        <f t="shared" si="9"/>
        <v>1586.3999999999999</v>
      </c>
    </row>
    <row r="309" spans="1:11" x14ac:dyDescent="0.25">
      <c r="A309">
        <v>1308</v>
      </c>
      <c r="B309" s="14">
        <v>43139</v>
      </c>
      <c r="C309" t="s">
        <v>102</v>
      </c>
      <c r="D309" t="s">
        <v>587</v>
      </c>
      <c r="E309" t="s">
        <v>211</v>
      </c>
      <c r="F309" t="s">
        <v>46</v>
      </c>
      <c r="G309" s="18">
        <v>1703</v>
      </c>
      <c r="H309" s="18">
        <v>972</v>
      </c>
      <c r="I309" s="15">
        <f t="shared" si="8"/>
        <v>-0.42924251321197882</v>
      </c>
      <c r="J309" s="18">
        <f t="shared" si="9"/>
        <v>1020.6</v>
      </c>
      <c r="K309" s="18">
        <f t="shared" si="9"/>
        <v>1166.3999999999999</v>
      </c>
    </row>
    <row r="310" spans="1:11" x14ac:dyDescent="0.25">
      <c r="A310">
        <v>1309</v>
      </c>
      <c r="B310" s="14">
        <v>43447</v>
      </c>
      <c r="C310" t="s">
        <v>588</v>
      </c>
      <c r="D310" t="s">
        <v>589</v>
      </c>
      <c r="E310" t="s">
        <v>8</v>
      </c>
      <c r="F310" t="s">
        <v>137</v>
      </c>
      <c r="G310" s="18">
        <v>556</v>
      </c>
      <c r="H310" s="18">
        <v>550</v>
      </c>
      <c r="I310" s="15">
        <f t="shared" si="8"/>
        <v>-1.0791366906474864E-2</v>
      </c>
      <c r="J310" s="18">
        <f t="shared" si="9"/>
        <v>577.5</v>
      </c>
      <c r="K310" s="18">
        <f t="shared" si="9"/>
        <v>660</v>
      </c>
    </row>
    <row r="311" spans="1:11" x14ac:dyDescent="0.25">
      <c r="A311">
        <v>1310</v>
      </c>
      <c r="B311" s="14">
        <v>43463</v>
      </c>
      <c r="C311" t="s">
        <v>147</v>
      </c>
      <c r="D311" t="s">
        <v>329</v>
      </c>
      <c r="E311" t="s">
        <v>61</v>
      </c>
      <c r="F311" t="s">
        <v>13</v>
      </c>
      <c r="G311" s="18">
        <v>386</v>
      </c>
      <c r="H311" s="18">
        <v>416</v>
      </c>
      <c r="I311" s="15">
        <f t="shared" si="8"/>
        <v>7.7720207253886064E-2</v>
      </c>
      <c r="J311" s="18">
        <f t="shared" si="9"/>
        <v>436.8</v>
      </c>
      <c r="K311" s="18">
        <f t="shared" si="9"/>
        <v>499.2</v>
      </c>
    </row>
    <row r="312" spans="1:11" x14ac:dyDescent="0.25">
      <c r="A312">
        <v>1311</v>
      </c>
      <c r="B312" s="14">
        <v>43358</v>
      </c>
      <c r="C312" t="s">
        <v>398</v>
      </c>
      <c r="D312" t="s">
        <v>590</v>
      </c>
      <c r="E312" t="s">
        <v>591</v>
      </c>
      <c r="F312" t="s">
        <v>32</v>
      </c>
      <c r="G312" s="18">
        <v>327</v>
      </c>
      <c r="H312" s="18">
        <v>200</v>
      </c>
      <c r="I312" s="15">
        <f t="shared" si="8"/>
        <v>-0.3883792048929664</v>
      </c>
      <c r="J312" s="18">
        <f t="shared" si="9"/>
        <v>210</v>
      </c>
      <c r="K312" s="18">
        <f t="shared" si="9"/>
        <v>240</v>
      </c>
    </row>
    <row r="313" spans="1:11" x14ac:dyDescent="0.25">
      <c r="A313">
        <v>1312</v>
      </c>
      <c r="B313" s="14">
        <v>43290</v>
      </c>
      <c r="C313" t="s">
        <v>592</v>
      </c>
      <c r="D313" t="s">
        <v>593</v>
      </c>
      <c r="E313" t="s">
        <v>51</v>
      </c>
      <c r="F313" t="s">
        <v>46</v>
      </c>
      <c r="G313" s="18">
        <v>2156</v>
      </c>
      <c r="H313" s="18">
        <v>1935</v>
      </c>
      <c r="I313" s="15">
        <f t="shared" si="8"/>
        <v>-0.10250463821892397</v>
      </c>
      <c r="J313" s="18">
        <f t="shared" si="9"/>
        <v>2031.75</v>
      </c>
      <c r="K313" s="18">
        <f t="shared" si="9"/>
        <v>2322</v>
      </c>
    </row>
    <row r="314" spans="1:11" x14ac:dyDescent="0.25">
      <c r="A314">
        <v>1313</v>
      </c>
      <c r="B314" s="14">
        <v>43373</v>
      </c>
      <c r="C314" t="s">
        <v>594</v>
      </c>
      <c r="D314" t="s">
        <v>595</v>
      </c>
      <c r="E314" t="s">
        <v>8</v>
      </c>
      <c r="F314" t="s">
        <v>32</v>
      </c>
      <c r="G314" s="18">
        <v>4656</v>
      </c>
      <c r="H314" s="18">
        <v>2626</v>
      </c>
      <c r="I314" s="15">
        <f t="shared" si="8"/>
        <v>-0.43599656357388317</v>
      </c>
      <c r="J314" s="18">
        <f t="shared" si="9"/>
        <v>2757.3</v>
      </c>
      <c r="K314" s="18">
        <f t="shared" si="9"/>
        <v>3151.2</v>
      </c>
    </row>
    <row r="315" spans="1:11" x14ac:dyDescent="0.25">
      <c r="A315">
        <v>1314</v>
      </c>
      <c r="B315" s="14">
        <v>43394</v>
      </c>
      <c r="C315" t="s">
        <v>373</v>
      </c>
      <c r="D315" t="s">
        <v>596</v>
      </c>
      <c r="E315" t="s">
        <v>51</v>
      </c>
      <c r="F315" t="s">
        <v>101</v>
      </c>
      <c r="G315" s="18">
        <v>2204</v>
      </c>
      <c r="H315" s="18">
        <v>2800</v>
      </c>
      <c r="I315" s="15">
        <f t="shared" si="8"/>
        <v>0.27041742286751358</v>
      </c>
      <c r="J315" s="18">
        <f t="shared" si="9"/>
        <v>2940</v>
      </c>
      <c r="K315" s="18">
        <f t="shared" si="9"/>
        <v>3360</v>
      </c>
    </row>
    <row r="316" spans="1:11" x14ac:dyDescent="0.25">
      <c r="A316">
        <v>1315</v>
      </c>
      <c r="B316" s="14">
        <v>43445</v>
      </c>
      <c r="C316" t="s">
        <v>597</v>
      </c>
      <c r="D316" t="s">
        <v>598</v>
      </c>
      <c r="E316" t="s">
        <v>599</v>
      </c>
      <c r="F316" t="s">
        <v>32</v>
      </c>
      <c r="G316" s="18">
        <v>187</v>
      </c>
      <c r="H316" s="18">
        <v>201</v>
      </c>
      <c r="I316" s="15">
        <f t="shared" si="8"/>
        <v>7.4866310160427885E-2</v>
      </c>
      <c r="J316" s="18">
        <f t="shared" si="9"/>
        <v>211.05</v>
      </c>
      <c r="K316" s="18">
        <f t="shared" si="9"/>
        <v>241.2</v>
      </c>
    </row>
    <row r="317" spans="1:11" x14ac:dyDescent="0.25">
      <c r="A317">
        <v>1316</v>
      </c>
      <c r="B317" s="14">
        <v>43170</v>
      </c>
      <c r="C317" t="s">
        <v>600</v>
      </c>
      <c r="D317" t="s">
        <v>601</v>
      </c>
      <c r="E317" t="s">
        <v>211</v>
      </c>
      <c r="F317" t="s">
        <v>9</v>
      </c>
      <c r="G317" s="18">
        <v>1810</v>
      </c>
      <c r="H317" s="18">
        <v>1178</v>
      </c>
      <c r="I317" s="15">
        <f t="shared" si="8"/>
        <v>-0.34917127071823206</v>
      </c>
      <c r="J317" s="18">
        <f t="shared" si="9"/>
        <v>1236.9000000000001</v>
      </c>
      <c r="K317" s="18">
        <f t="shared" si="9"/>
        <v>1413.6</v>
      </c>
    </row>
    <row r="318" spans="1:11" x14ac:dyDescent="0.25">
      <c r="A318">
        <v>1317</v>
      </c>
      <c r="B318" s="14">
        <v>43369</v>
      </c>
      <c r="C318" t="s">
        <v>453</v>
      </c>
      <c r="D318" t="s">
        <v>255</v>
      </c>
      <c r="E318" t="s">
        <v>90</v>
      </c>
      <c r="F318" t="s">
        <v>9</v>
      </c>
      <c r="G318" s="18">
        <v>949</v>
      </c>
      <c r="H318" s="18">
        <v>540</v>
      </c>
      <c r="I318" s="15">
        <f t="shared" si="8"/>
        <v>-0.43097997892518436</v>
      </c>
      <c r="J318" s="18">
        <f t="shared" si="9"/>
        <v>567</v>
      </c>
      <c r="K318" s="18">
        <f t="shared" si="9"/>
        <v>648</v>
      </c>
    </row>
    <row r="319" spans="1:11" x14ac:dyDescent="0.25">
      <c r="A319">
        <v>1318</v>
      </c>
      <c r="B319" s="14">
        <v>43261</v>
      </c>
      <c r="C319" t="s">
        <v>185</v>
      </c>
      <c r="D319" t="s">
        <v>602</v>
      </c>
      <c r="E319" t="s">
        <v>603</v>
      </c>
      <c r="F319" t="s">
        <v>17</v>
      </c>
      <c r="G319" s="18">
        <v>193</v>
      </c>
      <c r="H319" s="18">
        <v>145</v>
      </c>
      <c r="I319" s="15">
        <f t="shared" si="8"/>
        <v>-0.24870466321243523</v>
      </c>
      <c r="J319" s="18">
        <f t="shared" si="9"/>
        <v>152.25</v>
      </c>
      <c r="K319" s="18">
        <f t="shared" si="9"/>
        <v>174</v>
      </c>
    </row>
    <row r="320" spans="1:11" x14ac:dyDescent="0.25">
      <c r="A320">
        <v>1319</v>
      </c>
      <c r="B320" s="14">
        <v>43120</v>
      </c>
      <c r="C320" t="s">
        <v>353</v>
      </c>
      <c r="D320" t="s">
        <v>604</v>
      </c>
      <c r="E320" t="s">
        <v>51</v>
      </c>
      <c r="F320" t="s">
        <v>25</v>
      </c>
      <c r="G320" s="18">
        <v>1692</v>
      </c>
      <c r="H320" s="18">
        <v>1955</v>
      </c>
      <c r="I320" s="15">
        <f t="shared" si="8"/>
        <v>0.15543735224586297</v>
      </c>
      <c r="J320" s="18">
        <f t="shared" si="9"/>
        <v>2052.75</v>
      </c>
      <c r="K320" s="18">
        <f t="shared" si="9"/>
        <v>2346</v>
      </c>
    </row>
    <row r="321" spans="1:11" x14ac:dyDescent="0.25">
      <c r="A321">
        <v>1320</v>
      </c>
      <c r="B321" s="14">
        <v>43400</v>
      </c>
      <c r="C321" t="s">
        <v>517</v>
      </c>
      <c r="D321" t="s">
        <v>605</v>
      </c>
      <c r="E321" t="s">
        <v>8</v>
      </c>
      <c r="F321" t="s">
        <v>17</v>
      </c>
      <c r="G321" s="18">
        <v>434</v>
      </c>
      <c r="H321" s="18">
        <v>307</v>
      </c>
      <c r="I321" s="15">
        <f t="shared" si="8"/>
        <v>-0.29262672811059909</v>
      </c>
      <c r="J321" s="18">
        <f t="shared" si="9"/>
        <v>322.35000000000002</v>
      </c>
      <c r="K321" s="18">
        <f t="shared" si="9"/>
        <v>368.4</v>
      </c>
    </row>
    <row r="322" spans="1:11" x14ac:dyDescent="0.25">
      <c r="A322">
        <v>1321</v>
      </c>
      <c r="B322" s="14">
        <v>43387</v>
      </c>
      <c r="C322" t="s">
        <v>606</v>
      </c>
      <c r="D322" t="s">
        <v>607</v>
      </c>
      <c r="E322" t="s">
        <v>8</v>
      </c>
      <c r="F322" t="s">
        <v>39</v>
      </c>
      <c r="G322" s="18">
        <v>948</v>
      </c>
      <c r="H322" s="18">
        <v>588</v>
      </c>
      <c r="I322" s="15">
        <f t="shared" si="8"/>
        <v>-0.379746835443038</v>
      </c>
      <c r="J322" s="18">
        <f t="shared" si="9"/>
        <v>617.4</v>
      </c>
      <c r="K322" s="18">
        <f t="shared" si="9"/>
        <v>705.6</v>
      </c>
    </row>
    <row r="323" spans="1:11" x14ac:dyDescent="0.25">
      <c r="A323">
        <v>1322</v>
      </c>
      <c r="B323" s="14">
        <v>43327</v>
      </c>
      <c r="C323" t="s">
        <v>445</v>
      </c>
      <c r="D323" t="s">
        <v>608</v>
      </c>
      <c r="E323" t="s">
        <v>8</v>
      </c>
      <c r="F323" t="s">
        <v>29</v>
      </c>
      <c r="G323" s="18">
        <v>2212</v>
      </c>
      <c r="H323" s="18">
        <v>1515</v>
      </c>
      <c r="I323" s="15">
        <f t="shared" ref="I323:I386" si="10">IFERROR(H323/G323-1,"First Order")</f>
        <v>-0.31509945750452084</v>
      </c>
      <c r="J323" s="18">
        <f t="shared" ref="J323:K386" si="11">$H323*(1+J$1)</f>
        <v>1590.75</v>
      </c>
      <c r="K323" s="18">
        <f t="shared" si="11"/>
        <v>1818</v>
      </c>
    </row>
    <row r="324" spans="1:11" x14ac:dyDescent="0.25">
      <c r="A324">
        <v>1323</v>
      </c>
      <c r="B324" s="14">
        <v>43360</v>
      </c>
      <c r="C324" t="s">
        <v>609</v>
      </c>
      <c r="D324" t="s">
        <v>610</v>
      </c>
      <c r="E324" t="s">
        <v>8</v>
      </c>
      <c r="F324" t="s">
        <v>46</v>
      </c>
      <c r="G324" s="18">
        <v>135</v>
      </c>
      <c r="H324" s="18">
        <v>135</v>
      </c>
      <c r="I324" s="15">
        <f t="shared" si="10"/>
        <v>0</v>
      </c>
      <c r="J324" s="18">
        <f t="shared" si="11"/>
        <v>141.75</v>
      </c>
      <c r="K324" s="18">
        <f t="shared" si="11"/>
        <v>162</v>
      </c>
    </row>
    <row r="325" spans="1:11" x14ac:dyDescent="0.25">
      <c r="A325">
        <v>1324</v>
      </c>
      <c r="B325" s="14">
        <v>43149</v>
      </c>
      <c r="C325" t="s">
        <v>228</v>
      </c>
      <c r="D325" t="s">
        <v>611</v>
      </c>
      <c r="E325" t="s">
        <v>303</v>
      </c>
      <c r="F325" t="s">
        <v>32</v>
      </c>
      <c r="G325" s="18">
        <v>1419</v>
      </c>
      <c r="H325" s="18">
        <v>2298</v>
      </c>
      <c r="I325" s="15">
        <f t="shared" si="10"/>
        <v>0.61945031712473564</v>
      </c>
      <c r="J325" s="18">
        <f t="shared" si="11"/>
        <v>2412.9</v>
      </c>
      <c r="K325" s="18">
        <f t="shared" si="11"/>
        <v>2757.6</v>
      </c>
    </row>
    <row r="326" spans="1:11" x14ac:dyDescent="0.25">
      <c r="A326">
        <v>1325</v>
      </c>
      <c r="B326" s="14">
        <v>43289</v>
      </c>
      <c r="C326" t="s">
        <v>325</v>
      </c>
      <c r="D326" t="s">
        <v>612</v>
      </c>
      <c r="E326" t="s">
        <v>51</v>
      </c>
      <c r="F326" t="s">
        <v>17</v>
      </c>
      <c r="G326" s="18">
        <v>1622</v>
      </c>
      <c r="H326" s="18">
        <v>1185</v>
      </c>
      <c r="I326" s="15">
        <f t="shared" si="10"/>
        <v>-0.26942046855733659</v>
      </c>
      <c r="J326" s="18">
        <f t="shared" si="11"/>
        <v>1244.25</v>
      </c>
      <c r="K326" s="18">
        <f t="shared" si="11"/>
        <v>1422</v>
      </c>
    </row>
    <row r="327" spans="1:11" x14ac:dyDescent="0.25">
      <c r="A327">
        <v>1326</v>
      </c>
      <c r="B327" s="14">
        <v>43330</v>
      </c>
      <c r="C327" t="s">
        <v>613</v>
      </c>
      <c r="D327" t="s">
        <v>614</v>
      </c>
      <c r="E327" t="s">
        <v>96</v>
      </c>
      <c r="F327" t="s">
        <v>32</v>
      </c>
      <c r="G327" s="18">
        <v>5174</v>
      </c>
      <c r="H327" s="18">
        <v>2807</v>
      </c>
      <c r="I327" s="15">
        <f t="shared" si="10"/>
        <v>-0.45747970622342482</v>
      </c>
      <c r="J327" s="18">
        <f t="shared" si="11"/>
        <v>2947.35</v>
      </c>
      <c r="K327" s="18">
        <f t="shared" si="11"/>
        <v>3368.4</v>
      </c>
    </row>
    <row r="328" spans="1:11" x14ac:dyDescent="0.25">
      <c r="A328">
        <v>1327</v>
      </c>
      <c r="B328" s="14">
        <v>43144</v>
      </c>
      <c r="C328" t="s">
        <v>615</v>
      </c>
      <c r="D328" t="s">
        <v>616</v>
      </c>
      <c r="E328" t="s">
        <v>617</v>
      </c>
      <c r="F328" t="s">
        <v>17</v>
      </c>
      <c r="G328" s="18">
        <v>825</v>
      </c>
      <c r="H328" s="18">
        <v>1567</v>
      </c>
      <c r="I328" s="15">
        <f t="shared" si="10"/>
        <v>0.89939393939393941</v>
      </c>
      <c r="J328" s="18">
        <f t="shared" si="11"/>
        <v>1645.3500000000001</v>
      </c>
      <c r="K328" s="18">
        <f t="shared" si="11"/>
        <v>1880.3999999999999</v>
      </c>
    </row>
    <row r="329" spans="1:11" x14ac:dyDescent="0.25">
      <c r="A329">
        <v>1328</v>
      </c>
      <c r="B329" s="14">
        <v>43167</v>
      </c>
      <c r="C329" t="s">
        <v>405</v>
      </c>
      <c r="D329" t="s">
        <v>618</v>
      </c>
      <c r="E329" t="s">
        <v>90</v>
      </c>
      <c r="F329" t="s">
        <v>17</v>
      </c>
      <c r="G329" s="18">
        <v>2207</v>
      </c>
      <c r="H329" s="18">
        <v>2839</v>
      </c>
      <c r="I329" s="15">
        <f t="shared" si="10"/>
        <v>0.28636157680108743</v>
      </c>
      <c r="J329" s="18">
        <f t="shared" si="11"/>
        <v>2980.9500000000003</v>
      </c>
      <c r="K329" s="18">
        <f t="shared" si="11"/>
        <v>3406.7999999999997</v>
      </c>
    </row>
    <row r="330" spans="1:11" x14ac:dyDescent="0.25">
      <c r="A330">
        <v>1329</v>
      </c>
      <c r="B330" s="14">
        <v>43170</v>
      </c>
      <c r="C330" t="s">
        <v>619</v>
      </c>
      <c r="D330" t="s">
        <v>620</v>
      </c>
      <c r="E330" t="s">
        <v>112</v>
      </c>
      <c r="F330" t="s">
        <v>21</v>
      </c>
      <c r="G330" s="18">
        <v>1916</v>
      </c>
      <c r="H330" s="18">
        <v>1752</v>
      </c>
      <c r="I330" s="15">
        <f t="shared" si="10"/>
        <v>-8.5594989561586621E-2</v>
      </c>
      <c r="J330" s="18">
        <f t="shared" si="11"/>
        <v>1839.6000000000001</v>
      </c>
      <c r="K330" s="18">
        <f t="shared" si="11"/>
        <v>2102.4</v>
      </c>
    </row>
    <row r="331" spans="1:11" x14ac:dyDescent="0.25">
      <c r="A331">
        <v>1330</v>
      </c>
      <c r="B331" s="14">
        <v>43307</v>
      </c>
      <c r="C331" t="s">
        <v>621</v>
      </c>
      <c r="D331" t="s">
        <v>622</v>
      </c>
      <c r="E331" t="s">
        <v>96</v>
      </c>
      <c r="F331" t="s">
        <v>39</v>
      </c>
      <c r="G331" s="18">
        <v>466</v>
      </c>
      <c r="H331" s="18">
        <v>430</v>
      </c>
      <c r="I331" s="15">
        <f t="shared" si="10"/>
        <v>-7.7253218884120178E-2</v>
      </c>
      <c r="J331" s="18">
        <f t="shared" si="11"/>
        <v>451.5</v>
      </c>
      <c r="K331" s="18">
        <f t="shared" si="11"/>
        <v>516</v>
      </c>
    </row>
    <row r="332" spans="1:11" x14ac:dyDescent="0.25">
      <c r="A332">
        <v>1331</v>
      </c>
      <c r="B332" s="14">
        <v>43215</v>
      </c>
      <c r="C332" t="s">
        <v>623</v>
      </c>
      <c r="D332" t="s">
        <v>624</v>
      </c>
      <c r="E332" t="s">
        <v>211</v>
      </c>
      <c r="F332" t="s">
        <v>32</v>
      </c>
      <c r="G332" s="18">
        <v>2427</v>
      </c>
      <c r="H332" s="18">
        <v>1421</v>
      </c>
      <c r="I332" s="15">
        <f t="shared" si="10"/>
        <v>-0.41450350226617227</v>
      </c>
      <c r="J332" s="18">
        <f t="shared" si="11"/>
        <v>1492.05</v>
      </c>
      <c r="K332" s="18">
        <f t="shared" si="11"/>
        <v>1705.2</v>
      </c>
    </row>
    <row r="333" spans="1:11" x14ac:dyDescent="0.25">
      <c r="A333">
        <v>1332</v>
      </c>
      <c r="B333" s="14">
        <v>43400</v>
      </c>
      <c r="C333" t="s">
        <v>192</v>
      </c>
      <c r="D333" t="s">
        <v>625</v>
      </c>
      <c r="E333" t="s">
        <v>156</v>
      </c>
      <c r="F333" t="s">
        <v>101</v>
      </c>
      <c r="G333" s="18">
        <v>4784</v>
      </c>
      <c r="H333" s="18">
        <v>2927</v>
      </c>
      <c r="I333" s="15">
        <f t="shared" si="10"/>
        <v>-0.38816889632107021</v>
      </c>
      <c r="J333" s="18">
        <f t="shared" si="11"/>
        <v>3073.35</v>
      </c>
      <c r="K333" s="18">
        <f t="shared" si="11"/>
        <v>3512.4</v>
      </c>
    </row>
    <row r="334" spans="1:11" x14ac:dyDescent="0.25">
      <c r="A334">
        <v>1333</v>
      </c>
      <c r="B334" s="14">
        <v>43232</v>
      </c>
      <c r="C334" t="s">
        <v>581</v>
      </c>
      <c r="D334" t="s">
        <v>626</v>
      </c>
      <c r="E334" t="s">
        <v>96</v>
      </c>
      <c r="F334" t="s">
        <v>39</v>
      </c>
      <c r="G334" s="18">
        <v>2413</v>
      </c>
      <c r="H334" s="18">
        <v>1746</v>
      </c>
      <c r="I334" s="15">
        <f t="shared" si="10"/>
        <v>-0.2764193949440531</v>
      </c>
      <c r="J334" s="18">
        <f t="shared" si="11"/>
        <v>1833.3000000000002</v>
      </c>
      <c r="K334" s="18">
        <f t="shared" si="11"/>
        <v>2095.1999999999998</v>
      </c>
    </row>
    <row r="335" spans="1:11" x14ac:dyDescent="0.25">
      <c r="A335">
        <v>1334</v>
      </c>
      <c r="B335" s="14">
        <v>43380</v>
      </c>
      <c r="C335" t="s">
        <v>627</v>
      </c>
      <c r="D335" t="s">
        <v>628</v>
      </c>
      <c r="E335" t="s">
        <v>61</v>
      </c>
      <c r="F335" t="s">
        <v>39</v>
      </c>
      <c r="G335" s="18">
        <v>2119</v>
      </c>
      <c r="H335" s="18">
        <v>1640</v>
      </c>
      <c r="I335" s="15">
        <f t="shared" si="10"/>
        <v>-0.22605002359603588</v>
      </c>
      <c r="J335" s="18">
        <f t="shared" si="11"/>
        <v>1722</v>
      </c>
      <c r="K335" s="18">
        <f t="shared" si="11"/>
        <v>1968</v>
      </c>
    </row>
    <row r="336" spans="1:11" x14ac:dyDescent="0.25">
      <c r="A336">
        <v>1335</v>
      </c>
      <c r="B336" s="14">
        <v>43203</v>
      </c>
      <c r="C336" t="s">
        <v>479</v>
      </c>
      <c r="D336" t="s">
        <v>629</v>
      </c>
      <c r="E336" t="s">
        <v>142</v>
      </c>
      <c r="F336" t="s">
        <v>39</v>
      </c>
      <c r="G336" s="18">
        <v>275</v>
      </c>
      <c r="H336" s="18">
        <v>230</v>
      </c>
      <c r="I336" s="15">
        <f t="shared" si="10"/>
        <v>-0.16363636363636369</v>
      </c>
      <c r="J336" s="18">
        <f t="shared" si="11"/>
        <v>241.5</v>
      </c>
      <c r="K336" s="18">
        <f t="shared" si="11"/>
        <v>276</v>
      </c>
    </row>
    <row r="337" spans="1:11" x14ac:dyDescent="0.25">
      <c r="A337">
        <v>1336</v>
      </c>
      <c r="B337" s="14">
        <v>43416</v>
      </c>
      <c r="C337" t="s">
        <v>630</v>
      </c>
      <c r="D337" t="s">
        <v>631</v>
      </c>
      <c r="E337" t="s">
        <v>115</v>
      </c>
      <c r="F337" t="s">
        <v>13</v>
      </c>
      <c r="G337" s="18">
        <v>924</v>
      </c>
      <c r="H337" s="18">
        <v>767</v>
      </c>
      <c r="I337" s="15">
        <f t="shared" si="10"/>
        <v>-0.16991341991341991</v>
      </c>
      <c r="J337" s="18">
        <f t="shared" si="11"/>
        <v>805.35</v>
      </c>
      <c r="K337" s="18">
        <f t="shared" si="11"/>
        <v>920.4</v>
      </c>
    </row>
    <row r="338" spans="1:11" x14ac:dyDescent="0.25">
      <c r="A338">
        <v>1337</v>
      </c>
      <c r="B338" s="14">
        <v>43266</v>
      </c>
      <c r="C338" t="s">
        <v>561</v>
      </c>
      <c r="D338" t="s">
        <v>632</v>
      </c>
      <c r="E338" t="s">
        <v>8</v>
      </c>
      <c r="F338" t="s">
        <v>13</v>
      </c>
      <c r="G338" s="18">
        <v>454</v>
      </c>
      <c r="H338" s="18">
        <v>280</v>
      </c>
      <c r="I338" s="15">
        <f t="shared" si="10"/>
        <v>-0.38325991189427311</v>
      </c>
      <c r="J338" s="18">
        <f t="shared" si="11"/>
        <v>294</v>
      </c>
      <c r="K338" s="18">
        <f t="shared" si="11"/>
        <v>336</v>
      </c>
    </row>
    <row r="339" spans="1:11" x14ac:dyDescent="0.25">
      <c r="A339">
        <v>1338</v>
      </c>
      <c r="B339" s="14">
        <v>43442</v>
      </c>
      <c r="C339" t="s">
        <v>465</v>
      </c>
      <c r="D339" t="s">
        <v>633</v>
      </c>
      <c r="E339" t="s">
        <v>591</v>
      </c>
      <c r="F339" t="s">
        <v>21</v>
      </c>
      <c r="G339" s="18">
        <v>934</v>
      </c>
      <c r="H339" s="18">
        <v>712</v>
      </c>
      <c r="I339" s="15">
        <f t="shared" si="10"/>
        <v>-0.23768736616702357</v>
      </c>
      <c r="J339" s="18">
        <f t="shared" si="11"/>
        <v>747.6</v>
      </c>
      <c r="K339" s="18">
        <f t="shared" si="11"/>
        <v>854.4</v>
      </c>
    </row>
    <row r="340" spans="1:11" x14ac:dyDescent="0.25">
      <c r="A340">
        <v>1339</v>
      </c>
      <c r="B340" s="14">
        <v>43226</v>
      </c>
      <c r="C340" t="s">
        <v>212</v>
      </c>
      <c r="D340" t="s">
        <v>473</v>
      </c>
      <c r="E340" t="s">
        <v>67</v>
      </c>
      <c r="F340" t="s">
        <v>137</v>
      </c>
      <c r="G340" s="18">
        <v>1045</v>
      </c>
      <c r="H340" s="18">
        <v>773</v>
      </c>
      <c r="I340" s="15">
        <f t="shared" si="10"/>
        <v>-0.2602870813397129</v>
      </c>
      <c r="J340" s="18">
        <f t="shared" si="11"/>
        <v>811.65000000000009</v>
      </c>
      <c r="K340" s="18">
        <f t="shared" si="11"/>
        <v>927.59999999999991</v>
      </c>
    </row>
    <row r="341" spans="1:11" x14ac:dyDescent="0.25">
      <c r="A341">
        <v>1340</v>
      </c>
      <c r="B341" s="14">
        <v>43297</v>
      </c>
      <c r="C341" t="s">
        <v>18</v>
      </c>
      <c r="D341" t="s">
        <v>634</v>
      </c>
      <c r="E341" t="s">
        <v>90</v>
      </c>
      <c r="F341" t="s">
        <v>25</v>
      </c>
      <c r="G341" s="18">
        <v>452</v>
      </c>
      <c r="H341" s="18">
        <v>294</v>
      </c>
      <c r="I341" s="15">
        <f t="shared" si="10"/>
        <v>-0.34955752212389379</v>
      </c>
      <c r="J341" s="18">
        <f t="shared" si="11"/>
        <v>308.7</v>
      </c>
      <c r="K341" s="18">
        <f t="shared" si="11"/>
        <v>352.8</v>
      </c>
    </row>
    <row r="342" spans="1:11" x14ac:dyDescent="0.25">
      <c r="A342">
        <v>1341</v>
      </c>
      <c r="B342" s="14">
        <v>43148</v>
      </c>
      <c r="C342" t="s">
        <v>635</v>
      </c>
      <c r="D342" t="s">
        <v>636</v>
      </c>
      <c r="E342" t="s">
        <v>187</v>
      </c>
      <c r="F342" t="s">
        <v>58</v>
      </c>
      <c r="G342" s="18">
        <v>4095</v>
      </c>
      <c r="H342" s="18">
        <v>2618</v>
      </c>
      <c r="I342" s="15">
        <f t="shared" si="10"/>
        <v>-0.36068376068376073</v>
      </c>
      <c r="J342" s="18">
        <f t="shared" si="11"/>
        <v>2748.9</v>
      </c>
      <c r="K342" s="18">
        <f t="shared" si="11"/>
        <v>3141.6</v>
      </c>
    </row>
    <row r="343" spans="1:11" x14ac:dyDescent="0.25">
      <c r="A343">
        <v>1342</v>
      </c>
      <c r="B343" s="14">
        <v>43439</v>
      </c>
      <c r="C343" t="s">
        <v>637</v>
      </c>
      <c r="D343" t="s">
        <v>638</v>
      </c>
      <c r="E343" t="s">
        <v>639</v>
      </c>
      <c r="F343" t="s">
        <v>58</v>
      </c>
      <c r="G343" s="18">
        <v>1919</v>
      </c>
      <c r="H343" s="18">
        <v>2752</v>
      </c>
      <c r="I343" s="15">
        <f t="shared" si="10"/>
        <v>0.43408025013027629</v>
      </c>
      <c r="J343" s="18">
        <f t="shared" si="11"/>
        <v>2889.6</v>
      </c>
      <c r="K343" s="18">
        <f t="shared" si="11"/>
        <v>3302.4</v>
      </c>
    </row>
    <row r="344" spans="1:11" x14ac:dyDescent="0.25">
      <c r="A344">
        <v>1343</v>
      </c>
      <c r="B344" s="14">
        <v>43388</v>
      </c>
      <c r="C344" t="s">
        <v>640</v>
      </c>
      <c r="D344" t="s">
        <v>641</v>
      </c>
      <c r="E344" t="s">
        <v>16</v>
      </c>
      <c r="F344" t="s">
        <v>17</v>
      </c>
      <c r="G344" s="18">
        <v>938</v>
      </c>
      <c r="H344" s="18">
        <v>1213</v>
      </c>
      <c r="I344" s="15">
        <f t="shared" si="10"/>
        <v>0.2931769722814499</v>
      </c>
      <c r="J344" s="18">
        <f t="shared" si="11"/>
        <v>1273.6500000000001</v>
      </c>
      <c r="K344" s="18">
        <f t="shared" si="11"/>
        <v>1455.6</v>
      </c>
    </row>
    <row r="345" spans="1:11" x14ac:dyDescent="0.25">
      <c r="A345">
        <v>1344</v>
      </c>
      <c r="B345" s="14">
        <v>43187</v>
      </c>
      <c r="C345" t="s">
        <v>642</v>
      </c>
      <c r="D345" t="s">
        <v>643</v>
      </c>
      <c r="E345" t="s">
        <v>51</v>
      </c>
      <c r="F345" t="s">
        <v>21</v>
      </c>
      <c r="G345" s="18">
        <v>3135</v>
      </c>
      <c r="H345" s="18">
        <v>2834</v>
      </c>
      <c r="I345" s="15">
        <f t="shared" si="10"/>
        <v>-9.6012759170653883E-2</v>
      </c>
      <c r="J345" s="18">
        <f t="shared" si="11"/>
        <v>2975.7000000000003</v>
      </c>
      <c r="K345" s="18">
        <f t="shared" si="11"/>
        <v>3400.7999999999997</v>
      </c>
    </row>
    <row r="346" spans="1:11" x14ac:dyDescent="0.25">
      <c r="A346">
        <v>1345</v>
      </c>
      <c r="B346" s="14">
        <v>43344</v>
      </c>
      <c r="C346" t="s">
        <v>341</v>
      </c>
      <c r="D346" t="s">
        <v>644</v>
      </c>
      <c r="E346" t="s">
        <v>51</v>
      </c>
      <c r="F346" t="s">
        <v>13</v>
      </c>
      <c r="G346" s="18">
        <v>330</v>
      </c>
      <c r="H346" s="18">
        <v>287</v>
      </c>
      <c r="I346" s="15">
        <f t="shared" si="10"/>
        <v>-0.13030303030303025</v>
      </c>
      <c r="J346" s="18">
        <f t="shared" si="11"/>
        <v>301.35000000000002</v>
      </c>
      <c r="K346" s="18">
        <f t="shared" si="11"/>
        <v>344.4</v>
      </c>
    </row>
    <row r="347" spans="1:11" x14ac:dyDescent="0.25">
      <c r="A347">
        <v>1346</v>
      </c>
      <c r="B347" s="14">
        <v>43403</v>
      </c>
      <c r="C347" t="s">
        <v>543</v>
      </c>
      <c r="D347" t="s">
        <v>645</v>
      </c>
      <c r="E347" t="s">
        <v>198</v>
      </c>
      <c r="F347" t="s">
        <v>21</v>
      </c>
      <c r="G347" s="18">
        <v>4752</v>
      </c>
      <c r="H347" s="18">
        <v>2789</v>
      </c>
      <c r="I347" s="15">
        <f t="shared" si="10"/>
        <v>-0.41308922558922556</v>
      </c>
      <c r="J347" s="18">
        <f t="shared" si="11"/>
        <v>2928.4500000000003</v>
      </c>
      <c r="K347" s="18">
        <f t="shared" si="11"/>
        <v>3346.7999999999997</v>
      </c>
    </row>
    <row r="348" spans="1:11" x14ac:dyDescent="0.25">
      <c r="A348">
        <v>1347</v>
      </c>
      <c r="B348" s="14">
        <v>43207</v>
      </c>
      <c r="C348" t="s">
        <v>116</v>
      </c>
      <c r="D348" t="s">
        <v>646</v>
      </c>
      <c r="E348" t="s">
        <v>61</v>
      </c>
      <c r="F348" t="s">
        <v>101</v>
      </c>
      <c r="G348" s="18">
        <v>288</v>
      </c>
      <c r="H348" s="18">
        <v>197</v>
      </c>
      <c r="I348" s="15">
        <f t="shared" si="10"/>
        <v>-0.31597222222222221</v>
      </c>
      <c r="J348" s="18">
        <f t="shared" si="11"/>
        <v>206.85000000000002</v>
      </c>
      <c r="K348" s="18">
        <f t="shared" si="11"/>
        <v>236.39999999999998</v>
      </c>
    </row>
    <row r="349" spans="1:11" x14ac:dyDescent="0.25">
      <c r="A349">
        <v>1348</v>
      </c>
      <c r="B349" s="14">
        <v>43308</v>
      </c>
      <c r="C349" t="s">
        <v>647</v>
      </c>
      <c r="D349" t="s">
        <v>648</v>
      </c>
      <c r="E349" t="s">
        <v>112</v>
      </c>
      <c r="F349" t="s">
        <v>32</v>
      </c>
      <c r="G349" s="18">
        <v>2470</v>
      </c>
      <c r="H349" s="18">
        <v>1800</v>
      </c>
      <c r="I349" s="15">
        <f t="shared" si="10"/>
        <v>-0.27125506072874495</v>
      </c>
      <c r="J349" s="18">
        <f t="shared" si="11"/>
        <v>1890</v>
      </c>
      <c r="K349" s="18">
        <f t="shared" si="11"/>
        <v>2160</v>
      </c>
    </row>
    <row r="350" spans="1:11" x14ac:dyDescent="0.25">
      <c r="A350">
        <v>1349</v>
      </c>
      <c r="B350" s="14">
        <v>43167</v>
      </c>
      <c r="C350" t="s">
        <v>407</v>
      </c>
      <c r="D350" t="s">
        <v>649</v>
      </c>
      <c r="E350" t="s">
        <v>45</v>
      </c>
      <c r="F350" t="s">
        <v>13</v>
      </c>
      <c r="G350" s="18">
        <v>2919</v>
      </c>
      <c r="H350" s="18">
        <v>2125</v>
      </c>
      <c r="I350" s="15">
        <f t="shared" si="10"/>
        <v>-0.27201096265844471</v>
      </c>
      <c r="J350" s="18">
        <f t="shared" si="11"/>
        <v>2231.25</v>
      </c>
      <c r="K350" s="18">
        <f t="shared" si="11"/>
        <v>2550</v>
      </c>
    </row>
    <row r="351" spans="1:11" x14ac:dyDescent="0.25">
      <c r="A351">
        <v>1350</v>
      </c>
      <c r="B351" s="14">
        <v>43342</v>
      </c>
      <c r="C351" t="s">
        <v>647</v>
      </c>
      <c r="D351" t="s">
        <v>284</v>
      </c>
      <c r="E351" t="s">
        <v>363</v>
      </c>
      <c r="F351" t="s">
        <v>39</v>
      </c>
      <c r="G351" s="18">
        <v>249</v>
      </c>
      <c r="H351" s="18">
        <v>290</v>
      </c>
      <c r="I351" s="15">
        <f t="shared" si="10"/>
        <v>0.16465863453815266</v>
      </c>
      <c r="J351" s="18">
        <f t="shared" si="11"/>
        <v>304.5</v>
      </c>
      <c r="K351" s="18">
        <f t="shared" si="11"/>
        <v>348</v>
      </c>
    </row>
    <row r="352" spans="1:11" x14ac:dyDescent="0.25">
      <c r="A352">
        <v>1351</v>
      </c>
      <c r="B352" s="14">
        <v>43245</v>
      </c>
      <c r="C352" t="s">
        <v>77</v>
      </c>
      <c r="D352" t="s">
        <v>650</v>
      </c>
      <c r="E352" t="s">
        <v>8</v>
      </c>
      <c r="F352" t="s">
        <v>32</v>
      </c>
      <c r="G352" s="18">
        <v>1779</v>
      </c>
      <c r="H352" s="18">
        <v>977</v>
      </c>
      <c r="I352" s="15">
        <f t="shared" si="10"/>
        <v>-0.45081506464305787</v>
      </c>
      <c r="J352" s="18">
        <f t="shared" si="11"/>
        <v>1025.8500000000001</v>
      </c>
      <c r="K352" s="18">
        <f t="shared" si="11"/>
        <v>1172.3999999999999</v>
      </c>
    </row>
    <row r="353" spans="1:11" x14ac:dyDescent="0.25">
      <c r="A353">
        <v>1352</v>
      </c>
      <c r="B353" s="14">
        <v>43286</v>
      </c>
      <c r="C353" t="s">
        <v>510</v>
      </c>
      <c r="D353" t="s">
        <v>651</v>
      </c>
      <c r="E353" t="s">
        <v>652</v>
      </c>
      <c r="F353" t="s">
        <v>46</v>
      </c>
      <c r="G353" s="18">
        <v>1973</v>
      </c>
      <c r="H353" s="18">
        <v>1157</v>
      </c>
      <c r="I353" s="15">
        <f t="shared" si="10"/>
        <v>-0.41358337557019764</v>
      </c>
      <c r="J353" s="18">
        <f t="shared" si="11"/>
        <v>1214.8500000000001</v>
      </c>
      <c r="K353" s="18">
        <f t="shared" si="11"/>
        <v>1388.3999999999999</v>
      </c>
    </row>
    <row r="354" spans="1:11" x14ac:dyDescent="0.25">
      <c r="A354">
        <v>1353</v>
      </c>
      <c r="B354" s="14">
        <v>43405</v>
      </c>
      <c r="C354" t="s">
        <v>477</v>
      </c>
      <c r="D354" t="s">
        <v>653</v>
      </c>
      <c r="E354" t="s">
        <v>90</v>
      </c>
      <c r="F354" t="s">
        <v>101</v>
      </c>
      <c r="G354" s="18">
        <v>3130</v>
      </c>
      <c r="H354" s="18">
        <v>1954</v>
      </c>
      <c r="I354" s="15">
        <f t="shared" si="10"/>
        <v>-0.37571884984025561</v>
      </c>
      <c r="J354" s="18">
        <f t="shared" si="11"/>
        <v>2051.7000000000003</v>
      </c>
      <c r="K354" s="18">
        <f t="shared" si="11"/>
        <v>2344.7999999999997</v>
      </c>
    </row>
    <row r="355" spans="1:11" x14ac:dyDescent="0.25">
      <c r="A355">
        <v>1354</v>
      </c>
      <c r="B355" s="14">
        <v>43141</v>
      </c>
      <c r="C355" t="s">
        <v>654</v>
      </c>
      <c r="D355" t="s">
        <v>655</v>
      </c>
      <c r="E355" t="s">
        <v>28</v>
      </c>
      <c r="F355" t="s">
        <v>58</v>
      </c>
      <c r="G355" s="18">
        <v>1297</v>
      </c>
      <c r="H355" s="18">
        <v>1307</v>
      </c>
      <c r="I355" s="15">
        <f t="shared" si="10"/>
        <v>7.7101002313029188E-3</v>
      </c>
      <c r="J355" s="18">
        <f t="shared" si="11"/>
        <v>1372.3500000000001</v>
      </c>
      <c r="K355" s="18">
        <f t="shared" si="11"/>
        <v>1568.3999999999999</v>
      </c>
    </row>
    <row r="356" spans="1:11" x14ac:dyDescent="0.25">
      <c r="A356">
        <v>1355</v>
      </c>
      <c r="B356" s="14">
        <v>43448</v>
      </c>
      <c r="C356" t="s">
        <v>656</v>
      </c>
      <c r="D356" t="s">
        <v>657</v>
      </c>
      <c r="E356" t="s">
        <v>223</v>
      </c>
      <c r="F356" t="s">
        <v>13</v>
      </c>
      <c r="G356" s="18">
        <v>2662</v>
      </c>
      <c r="H356" s="18">
        <v>1953</v>
      </c>
      <c r="I356" s="15">
        <f t="shared" si="10"/>
        <v>-0.26634109691960928</v>
      </c>
      <c r="J356" s="18">
        <f t="shared" si="11"/>
        <v>2050.65</v>
      </c>
      <c r="K356" s="18">
        <f t="shared" si="11"/>
        <v>2343.6</v>
      </c>
    </row>
    <row r="357" spans="1:11" x14ac:dyDescent="0.25">
      <c r="A357">
        <v>1356</v>
      </c>
      <c r="B357" s="14">
        <v>43367</v>
      </c>
      <c r="C357" t="s">
        <v>116</v>
      </c>
      <c r="D357" t="s">
        <v>658</v>
      </c>
      <c r="E357" t="s">
        <v>96</v>
      </c>
      <c r="F357" t="s">
        <v>21</v>
      </c>
      <c r="G357" s="18">
        <v>3486</v>
      </c>
      <c r="H357" s="18">
        <v>2110</v>
      </c>
      <c r="I357" s="15">
        <f t="shared" si="10"/>
        <v>-0.39472174411933447</v>
      </c>
      <c r="J357" s="18">
        <f t="shared" si="11"/>
        <v>2215.5</v>
      </c>
      <c r="K357" s="18">
        <f t="shared" si="11"/>
        <v>2532</v>
      </c>
    </row>
    <row r="358" spans="1:11" x14ac:dyDescent="0.25">
      <c r="A358">
        <v>1357</v>
      </c>
      <c r="B358" s="14">
        <v>43116</v>
      </c>
      <c r="C358" t="s">
        <v>387</v>
      </c>
      <c r="D358" t="s">
        <v>542</v>
      </c>
      <c r="E358" t="s">
        <v>8</v>
      </c>
      <c r="F358" t="s">
        <v>29</v>
      </c>
      <c r="G358" s="18">
        <v>2360</v>
      </c>
      <c r="H358" s="18">
        <v>2603</v>
      </c>
      <c r="I358" s="15">
        <f t="shared" si="10"/>
        <v>0.10296610169491527</v>
      </c>
      <c r="J358" s="18">
        <f t="shared" si="11"/>
        <v>2733.15</v>
      </c>
      <c r="K358" s="18">
        <f t="shared" si="11"/>
        <v>3123.6</v>
      </c>
    </row>
    <row r="359" spans="1:11" x14ac:dyDescent="0.25">
      <c r="A359">
        <v>1358</v>
      </c>
      <c r="B359" s="14">
        <v>43232</v>
      </c>
      <c r="C359" t="s">
        <v>256</v>
      </c>
      <c r="D359" t="s">
        <v>659</v>
      </c>
      <c r="E359" t="s">
        <v>512</v>
      </c>
      <c r="F359" t="s">
        <v>32</v>
      </c>
      <c r="G359" s="18">
        <v>2286</v>
      </c>
      <c r="H359" s="18">
        <v>2251</v>
      </c>
      <c r="I359" s="15">
        <f t="shared" si="10"/>
        <v>-1.5310586176727869E-2</v>
      </c>
      <c r="J359" s="18">
        <f t="shared" si="11"/>
        <v>2363.5500000000002</v>
      </c>
      <c r="K359" s="18">
        <f t="shared" si="11"/>
        <v>2701.2</v>
      </c>
    </row>
    <row r="360" spans="1:11" x14ac:dyDescent="0.25">
      <c r="A360">
        <v>1359</v>
      </c>
      <c r="B360" s="14">
        <v>43325</v>
      </c>
      <c r="C360" t="s">
        <v>660</v>
      </c>
      <c r="D360" t="s">
        <v>661</v>
      </c>
      <c r="E360" t="s">
        <v>662</v>
      </c>
      <c r="F360" t="s">
        <v>29</v>
      </c>
      <c r="G360" s="18">
        <v>4106</v>
      </c>
      <c r="H360" s="18">
        <v>2922</v>
      </c>
      <c r="I360" s="15">
        <f t="shared" si="10"/>
        <v>-0.288358499756454</v>
      </c>
      <c r="J360" s="18">
        <f t="shared" si="11"/>
        <v>3068.1</v>
      </c>
      <c r="K360" s="18">
        <f t="shared" si="11"/>
        <v>3506.4</v>
      </c>
    </row>
    <row r="361" spans="1:11" x14ac:dyDescent="0.25">
      <c r="A361">
        <v>1360</v>
      </c>
      <c r="B361" s="14">
        <v>43197</v>
      </c>
      <c r="C361" t="s">
        <v>663</v>
      </c>
      <c r="D361" t="s">
        <v>664</v>
      </c>
      <c r="E361" t="s">
        <v>61</v>
      </c>
      <c r="F361" t="s">
        <v>101</v>
      </c>
      <c r="G361" s="18">
        <v>239</v>
      </c>
      <c r="H361" s="18">
        <v>256</v>
      </c>
      <c r="I361" s="15">
        <f t="shared" si="10"/>
        <v>7.1129707112970619E-2</v>
      </c>
      <c r="J361" s="18">
        <f t="shared" si="11"/>
        <v>268.8</v>
      </c>
      <c r="K361" s="18">
        <f t="shared" si="11"/>
        <v>307.2</v>
      </c>
    </row>
    <row r="362" spans="1:11" x14ac:dyDescent="0.25">
      <c r="A362">
        <v>1361</v>
      </c>
      <c r="B362" s="14">
        <v>43236</v>
      </c>
      <c r="C362" t="s">
        <v>307</v>
      </c>
      <c r="D362" t="s">
        <v>665</v>
      </c>
      <c r="E362" t="s">
        <v>24</v>
      </c>
      <c r="F362" t="s">
        <v>101</v>
      </c>
      <c r="G362" s="18">
        <v>1984</v>
      </c>
      <c r="H362" s="18">
        <v>1407</v>
      </c>
      <c r="I362" s="15">
        <f t="shared" si="10"/>
        <v>-0.29082661290322576</v>
      </c>
      <c r="J362" s="18">
        <f t="shared" si="11"/>
        <v>1477.3500000000001</v>
      </c>
      <c r="K362" s="18">
        <f t="shared" si="11"/>
        <v>1688.3999999999999</v>
      </c>
    </row>
    <row r="363" spans="1:11" x14ac:dyDescent="0.25">
      <c r="A363">
        <v>1362</v>
      </c>
      <c r="B363" s="14">
        <v>43397</v>
      </c>
      <c r="C363" t="s">
        <v>613</v>
      </c>
      <c r="D363" t="s">
        <v>666</v>
      </c>
      <c r="E363" t="s">
        <v>90</v>
      </c>
      <c r="F363" t="s">
        <v>58</v>
      </c>
      <c r="G363" s="18">
        <v>1457</v>
      </c>
      <c r="H363" s="18">
        <v>838</v>
      </c>
      <c r="I363" s="15">
        <f t="shared" si="10"/>
        <v>-0.4248455730954015</v>
      </c>
      <c r="J363" s="18">
        <f t="shared" si="11"/>
        <v>879.90000000000009</v>
      </c>
      <c r="K363" s="18">
        <f t="shared" si="11"/>
        <v>1005.5999999999999</v>
      </c>
    </row>
    <row r="364" spans="1:11" x14ac:dyDescent="0.25">
      <c r="A364">
        <v>1363</v>
      </c>
      <c r="B364" s="14">
        <v>43290</v>
      </c>
      <c r="C364" t="s">
        <v>154</v>
      </c>
      <c r="D364" t="s">
        <v>667</v>
      </c>
      <c r="E364" t="s">
        <v>96</v>
      </c>
      <c r="F364" t="s">
        <v>137</v>
      </c>
      <c r="G364" s="18">
        <v>1283</v>
      </c>
      <c r="H364" s="18">
        <v>756</v>
      </c>
      <c r="I364" s="15">
        <f t="shared" si="10"/>
        <v>-0.4107560405300078</v>
      </c>
      <c r="J364" s="18">
        <f t="shared" si="11"/>
        <v>793.80000000000007</v>
      </c>
      <c r="K364" s="18">
        <f t="shared" si="11"/>
        <v>907.19999999999993</v>
      </c>
    </row>
    <row r="365" spans="1:11" x14ac:dyDescent="0.25">
      <c r="A365">
        <v>1364</v>
      </c>
      <c r="B365" s="14">
        <v>43113</v>
      </c>
      <c r="C365" t="s">
        <v>193</v>
      </c>
      <c r="D365" t="s">
        <v>668</v>
      </c>
      <c r="E365" t="s">
        <v>639</v>
      </c>
      <c r="F365" t="s">
        <v>137</v>
      </c>
      <c r="G365" s="18">
        <v>2864</v>
      </c>
      <c r="H365" s="18">
        <v>2377</v>
      </c>
      <c r="I365" s="15">
        <f t="shared" si="10"/>
        <v>-0.17004189944134074</v>
      </c>
      <c r="J365" s="18">
        <f t="shared" si="11"/>
        <v>2495.85</v>
      </c>
      <c r="K365" s="18">
        <f t="shared" si="11"/>
        <v>2852.4</v>
      </c>
    </row>
    <row r="366" spans="1:11" x14ac:dyDescent="0.25">
      <c r="A366">
        <v>1365</v>
      </c>
      <c r="B366" s="14">
        <v>43237</v>
      </c>
      <c r="C366" t="s">
        <v>435</v>
      </c>
      <c r="D366" t="s">
        <v>669</v>
      </c>
      <c r="E366" t="s">
        <v>8</v>
      </c>
      <c r="F366" t="s">
        <v>21</v>
      </c>
      <c r="G366" s="18">
        <v>3326</v>
      </c>
      <c r="H366" s="18">
        <v>2692</v>
      </c>
      <c r="I366" s="15">
        <f t="shared" si="10"/>
        <v>-0.19061936259771495</v>
      </c>
      <c r="J366" s="18">
        <f t="shared" si="11"/>
        <v>2826.6</v>
      </c>
      <c r="K366" s="18">
        <f t="shared" si="11"/>
        <v>3230.4</v>
      </c>
    </row>
    <row r="367" spans="1:11" x14ac:dyDescent="0.25">
      <c r="A367">
        <v>1366</v>
      </c>
      <c r="B367" s="14">
        <v>43114</v>
      </c>
      <c r="C367" t="s">
        <v>389</v>
      </c>
      <c r="D367" t="s">
        <v>670</v>
      </c>
      <c r="E367" t="s">
        <v>12</v>
      </c>
      <c r="F367" t="s">
        <v>21</v>
      </c>
      <c r="G367" s="18">
        <v>2913</v>
      </c>
      <c r="H367" s="18">
        <v>1684</v>
      </c>
      <c r="I367" s="15">
        <f t="shared" si="10"/>
        <v>-0.42190181943014071</v>
      </c>
      <c r="J367" s="18">
        <f t="shared" si="11"/>
        <v>1768.2</v>
      </c>
      <c r="K367" s="18">
        <f t="shared" si="11"/>
        <v>2020.8</v>
      </c>
    </row>
    <row r="368" spans="1:11" x14ac:dyDescent="0.25">
      <c r="A368">
        <v>1367</v>
      </c>
      <c r="B368" s="14">
        <v>43212</v>
      </c>
      <c r="C368" t="s">
        <v>671</v>
      </c>
      <c r="D368" t="s">
        <v>522</v>
      </c>
      <c r="E368" t="s">
        <v>8</v>
      </c>
      <c r="F368" t="s">
        <v>25</v>
      </c>
      <c r="G368" s="18">
        <v>1161</v>
      </c>
      <c r="H368" s="18">
        <v>1011</v>
      </c>
      <c r="I368" s="15">
        <f t="shared" si="10"/>
        <v>-0.12919896640826878</v>
      </c>
      <c r="J368" s="18">
        <f t="shared" si="11"/>
        <v>1061.55</v>
      </c>
      <c r="K368" s="18">
        <f t="shared" si="11"/>
        <v>1213.2</v>
      </c>
    </row>
    <row r="369" spans="1:11" x14ac:dyDescent="0.25">
      <c r="A369">
        <v>1368</v>
      </c>
      <c r="B369" s="14">
        <v>43380</v>
      </c>
      <c r="C369" t="s">
        <v>672</v>
      </c>
      <c r="D369" t="s">
        <v>673</v>
      </c>
      <c r="E369" t="s">
        <v>61</v>
      </c>
      <c r="F369" t="s">
        <v>46</v>
      </c>
      <c r="G369" s="18">
        <v>1279</v>
      </c>
      <c r="H369" s="18">
        <v>1205</v>
      </c>
      <c r="I369" s="15">
        <f t="shared" si="10"/>
        <v>-5.7857701329163458E-2</v>
      </c>
      <c r="J369" s="18">
        <f t="shared" si="11"/>
        <v>1265.25</v>
      </c>
      <c r="K369" s="18">
        <f t="shared" si="11"/>
        <v>1446</v>
      </c>
    </row>
    <row r="370" spans="1:11" x14ac:dyDescent="0.25">
      <c r="A370">
        <v>1369</v>
      </c>
      <c r="B370" s="14">
        <v>43155</v>
      </c>
      <c r="C370" t="s">
        <v>301</v>
      </c>
      <c r="D370" t="s">
        <v>674</v>
      </c>
      <c r="E370" t="s">
        <v>64</v>
      </c>
      <c r="F370" t="s">
        <v>9</v>
      </c>
      <c r="G370" s="18">
        <v>2318</v>
      </c>
      <c r="H370" s="18">
        <v>2585</v>
      </c>
      <c r="I370" s="15">
        <f t="shared" si="10"/>
        <v>0.11518550474547018</v>
      </c>
      <c r="J370" s="18">
        <f t="shared" si="11"/>
        <v>2714.25</v>
      </c>
      <c r="K370" s="18">
        <f t="shared" si="11"/>
        <v>3102</v>
      </c>
    </row>
    <row r="371" spans="1:11" x14ac:dyDescent="0.25">
      <c r="A371">
        <v>1370</v>
      </c>
      <c r="B371" s="14">
        <v>43168</v>
      </c>
      <c r="C371" t="s">
        <v>192</v>
      </c>
      <c r="D371" t="s">
        <v>675</v>
      </c>
      <c r="E371" t="s">
        <v>28</v>
      </c>
      <c r="F371" t="s">
        <v>25</v>
      </c>
      <c r="G371" s="18">
        <v>3126</v>
      </c>
      <c r="H371" s="18">
        <v>2014</v>
      </c>
      <c r="I371" s="15">
        <f t="shared" si="10"/>
        <v>-0.35572616762635956</v>
      </c>
      <c r="J371" s="18">
        <f t="shared" si="11"/>
        <v>2114.7000000000003</v>
      </c>
      <c r="K371" s="18">
        <f t="shared" si="11"/>
        <v>2416.7999999999997</v>
      </c>
    </row>
    <row r="372" spans="1:11" x14ac:dyDescent="0.25">
      <c r="A372">
        <v>1371</v>
      </c>
      <c r="B372" s="14">
        <v>43213</v>
      </c>
      <c r="C372" t="s">
        <v>676</v>
      </c>
      <c r="D372" t="s">
        <v>677</v>
      </c>
      <c r="E372" t="s">
        <v>198</v>
      </c>
      <c r="F372" t="s">
        <v>39</v>
      </c>
      <c r="G372" s="18">
        <v>2750</v>
      </c>
      <c r="H372" s="18">
        <v>1920</v>
      </c>
      <c r="I372" s="15">
        <f t="shared" si="10"/>
        <v>-0.30181818181818176</v>
      </c>
      <c r="J372" s="18">
        <f t="shared" si="11"/>
        <v>2016</v>
      </c>
      <c r="K372" s="18">
        <f t="shared" si="11"/>
        <v>2304</v>
      </c>
    </row>
    <row r="373" spans="1:11" x14ac:dyDescent="0.25">
      <c r="A373">
        <v>1372</v>
      </c>
      <c r="B373" s="14">
        <v>43319</v>
      </c>
      <c r="C373" t="s">
        <v>583</v>
      </c>
      <c r="D373" t="s">
        <v>678</v>
      </c>
      <c r="E373" t="s">
        <v>85</v>
      </c>
      <c r="F373" t="s">
        <v>9</v>
      </c>
      <c r="G373" s="18">
        <v>2084</v>
      </c>
      <c r="H373" s="18">
        <v>1488</v>
      </c>
      <c r="I373" s="15">
        <f t="shared" si="10"/>
        <v>-0.28598848368522078</v>
      </c>
      <c r="J373" s="18">
        <f t="shared" si="11"/>
        <v>1562.4</v>
      </c>
      <c r="K373" s="18">
        <f t="shared" si="11"/>
        <v>1785.6</v>
      </c>
    </row>
    <row r="374" spans="1:11" x14ac:dyDescent="0.25">
      <c r="A374">
        <v>1373</v>
      </c>
      <c r="B374" s="14">
        <v>43122</v>
      </c>
      <c r="C374" t="s">
        <v>73</v>
      </c>
      <c r="D374" t="s">
        <v>679</v>
      </c>
      <c r="E374" t="s">
        <v>8</v>
      </c>
      <c r="F374" t="s">
        <v>21</v>
      </c>
      <c r="G374" s="18">
        <v>3460</v>
      </c>
      <c r="H374" s="18">
        <v>1870</v>
      </c>
      <c r="I374" s="15">
        <f t="shared" si="10"/>
        <v>-0.45953757225433522</v>
      </c>
      <c r="J374" s="18">
        <f t="shared" si="11"/>
        <v>1963.5</v>
      </c>
      <c r="K374" s="18">
        <f t="shared" si="11"/>
        <v>2244</v>
      </c>
    </row>
    <row r="375" spans="1:11" x14ac:dyDescent="0.25">
      <c r="A375">
        <v>1374</v>
      </c>
      <c r="B375" s="14">
        <v>43390</v>
      </c>
      <c r="C375" t="s">
        <v>680</v>
      </c>
      <c r="D375" t="s">
        <v>681</v>
      </c>
      <c r="E375" t="s">
        <v>682</v>
      </c>
      <c r="F375" t="s">
        <v>101</v>
      </c>
      <c r="G375" s="18">
        <v>1085</v>
      </c>
      <c r="H375" s="18">
        <v>1606</v>
      </c>
      <c r="I375" s="15">
        <f t="shared" si="10"/>
        <v>0.48018433179723496</v>
      </c>
      <c r="J375" s="18">
        <f t="shared" si="11"/>
        <v>1686.3000000000002</v>
      </c>
      <c r="K375" s="18">
        <f t="shared" si="11"/>
        <v>1927.1999999999998</v>
      </c>
    </row>
    <row r="376" spans="1:11" x14ac:dyDescent="0.25">
      <c r="A376">
        <v>1375</v>
      </c>
      <c r="B376" s="14">
        <v>43291</v>
      </c>
      <c r="C376" t="s">
        <v>683</v>
      </c>
      <c r="D376" t="s">
        <v>238</v>
      </c>
      <c r="E376" t="s">
        <v>211</v>
      </c>
      <c r="F376" t="s">
        <v>58</v>
      </c>
      <c r="G376" s="18">
        <v>3150</v>
      </c>
      <c r="H376" s="18">
        <v>1979</v>
      </c>
      <c r="I376" s="15">
        <f t="shared" si="10"/>
        <v>-0.37174603174603171</v>
      </c>
      <c r="J376" s="18">
        <f t="shared" si="11"/>
        <v>2077.9500000000003</v>
      </c>
      <c r="K376" s="18">
        <f t="shared" si="11"/>
        <v>2374.7999999999997</v>
      </c>
    </row>
    <row r="377" spans="1:11" x14ac:dyDescent="0.25">
      <c r="A377">
        <v>1376</v>
      </c>
      <c r="B377" s="14">
        <v>43256</v>
      </c>
      <c r="C377" t="s">
        <v>528</v>
      </c>
      <c r="D377" t="s">
        <v>684</v>
      </c>
      <c r="E377" t="s">
        <v>685</v>
      </c>
      <c r="F377" t="s">
        <v>39</v>
      </c>
      <c r="G377" s="18">
        <v>464</v>
      </c>
      <c r="H377" s="18">
        <v>854</v>
      </c>
      <c r="I377" s="15">
        <f t="shared" si="10"/>
        <v>0.84051724137931028</v>
      </c>
      <c r="J377" s="18">
        <f t="shared" si="11"/>
        <v>896.7</v>
      </c>
      <c r="K377" s="18">
        <f t="shared" si="11"/>
        <v>1024.8</v>
      </c>
    </row>
    <row r="378" spans="1:11" x14ac:dyDescent="0.25">
      <c r="A378">
        <v>1377</v>
      </c>
      <c r="B378" s="14">
        <v>43315</v>
      </c>
      <c r="C378" t="s">
        <v>686</v>
      </c>
      <c r="D378" t="s">
        <v>210</v>
      </c>
      <c r="E378" t="s">
        <v>8</v>
      </c>
      <c r="F378" t="s">
        <v>39</v>
      </c>
      <c r="G378" s="18">
        <v>2389</v>
      </c>
      <c r="H378" s="18">
        <v>2854</v>
      </c>
      <c r="I378" s="15">
        <f t="shared" si="10"/>
        <v>0.19464210966931761</v>
      </c>
      <c r="J378" s="18">
        <f t="shared" si="11"/>
        <v>2996.7000000000003</v>
      </c>
      <c r="K378" s="18">
        <f t="shared" si="11"/>
        <v>3424.7999999999997</v>
      </c>
    </row>
    <row r="379" spans="1:11" x14ac:dyDescent="0.25">
      <c r="A379">
        <v>1378</v>
      </c>
      <c r="B379" s="14">
        <v>43370</v>
      </c>
      <c r="C379" t="s">
        <v>343</v>
      </c>
      <c r="D379" t="s">
        <v>687</v>
      </c>
      <c r="E379" t="s">
        <v>241</v>
      </c>
      <c r="F379" t="s">
        <v>58</v>
      </c>
      <c r="G379" s="18">
        <v>463</v>
      </c>
      <c r="H379" s="18">
        <v>868</v>
      </c>
      <c r="I379" s="15">
        <f t="shared" si="10"/>
        <v>0.87473002159827207</v>
      </c>
      <c r="J379" s="18">
        <f t="shared" si="11"/>
        <v>911.40000000000009</v>
      </c>
      <c r="K379" s="18">
        <f t="shared" si="11"/>
        <v>1041.5999999999999</v>
      </c>
    </row>
    <row r="380" spans="1:11" x14ac:dyDescent="0.25">
      <c r="A380">
        <v>1379</v>
      </c>
      <c r="B380" s="14">
        <v>43456</v>
      </c>
      <c r="C380" t="s">
        <v>113</v>
      </c>
      <c r="D380" t="s">
        <v>688</v>
      </c>
      <c r="E380" t="s">
        <v>291</v>
      </c>
      <c r="F380" t="s">
        <v>101</v>
      </c>
      <c r="G380" s="18">
        <v>2684</v>
      </c>
      <c r="H380" s="18">
        <v>2304</v>
      </c>
      <c r="I380" s="15">
        <f t="shared" si="10"/>
        <v>-0.14157973174366612</v>
      </c>
      <c r="J380" s="18">
        <f t="shared" si="11"/>
        <v>2419.2000000000003</v>
      </c>
      <c r="K380" s="18">
        <f t="shared" si="11"/>
        <v>2764.7999999999997</v>
      </c>
    </row>
    <row r="381" spans="1:11" x14ac:dyDescent="0.25">
      <c r="A381">
        <v>1380</v>
      </c>
      <c r="B381" s="14">
        <v>43441</v>
      </c>
      <c r="C381" t="s">
        <v>88</v>
      </c>
      <c r="D381" t="s">
        <v>689</v>
      </c>
      <c r="E381" t="s">
        <v>547</v>
      </c>
      <c r="F381" t="s">
        <v>32</v>
      </c>
      <c r="G381" s="18">
        <v>2508</v>
      </c>
      <c r="H381" s="18">
        <v>2311</v>
      </c>
      <c r="I381" s="15">
        <f t="shared" si="10"/>
        <v>-7.8548644338118034E-2</v>
      </c>
      <c r="J381" s="18">
        <f t="shared" si="11"/>
        <v>2426.5500000000002</v>
      </c>
      <c r="K381" s="18">
        <f t="shared" si="11"/>
        <v>2773.2</v>
      </c>
    </row>
    <row r="382" spans="1:11" x14ac:dyDescent="0.25">
      <c r="A382">
        <v>1381</v>
      </c>
      <c r="B382" s="14">
        <v>43177</v>
      </c>
      <c r="C382" t="s">
        <v>147</v>
      </c>
      <c r="D382" t="s">
        <v>690</v>
      </c>
      <c r="E382" t="s">
        <v>51</v>
      </c>
      <c r="F382" t="s">
        <v>9</v>
      </c>
      <c r="G382" s="18">
        <v>2429</v>
      </c>
      <c r="H382" s="18">
        <v>1500</v>
      </c>
      <c r="I382" s="15">
        <f t="shared" si="10"/>
        <v>-0.38246191848497324</v>
      </c>
      <c r="J382" s="18">
        <f t="shared" si="11"/>
        <v>1575</v>
      </c>
      <c r="K382" s="18">
        <f t="shared" si="11"/>
        <v>1800</v>
      </c>
    </row>
    <row r="383" spans="1:11" x14ac:dyDescent="0.25">
      <c r="A383">
        <v>1382</v>
      </c>
      <c r="B383" s="14">
        <v>43149</v>
      </c>
      <c r="C383" t="s">
        <v>691</v>
      </c>
      <c r="D383" t="s">
        <v>692</v>
      </c>
      <c r="E383" t="s">
        <v>8</v>
      </c>
      <c r="F383" t="s">
        <v>25</v>
      </c>
      <c r="G383" s="18">
        <v>1055</v>
      </c>
      <c r="H383" s="18">
        <v>1436</v>
      </c>
      <c r="I383" s="15">
        <f t="shared" si="10"/>
        <v>0.3611374407582939</v>
      </c>
      <c r="J383" s="18">
        <f t="shared" si="11"/>
        <v>1507.8</v>
      </c>
      <c r="K383" s="18">
        <f t="shared" si="11"/>
        <v>1723.2</v>
      </c>
    </row>
    <row r="384" spans="1:11" x14ac:dyDescent="0.25">
      <c r="A384">
        <v>1383</v>
      </c>
      <c r="B384" s="14">
        <v>43205</v>
      </c>
      <c r="C384" t="s">
        <v>693</v>
      </c>
      <c r="D384" t="s">
        <v>694</v>
      </c>
      <c r="E384" t="s">
        <v>90</v>
      </c>
      <c r="F384" t="s">
        <v>13</v>
      </c>
      <c r="G384" s="18">
        <v>5585</v>
      </c>
      <c r="H384" s="18">
        <v>2981</v>
      </c>
      <c r="I384" s="15">
        <f t="shared" si="10"/>
        <v>-0.46624888093106531</v>
      </c>
      <c r="J384" s="18">
        <f t="shared" si="11"/>
        <v>3130.05</v>
      </c>
      <c r="K384" s="18">
        <f t="shared" si="11"/>
        <v>3577.2</v>
      </c>
    </row>
    <row r="385" spans="1:11" x14ac:dyDescent="0.25">
      <c r="A385">
        <v>1384</v>
      </c>
      <c r="B385" s="14">
        <v>43268</v>
      </c>
      <c r="C385" t="s">
        <v>597</v>
      </c>
      <c r="D385" t="s">
        <v>695</v>
      </c>
      <c r="E385" t="s">
        <v>291</v>
      </c>
      <c r="F385" t="s">
        <v>21</v>
      </c>
      <c r="G385" s="18">
        <v>2846</v>
      </c>
      <c r="H385" s="18">
        <v>2000</v>
      </c>
      <c r="I385" s="15">
        <f t="shared" si="10"/>
        <v>-0.29725931131412509</v>
      </c>
      <c r="J385" s="18">
        <f t="shared" si="11"/>
        <v>2100</v>
      </c>
      <c r="K385" s="18">
        <f t="shared" si="11"/>
        <v>2400</v>
      </c>
    </row>
    <row r="386" spans="1:11" x14ac:dyDescent="0.25">
      <c r="A386">
        <v>1385</v>
      </c>
      <c r="B386" s="14">
        <v>43356</v>
      </c>
      <c r="C386" t="s">
        <v>289</v>
      </c>
      <c r="D386" t="s">
        <v>696</v>
      </c>
      <c r="E386" t="s">
        <v>8</v>
      </c>
      <c r="F386" t="s">
        <v>137</v>
      </c>
      <c r="G386" s="18">
        <v>282</v>
      </c>
      <c r="H386" s="18">
        <v>170</v>
      </c>
      <c r="I386" s="15">
        <f t="shared" si="10"/>
        <v>-0.3971631205673759</v>
      </c>
      <c r="J386" s="18">
        <f t="shared" si="11"/>
        <v>178.5</v>
      </c>
      <c r="K386" s="18">
        <f t="shared" si="11"/>
        <v>204</v>
      </c>
    </row>
    <row r="387" spans="1:11" x14ac:dyDescent="0.25">
      <c r="A387">
        <v>1386</v>
      </c>
      <c r="B387" s="14">
        <v>43217</v>
      </c>
      <c r="C387" t="s">
        <v>579</v>
      </c>
      <c r="D387" t="s">
        <v>697</v>
      </c>
      <c r="E387" t="s">
        <v>8</v>
      </c>
      <c r="F387" t="s">
        <v>17</v>
      </c>
      <c r="G387" s="18">
        <v>2258</v>
      </c>
      <c r="H387" s="18">
        <v>1734</v>
      </c>
      <c r="I387" s="15">
        <f t="shared" ref="I387:I450" si="12">IFERROR(H387/G387-1,"First Order")</f>
        <v>-0.2320637732506643</v>
      </c>
      <c r="J387" s="18">
        <f t="shared" ref="J387:K450" si="13">$H387*(1+J$1)</f>
        <v>1820.7</v>
      </c>
      <c r="K387" s="18">
        <f t="shared" si="13"/>
        <v>2080.7999999999997</v>
      </c>
    </row>
    <row r="388" spans="1:11" x14ac:dyDescent="0.25">
      <c r="A388">
        <v>1387</v>
      </c>
      <c r="B388" s="14">
        <v>43160</v>
      </c>
      <c r="C388" t="s">
        <v>698</v>
      </c>
      <c r="D388" t="s">
        <v>699</v>
      </c>
      <c r="E388" t="s">
        <v>211</v>
      </c>
      <c r="F388" t="s">
        <v>101</v>
      </c>
      <c r="G388" s="18">
        <v>932</v>
      </c>
      <c r="H388" s="18">
        <v>727</v>
      </c>
      <c r="I388" s="15">
        <f t="shared" si="12"/>
        <v>-0.21995708154506433</v>
      </c>
      <c r="J388" s="18">
        <f t="shared" si="13"/>
        <v>763.35</v>
      </c>
      <c r="K388" s="18">
        <f t="shared" si="13"/>
        <v>872.4</v>
      </c>
    </row>
    <row r="389" spans="1:11" x14ac:dyDescent="0.25">
      <c r="A389">
        <v>1388</v>
      </c>
      <c r="B389" s="14">
        <v>43378</v>
      </c>
      <c r="C389" t="s">
        <v>700</v>
      </c>
      <c r="D389" t="s">
        <v>701</v>
      </c>
      <c r="E389" t="s">
        <v>8</v>
      </c>
      <c r="F389" t="s">
        <v>39</v>
      </c>
      <c r="G389" s="18">
        <v>1000</v>
      </c>
      <c r="H389" s="18">
        <v>1896</v>
      </c>
      <c r="I389" s="15">
        <f t="shared" si="12"/>
        <v>0.89599999999999991</v>
      </c>
      <c r="J389" s="18">
        <f t="shared" si="13"/>
        <v>1990.8000000000002</v>
      </c>
      <c r="K389" s="18">
        <f t="shared" si="13"/>
        <v>2275.1999999999998</v>
      </c>
    </row>
    <row r="390" spans="1:11" x14ac:dyDescent="0.25">
      <c r="A390">
        <v>1389</v>
      </c>
      <c r="B390" s="14">
        <v>43151</v>
      </c>
      <c r="C390" t="s">
        <v>702</v>
      </c>
      <c r="D390" t="s">
        <v>703</v>
      </c>
      <c r="E390" t="s">
        <v>8</v>
      </c>
      <c r="F390" t="s">
        <v>17</v>
      </c>
      <c r="G390" s="18">
        <v>539</v>
      </c>
      <c r="H390" s="18">
        <v>990</v>
      </c>
      <c r="I390" s="15">
        <f t="shared" si="12"/>
        <v>0.83673469387755106</v>
      </c>
      <c r="J390" s="18">
        <f t="shared" si="13"/>
        <v>1039.5</v>
      </c>
      <c r="K390" s="18">
        <f t="shared" si="13"/>
        <v>1188</v>
      </c>
    </row>
    <row r="391" spans="1:11" x14ac:dyDescent="0.25">
      <c r="A391">
        <v>1390</v>
      </c>
      <c r="B391" s="14">
        <v>43161</v>
      </c>
      <c r="C391" t="s">
        <v>429</v>
      </c>
      <c r="D391" t="s">
        <v>704</v>
      </c>
      <c r="E391" t="s">
        <v>115</v>
      </c>
      <c r="F391" t="s">
        <v>13</v>
      </c>
      <c r="G391" s="18">
        <v>3847</v>
      </c>
      <c r="H391" s="18">
        <v>2112</v>
      </c>
      <c r="I391" s="15">
        <f t="shared" si="12"/>
        <v>-0.45100077982843778</v>
      </c>
      <c r="J391" s="18">
        <f t="shared" si="13"/>
        <v>2217.6</v>
      </c>
      <c r="K391" s="18">
        <f t="shared" si="13"/>
        <v>2534.4</v>
      </c>
    </row>
    <row r="392" spans="1:11" x14ac:dyDescent="0.25">
      <c r="A392">
        <v>1391</v>
      </c>
      <c r="B392" s="14">
        <v>43158</v>
      </c>
      <c r="C392" t="s">
        <v>640</v>
      </c>
      <c r="D392" t="s">
        <v>705</v>
      </c>
      <c r="E392" t="s">
        <v>318</v>
      </c>
      <c r="F392" t="s">
        <v>32</v>
      </c>
      <c r="G392" s="18">
        <v>738</v>
      </c>
      <c r="H392" s="18">
        <v>486</v>
      </c>
      <c r="I392" s="15">
        <f t="shared" si="12"/>
        <v>-0.34146341463414631</v>
      </c>
      <c r="J392" s="18">
        <f t="shared" si="13"/>
        <v>510.3</v>
      </c>
      <c r="K392" s="18">
        <f t="shared" si="13"/>
        <v>583.19999999999993</v>
      </c>
    </row>
    <row r="393" spans="1:11" x14ac:dyDescent="0.25">
      <c r="A393">
        <v>1392</v>
      </c>
      <c r="B393" s="14">
        <v>43302</v>
      </c>
      <c r="C393" t="s">
        <v>706</v>
      </c>
      <c r="D393" t="s">
        <v>707</v>
      </c>
      <c r="E393" t="s">
        <v>708</v>
      </c>
      <c r="F393" t="s">
        <v>46</v>
      </c>
      <c r="G393" s="18">
        <v>1157</v>
      </c>
      <c r="H393" s="18">
        <v>1687</v>
      </c>
      <c r="I393" s="15">
        <f t="shared" si="12"/>
        <v>0.45808124459809862</v>
      </c>
      <c r="J393" s="18">
        <f t="shared" si="13"/>
        <v>1771.3500000000001</v>
      </c>
      <c r="K393" s="18">
        <f t="shared" si="13"/>
        <v>2024.3999999999999</v>
      </c>
    </row>
    <row r="394" spans="1:11" x14ac:dyDescent="0.25">
      <c r="A394">
        <v>1393</v>
      </c>
      <c r="B394" s="14">
        <v>43122</v>
      </c>
      <c r="C394" t="s">
        <v>709</v>
      </c>
      <c r="D394" t="s">
        <v>710</v>
      </c>
      <c r="E394" t="s">
        <v>51</v>
      </c>
      <c r="F394" t="s">
        <v>9</v>
      </c>
      <c r="G394" s="18">
        <v>744</v>
      </c>
      <c r="H394" s="18">
        <v>976</v>
      </c>
      <c r="I394" s="15">
        <f t="shared" si="12"/>
        <v>0.31182795698924726</v>
      </c>
      <c r="J394" s="18">
        <f t="shared" si="13"/>
        <v>1024.8</v>
      </c>
      <c r="K394" s="18">
        <f t="shared" si="13"/>
        <v>1171.2</v>
      </c>
    </row>
    <row r="395" spans="1:11" x14ac:dyDescent="0.25">
      <c r="A395">
        <v>1394</v>
      </c>
      <c r="B395" s="14">
        <v>43316</v>
      </c>
      <c r="C395" t="s">
        <v>706</v>
      </c>
      <c r="D395" t="s">
        <v>320</v>
      </c>
      <c r="E395" t="s">
        <v>45</v>
      </c>
      <c r="F395" t="s">
        <v>21</v>
      </c>
      <c r="G395" s="18">
        <v>192</v>
      </c>
      <c r="H395" s="18">
        <v>193</v>
      </c>
      <c r="I395" s="15">
        <f t="shared" si="12"/>
        <v>5.2083333333332593E-3</v>
      </c>
      <c r="J395" s="18">
        <f t="shared" si="13"/>
        <v>202.65</v>
      </c>
      <c r="K395" s="18">
        <f t="shared" si="13"/>
        <v>231.6</v>
      </c>
    </row>
    <row r="396" spans="1:11" x14ac:dyDescent="0.25">
      <c r="A396">
        <v>1395</v>
      </c>
      <c r="B396" s="14">
        <v>43264</v>
      </c>
      <c r="C396" t="s">
        <v>71</v>
      </c>
      <c r="D396" t="s">
        <v>480</v>
      </c>
      <c r="E396" t="s">
        <v>247</v>
      </c>
      <c r="F396" t="s">
        <v>21</v>
      </c>
      <c r="G396" s="18">
        <v>773</v>
      </c>
      <c r="H396" s="18">
        <v>878</v>
      </c>
      <c r="I396" s="15">
        <f t="shared" si="12"/>
        <v>0.13583441138421737</v>
      </c>
      <c r="J396" s="18">
        <f t="shared" si="13"/>
        <v>921.90000000000009</v>
      </c>
      <c r="K396" s="18">
        <f t="shared" si="13"/>
        <v>1053.5999999999999</v>
      </c>
    </row>
    <row r="397" spans="1:11" x14ac:dyDescent="0.25">
      <c r="A397">
        <v>1396</v>
      </c>
      <c r="B397" s="14">
        <v>43372</v>
      </c>
      <c r="C397" t="s">
        <v>711</v>
      </c>
      <c r="D397" t="s">
        <v>712</v>
      </c>
      <c r="E397" t="s">
        <v>51</v>
      </c>
      <c r="F397" t="s">
        <v>25</v>
      </c>
      <c r="G397" s="18">
        <v>3468</v>
      </c>
      <c r="H397" s="18">
        <v>2900</v>
      </c>
      <c r="I397" s="15">
        <f t="shared" si="12"/>
        <v>-0.1637831603229527</v>
      </c>
      <c r="J397" s="18">
        <f t="shared" si="13"/>
        <v>3045</v>
      </c>
      <c r="K397" s="18">
        <f t="shared" si="13"/>
        <v>3480</v>
      </c>
    </row>
    <row r="398" spans="1:11" x14ac:dyDescent="0.25">
      <c r="A398">
        <v>1397</v>
      </c>
      <c r="B398" s="14">
        <v>43276</v>
      </c>
      <c r="C398" t="s">
        <v>232</v>
      </c>
      <c r="D398" t="s">
        <v>713</v>
      </c>
      <c r="E398" t="s">
        <v>8</v>
      </c>
      <c r="F398" t="s">
        <v>29</v>
      </c>
      <c r="G398" s="18">
        <v>1558</v>
      </c>
      <c r="H398" s="18">
        <v>900</v>
      </c>
      <c r="I398" s="15">
        <f t="shared" si="12"/>
        <v>-0.42233632862644421</v>
      </c>
      <c r="J398" s="18">
        <f t="shared" si="13"/>
        <v>945</v>
      </c>
      <c r="K398" s="18">
        <f t="shared" si="13"/>
        <v>1080</v>
      </c>
    </row>
    <row r="399" spans="1:11" x14ac:dyDescent="0.25">
      <c r="A399">
        <v>1398</v>
      </c>
      <c r="B399" s="14">
        <v>43308</v>
      </c>
      <c r="C399" t="s">
        <v>613</v>
      </c>
      <c r="D399" t="s">
        <v>714</v>
      </c>
      <c r="E399" t="s">
        <v>512</v>
      </c>
      <c r="F399" t="s">
        <v>137</v>
      </c>
      <c r="G399" s="18">
        <v>667</v>
      </c>
      <c r="H399" s="18">
        <v>1223</v>
      </c>
      <c r="I399" s="15">
        <f t="shared" si="12"/>
        <v>0.83358320839580213</v>
      </c>
      <c r="J399" s="18">
        <f t="shared" si="13"/>
        <v>1284.1500000000001</v>
      </c>
      <c r="K399" s="18">
        <f t="shared" si="13"/>
        <v>1467.6</v>
      </c>
    </row>
    <row r="400" spans="1:11" x14ac:dyDescent="0.25">
      <c r="A400">
        <v>1399</v>
      </c>
      <c r="B400" s="14">
        <v>43441</v>
      </c>
      <c r="C400" t="s">
        <v>26</v>
      </c>
      <c r="D400" t="s">
        <v>715</v>
      </c>
      <c r="E400" t="s">
        <v>211</v>
      </c>
      <c r="F400" t="s">
        <v>58</v>
      </c>
      <c r="G400" s="18">
        <v>523</v>
      </c>
      <c r="H400" s="18">
        <v>727</v>
      </c>
      <c r="I400" s="15">
        <f t="shared" si="12"/>
        <v>0.39005736137667313</v>
      </c>
      <c r="J400" s="18">
        <f t="shared" si="13"/>
        <v>763.35</v>
      </c>
      <c r="K400" s="18">
        <f t="shared" si="13"/>
        <v>872.4</v>
      </c>
    </row>
    <row r="401" spans="1:11" x14ac:dyDescent="0.25">
      <c r="A401">
        <v>1400</v>
      </c>
      <c r="B401" s="14">
        <v>43401</v>
      </c>
      <c r="C401" t="s">
        <v>18</v>
      </c>
      <c r="D401" t="s">
        <v>716</v>
      </c>
      <c r="E401" t="s">
        <v>8</v>
      </c>
      <c r="F401" t="s">
        <v>29</v>
      </c>
      <c r="G401" s="18">
        <v>1472</v>
      </c>
      <c r="H401" s="18">
        <v>2240</v>
      </c>
      <c r="I401" s="15">
        <f t="shared" si="12"/>
        <v>0.52173913043478271</v>
      </c>
      <c r="J401" s="18">
        <f t="shared" si="13"/>
        <v>2352</v>
      </c>
      <c r="K401" s="18">
        <f t="shared" si="13"/>
        <v>2688</v>
      </c>
    </row>
    <row r="402" spans="1:11" x14ac:dyDescent="0.25">
      <c r="A402">
        <v>1401</v>
      </c>
      <c r="B402" s="14">
        <v>43463</v>
      </c>
      <c r="C402" t="s">
        <v>311</v>
      </c>
      <c r="D402" t="s">
        <v>717</v>
      </c>
      <c r="E402" t="s">
        <v>718</v>
      </c>
      <c r="F402" t="s">
        <v>58</v>
      </c>
      <c r="G402" s="18">
        <v>1699</v>
      </c>
      <c r="H402" s="18">
        <v>2403</v>
      </c>
      <c r="I402" s="15">
        <f t="shared" si="12"/>
        <v>0.41436138905238384</v>
      </c>
      <c r="J402" s="18">
        <f t="shared" si="13"/>
        <v>2523.15</v>
      </c>
      <c r="K402" s="18">
        <f t="shared" si="13"/>
        <v>2883.6</v>
      </c>
    </row>
    <row r="403" spans="1:11" x14ac:dyDescent="0.25">
      <c r="A403">
        <v>1402</v>
      </c>
      <c r="B403" s="14">
        <v>43198</v>
      </c>
      <c r="C403" t="s">
        <v>600</v>
      </c>
      <c r="D403" t="s">
        <v>719</v>
      </c>
      <c r="E403" t="s">
        <v>720</v>
      </c>
      <c r="F403" t="s">
        <v>58</v>
      </c>
      <c r="G403" s="18">
        <v>1169</v>
      </c>
      <c r="H403" s="18">
        <v>1453</v>
      </c>
      <c r="I403" s="15">
        <f t="shared" si="12"/>
        <v>0.24294268605645852</v>
      </c>
      <c r="J403" s="18">
        <f t="shared" si="13"/>
        <v>1525.65</v>
      </c>
      <c r="K403" s="18">
        <f t="shared" si="13"/>
        <v>1743.6</v>
      </c>
    </row>
    <row r="404" spans="1:11" x14ac:dyDescent="0.25">
      <c r="A404">
        <v>1403</v>
      </c>
      <c r="B404" s="14">
        <v>43329</v>
      </c>
      <c r="C404" t="s">
        <v>204</v>
      </c>
      <c r="D404" t="s">
        <v>721</v>
      </c>
      <c r="E404" t="s">
        <v>415</v>
      </c>
      <c r="F404" t="s">
        <v>39</v>
      </c>
      <c r="G404" s="18">
        <v>464</v>
      </c>
      <c r="H404" s="18">
        <v>886</v>
      </c>
      <c r="I404" s="15">
        <f t="shared" si="12"/>
        <v>0.90948275862068972</v>
      </c>
      <c r="J404" s="18">
        <f t="shared" si="13"/>
        <v>930.30000000000007</v>
      </c>
      <c r="K404" s="18">
        <f t="shared" si="13"/>
        <v>1063.2</v>
      </c>
    </row>
    <row r="405" spans="1:11" x14ac:dyDescent="0.25">
      <c r="A405">
        <v>1404</v>
      </c>
      <c r="B405" s="14">
        <v>43378</v>
      </c>
      <c r="C405" t="s">
        <v>722</v>
      </c>
      <c r="D405" t="s">
        <v>723</v>
      </c>
      <c r="E405" t="s">
        <v>51</v>
      </c>
      <c r="F405" t="s">
        <v>9</v>
      </c>
      <c r="G405" s="18">
        <v>2227</v>
      </c>
      <c r="H405" s="18">
        <v>1320</v>
      </c>
      <c r="I405" s="15">
        <f t="shared" si="12"/>
        <v>-0.40727436012572971</v>
      </c>
      <c r="J405" s="18">
        <f t="shared" si="13"/>
        <v>1386</v>
      </c>
      <c r="K405" s="18">
        <f t="shared" si="13"/>
        <v>1584</v>
      </c>
    </row>
    <row r="406" spans="1:11" x14ac:dyDescent="0.25">
      <c r="A406">
        <v>1405</v>
      </c>
      <c r="B406" s="14">
        <v>43290</v>
      </c>
      <c r="C406" t="s">
        <v>724</v>
      </c>
      <c r="D406" t="s">
        <v>725</v>
      </c>
      <c r="E406" t="s">
        <v>16</v>
      </c>
      <c r="F406" t="s">
        <v>25</v>
      </c>
      <c r="G406" s="18">
        <v>3229</v>
      </c>
      <c r="H406" s="18">
        <v>1765</v>
      </c>
      <c r="I406" s="15">
        <f t="shared" si="12"/>
        <v>-0.45339114276865899</v>
      </c>
      <c r="J406" s="18">
        <f t="shared" si="13"/>
        <v>1853.25</v>
      </c>
      <c r="K406" s="18">
        <f t="shared" si="13"/>
        <v>2118</v>
      </c>
    </row>
    <row r="407" spans="1:11" x14ac:dyDescent="0.25">
      <c r="A407">
        <v>1406</v>
      </c>
      <c r="B407" s="14">
        <v>43117</v>
      </c>
      <c r="C407" t="s">
        <v>561</v>
      </c>
      <c r="D407" t="s">
        <v>726</v>
      </c>
      <c r="E407" t="s">
        <v>727</v>
      </c>
      <c r="F407" t="s">
        <v>46</v>
      </c>
      <c r="G407" s="18">
        <v>1735</v>
      </c>
      <c r="H407" s="18">
        <v>2600</v>
      </c>
      <c r="I407" s="15">
        <f t="shared" si="12"/>
        <v>0.49855907780979836</v>
      </c>
      <c r="J407" s="18">
        <f t="shared" si="13"/>
        <v>2730</v>
      </c>
      <c r="K407" s="18">
        <f t="shared" si="13"/>
        <v>3120</v>
      </c>
    </row>
    <row r="408" spans="1:11" x14ac:dyDescent="0.25">
      <c r="A408">
        <v>1407</v>
      </c>
      <c r="B408" s="14">
        <v>43455</v>
      </c>
      <c r="C408" t="s">
        <v>728</v>
      </c>
      <c r="D408" t="s">
        <v>729</v>
      </c>
      <c r="E408" t="s">
        <v>291</v>
      </c>
      <c r="F408" t="s">
        <v>101</v>
      </c>
      <c r="G408" s="18">
        <v>1208</v>
      </c>
      <c r="H408" s="18">
        <v>2129</v>
      </c>
      <c r="I408" s="15">
        <f t="shared" si="12"/>
        <v>0.76241721854304645</v>
      </c>
      <c r="J408" s="18">
        <f t="shared" si="13"/>
        <v>2235.4500000000003</v>
      </c>
      <c r="K408" s="18">
        <f t="shared" si="13"/>
        <v>2554.7999999999997</v>
      </c>
    </row>
    <row r="409" spans="1:11" x14ac:dyDescent="0.25">
      <c r="A409">
        <v>1408</v>
      </c>
      <c r="B409" s="14">
        <v>43208</v>
      </c>
      <c r="C409" t="s">
        <v>334</v>
      </c>
      <c r="D409" t="s">
        <v>730</v>
      </c>
      <c r="E409" t="s">
        <v>28</v>
      </c>
      <c r="F409" t="s">
        <v>9</v>
      </c>
      <c r="G409" s="18">
        <v>853</v>
      </c>
      <c r="H409" s="18">
        <v>758</v>
      </c>
      <c r="I409" s="15">
        <f t="shared" si="12"/>
        <v>-0.11137162954279012</v>
      </c>
      <c r="J409" s="18">
        <f t="shared" si="13"/>
        <v>795.9</v>
      </c>
      <c r="K409" s="18">
        <f t="shared" si="13"/>
        <v>909.6</v>
      </c>
    </row>
    <row r="410" spans="1:11" x14ac:dyDescent="0.25">
      <c r="A410">
        <v>1409</v>
      </c>
      <c r="B410" s="14">
        <v>43125</v>
      </c>
      <c r="C410" t="s">
        <v>731</v>
      </c>
      <c r="D410" t="s">
        <v>732</v>
      </c>
      <c r="E410" t="s">
        <v>8</v>
      </c>
      <c r="F410" t="s">
        <v>32</v>
      </c>
      <c r="G410" s="18">
        <v>1178</v>
      </c>
      <c r="H410" s="18">
        <v>785</v>
      </c>
      <c r="I410" s="15">
        <f t="shared" si="12"/>
        <v>-0.33361629881154498</v>
      </c>
      <c r="J410" s="18">
        <f t="shared" si="13"/>
        <v>824.25</v>
      </c>
      <c r="K410" s="18">
        <f t="shared" si="13"/>
        <v>942</v>
      </c>
    </row>
    <row r="411" spans="1:11" x14ac:dyDescent="0.25">
      <c r="A411">
        <v>1410</v>
      </c>
      <c r="B411" s="14">
        <v>43327</v>
      </c>
      <c r="C411" t="s">
        <v>635</v>
      </c>
      <c r="D411" t="s">
        <v>733</v>
      </c>
      <c r="E411" t="s">
        <v>363</v>
      </c>
      <c r="F411" t="s">
        <v>32</v>
      </c>
      <c r="G411" s="18">
        <v>857</v>
      </c>
      <c r="H411" s="18">
        <v>941</v>
      </c>
      <c r="I411" s="15">
        <f t="shared" si="12"/>
        <v>9.8016336056009346E-2</v>
      </c>
      <c r="J411" s="18">
        <f t="shared" si="13"/>
        <v>988.05000000000007</v>
      </c>
      <c r="K411" s="18">
        <f t="shared" si="13"/>
        <v>1129.2</v>
      </c>
    </row>
    <row r="412" spans="1:11" x14ac:dyDescent="0.25">
      <c r="A412">
        <v>1411</v>
      </c>
      <c r="B412" s="14">
        <v>43265</v>
      </c>
      <c r="C412" t="s">
        <v>40</v>
      </c>
      <c r="D412" t="s">
        <v>734</v>
      </c>
      <c r="E412" t="s">
        <v>303</v>
      </c>
      <c r="F412" t="s">
        <v>101</v>
      </c>
      <c r="G412" s="18">
        <v>2917</v>
      </c>
      <c r="H412" s="18">
        <v>1929</v>
      </c>
      <c r="I412" s="15">
        <f t="shared" si="12"/>
        <v>-0.33870414809736027</v>
      </c>
      <c r="J412" s="18">
        <f t="shared" si="13"/>
        <v>2025.45</v>
      </c>
      <c r="K412" s="18">
        <f t="shared" si="13"/>
        <v>2314.7999999999997</v>
      </c>
    </row>
    <row r="413" spans="1:11" x14ac:dyDescent="0.25">
      <c r="A413">
        <v>1412</v>
      </c>
      <c r="B413" s="14">
        <v>43360</v>
      </c>
      <c r="C413" t="s">
        <v>538</v>
      </c>
      <c r="D413" t="s">
        <v>735</v>
      </c>
      <c r="E413" t="s">
        <v>156</v>
      </c>
      <c r="F413" t="s">
        <v>25</v>
      </c>
      <c r="G413" s="18">
        <v>2804</v>
      </c>
      <c r="H413" s="18">
        <v>2732</v>
      </c>
      <c r="I413" s="15">
        <f t="shared" si="12"/>
        <v>-2.5677603423680417E-2</v>
      </c>
      <c r="J413" s="18">
        <f t="shared" si="13"/>
        <v>2868.6</v>
      </c>
      <c r="K413" s="18">
        <f t="shared" si="13"/>
        <v>3278.4</v>
      </c>
    </row>
    <row r="414" spans="1:11" x14ac:dyDescent="0.25">
      <c r="A414">
        <v>1413</v>
      </c>
      <c r="B414" s="14">
        <v>43451</v>
      </c>
      <c r="C414" t="s">
        <v>134</v>
      </c>
      <c r="D414" t="s">
        <v>736</v>
      </c>
      <c r="E414" t="s">
        <v>8</v>
      </c>
      <c r="F414" t="s">
        <v>9</v>
      </c>
      <c r="G414" s="18">
        <v>1674</v>
      </c>
      <c r="H414" s="18">
        <v>1050</v>
      </c>
      <c r="I414" s="15">
        <f t="shared" si="12"/>
        <v>-0.37275985663082434</v>
      </c>
      <c r="J414" s="18">
        <f t="shared" si="13"/>
        <v>1102.5</v>
      </c>
      <c r="K414" s="18">
        <f t="shared" si="13"/>
        <v>1260</v>
      </c>
    </row>
    <row r="415" spans="1:11" x14ac:dyDescent="0.25">
      <c r="A415">
        <v>1414</v>
      </c>
      <c r="B415" s="14">
        <v>43407</v>
      </c>
      <c r="C415" t="s">
        <v>737</v>
      </c>
      <c r="D415" t="s">
        <v>738</v>
      </c>
      <c r="E415" t="s">
        <v>363</v>
      </c>
      <c r="F415" t="s">
        <v>46</v>
      </c>
      <c r="G415" s="18">
        <v>4983</v>
      </c>
      <c r="H415" s="18">
        <v>2718</v>
      </c>
      <c r="I415" s="15">
        <f t="shared" si="12"/>
        <v>-0.45454545454545459</v>
      </c>
      <c r="J415" s="18">
        <f t="shared" si="13"/>
        <v>2853.9</v>
      </c>
      <c r="K415" s="18">
        <f t="shared" si="13"/>
        <v>3261.6</v>
      </c>
    </row>
    <row r="416" spans="1:11" x14ac:dyDescent="0.25">
      <c r="A416">
        <v>1415</v>
      </c>
      <c r="B416" s="14">
        <v>43128</v>
      </c>
      <c r="C416" t="s">
        <v>457</v>
      </c>
      <c r="D416" t="s">
        <v>739</v>
      </c>
      <c r="E416" t="s">
        <v>740</v>
      </c>
      <c r="F416" t="s">
        <v>101</v>
      </c>
      <c r="G416" s="18">
        <v>2082</v>
      </c>
      <c r="H416" s="18">
        <v>1466</v>
      </c>
      <c r="I416" s="15">
        <f t="shared" si="12"/>
        <v>-0.29586935638808842</v>
      </c>
      <c r="J416" s="18">
        <f t="shared" si="13"/>
        <v>1539.3</v>
      </c>
      <c r="K416" s="18">
        <f t="shared" si="13"/>
        <v>1759.2</v>
      </c>
    </row>
    <row r="417" spans="1:11" x14ac:dyDescent="0.25">
      <c r="A417">
        <v>1416</v>
      </c>
      <c r="B417" s="14">
        <v>43227</v>
      </c>
      <c r="C417" t="s">
        <v>295</v>
      </c>
      <c r="D417" t="s">
        <v>741</v>
      </c>
      <c r="E417" t="s">
        <v>51</v>
      </c>
      <c r="F417" t="s">
        <v>9</v>
      </c>
      <c r="G417" s="18">
        <v>2843</v>
      </c>
      <c r="H417" s="18">
        <v>2548</v>
      </c>
      <c r="I417" s="15">
        <f t="shared" si="12"/>
        <v>-0.10376362996834332</v>
      </c>
      <c r="J417" s="18">
        <f t="shared" si="13"/>
        <v>2675.4</v>
      </c>
      <c r="K417" s="18">
        <f t="shared" si="13"/>
        <v>3057.6</v>
      </c>
    </row>
    <row r="418" spans="1:11" x14ac:dyDescent="0.25">
      <c r="A418">
        <v>1417</v>
      </c>
      <c r="B418" s="14">
        <v>43370</v>
      </c>
      <c r="C418" t="s">
        <v>742</v>
      </c>
      <c r="D418" t="s">
        <v>743</v>
      </c>
      <c r="E418" t="s">
        <v>744</v>
      </c>
      <c r="F418" t="s">
        <v>101</v>
      </c>
      <c r="G418" s="18">
        <v>939</v>
      </c>
      <c r="H418" s="18">
        <v>913</v>
      </c>
      <c r="I418" s="15">
        <f t="shared" si="12"/>
        <v>-2.7689030883919052E-2</v>
      </c>
      <c r="J418" s="18">
        <f t="shared" si="13"/>
        <v>958.65000000000009</v>
      </c>
      <c r="K418" s="18">
        <f t="shared" si="13"/>
        <v>1095.5999999999999</v>
      </c>
    </row>
    <row r="419" spans="1:11" x14ac:dyDescent="0.25">
      <c r="A419">
        <v>1418</v>
      </c>
      <c r="B419" s="14">
        <v>43429</v>
      </c>
      <c r="C419" t="s">
        <v>581</v>
      </c>
      <c r="D419" t="s">
        <v>745</v>
      </c>
      <c r="E419" t="s">
        <v>746</v>
      </c>
      <c r="F419" t="s">
        <v>58</v>
      </c>
      <c r="G419" s="18">
        <v>1323</v>
      </c>
      <c r="H419" s="18">
        <v>1360</v>
      </c>
      <c r="I419" s="15">
        <f t="shared" si="12"/>
        <v>2.7966742252456545E-2</v>
      </c>
      <c r="J419" s="18">
        <f t="shared" si="13"/>
        <v>1428</v>
      </c>
      <c r="K419" s="18">
        <f t="shared" si="13"/>
        <v>1632</v>
      </c>
    </row>
    <row r="420" spans="1:11" x14ac:dyDescent="0.25">
      <c r="A420">
        <v>1419</v>
      </c>
      <c r="B420" s="14">
        <v>43129</v>
      </c>
      <c r="C420" t="s">
        <v>747</v>
      </c>
      <c r="D420" t="s">
        <v>748</v>
      </c>
      <c r="E420" t="s">
        <v>115</v>
      </c>
      <c r="F420" t="s">
        <v>58</v>
      </c>
      <c r="G420" s="18">
        <v>626</v>
      </c>
      <c r="H420" s="18">
        <v>427</v>
      </c>
      <c r="I420" s="15">
        <f t="shared" si="12"/>
        <v>-0.3178913738019169</v>
      </c>
      <c r="J420" s="18">
        <f t="shared" si="13"/>
        <v>448.35</v>
      </c>
      <c r="K420" s="18">
        <f t="shared" si="13"/>
        <v>512.4</v>
      </c>
    </row>
    <row r="421" spans="1:11" x14ac:dyDescent="0.25">
      <c r="A421">
        <v>1420</v>
      </c>
      <c r="B421" s="14">
        <v>43286</v>
      </c>
      <c r="C421" t="s">
        <v>175</v>
      </c>
      <c r="D421" t="s">
        <v>749</v>
      </c>
      <c r="E421" t="s">
        <v>750</v>
      </c>
      <c r="F421" t="s">
        <v>137</v>
      </c>
      <c r="G421" s="18">
        <v>2449</v>
      </c>
      <c r="H421" s="18">
        <v>2858</v>
      </c>
      <c r="I421" s="15">
        <f t="shared" si="12"/>
        <v>0.16700694160882001</v>
      </c>
      <c r="J421" s="18">
        <f t="shared" si="13"/>
        <v>3000.9</v>
      </c>
      <c r="K421" s="18">
        <f t="shared" si="13"/>
        <v>3429.6</v>
      </c>
    </row>
    <row r="422" spans="1:11" x14ac:dyDescent="0.25">
      <c r="A422">
        <v>1421</v>
      </c>
      <c r="B422" s="14">
        <v>43182</v>
      </c>
      <c r="C422" t="s">
        <v>751</v>
      </c>
      <c r="D422" t="s">
        <v>752</v>
      </c>
      <c r="E422" t="s">
        <v>281</v>
      </c>
      <c r="F422" t="s">
        <v>21</v>
      </c>
      <c r="G422" s="18">
        <v>1303</v>
      </c>
      <c r="H422" s="18">
        <v>730</v>
      </c>
      <c r="I422" s="15">
        <f t="shared" si="12"/>
        <v>-0.43975441289332307</v>
      </c>
      <c r="J422" s="18">
        <f t="shared" si="13"/>
        <v>766.5</v>
      </c>
      <c r="K422" s="18">
        <f t="shared" si="13"/>
        <v>876</v>
      </c>
    </row>
    <row r="423" spans="1:11" x14ac:dyDescent="0.25">
      <c r="A423">
        <v>1422</v>
      </c>
      <c r="B423" s="14">
        <v>43253</v>
      </c>
      <c r="C423" t="s">
        <v>753</v>
      </c>
      <c r="D423" t="s">
        <v>66</v>
      </c>
      <c r="E423" t="s">
        <v>8</v>
      </c>
      <c r="F423" t="s">
        <v>29</v>
      </c>
      <c r="G423" s="18">
        <v>2153</v>
      </c>
      <c r="H423" s="18">
        <v>2770</v>
      </c>
      <c r="I423" s="15">
        <f t="shared" si="12"/>
        <v>0.28657686948444039</v>
      </c>
      <c r="J423" s="18">
        <f t="shared" si="13"/>
        <v>2908.5</v>
      </c>
      <c r="K423" s="18">
        <f t="shared" si="13"/>
        <v>3324</v>
      </c>
    </row>
    <row r="424" spans="1:11" x14ac:dyDescent="0.25">
      <c r="A424">
        <v>1423</v>
      </c>
      <c r="B424" s="14">
        <v>43148</v>
      </c>
      <c r="C424" t="s">
        <v>754</v>
      </c>
      <c r="D424" t="s">
        <v>755</v>
      </c>
      <c r="E424" t="s">
        <v>8</v>
      </c>
      <c r="F424" t="s">
        <v>58</v>
      </c>
      <c r="G424" s="18">
        <v>2707</v>
      </c>
      <c r="H424" s="18">
        <v>1864</v>
      </c>
      <c r="I424" s="15">
        <f t="shared" si="12"/>
        <v>-0.3114148503878833</v>
      </c>
      <c r="J424" s="18">
        <f t="shared" si="13"/>
        <v>1957.2</v>
      </c>
      <c r="K424" s="18">
        <f t="shared" si="13"/>
        <v>2236.7999999999997</v>
      </c>
    </row>
    <row r="425" spans="1:11" x14ac:dyDescent="0.25">
      <c r="A425">
        <v>1424</v>
      </c>
      <c r="B425" s="14">
        <v>43184</v>
      </c>
      <c r="C425" t="s">
        <v>756</v>
      </c>
      <c r="D425" t="s">
        <v>757</v>
      </c>
      <c r="E425" t="s">
        <v>276</v>
      </c>
      <c r="F425" t="s">
        <v>17</v>
      </c>
      <c r="G425" s="18">
        <v>3452</v>
      </c>
      <c r="H425" s="18">
        <v>2645</v>
      </c>
      <c r="I425" s="15">
        <f t="shared" si="12"/>
        <v>-0.23377752027809962</v>
      </c>
      <c r="J425" s="18">
        <f t="shared" si="13"/>
        <v>2777.25</v>
      </c>
      <c r="K425" s="18">
        <f t="shared" si="13"/>
        <v>3174</v>
      </c>
    </row>
    <row r="426" spans="1:11" x14ac:dyDescent="0.25">
      <c r="A426">
        <v>1425</v>
      </c>
      <c r="B426" s="14">
        <v>43449</v>
      </c>
      <c r="C426" t="s">
        <v>258</v>
      </c>
      <c r="D426" t="s">
        <v>758</v>
      </c>
      <c r="E426" t="s">
        <v>759</v>
      </c>
      <c r="F426" t="s">
        <v>39</v>
      </c>
      <c r="G426" s="18">
        <v>3561</v>
      </c>
      <c r="H426" s="18">
        <v>2368</v>
      </c>
      <c r="I426" s="15">
        <f t="shared" si="12"/>
        <v>-0.33501825329963497</v>
      </c>
      <c r="J426" s="18">
        <f t="shared" si="13"/>
        <v>2486.4</v>
      </c>
      <c r="K426" s="18">
        <f t="shared" si="13"/>
        <v>2841.6</v>
      </c>
    </row>
    <row r="427" spans="1:11" x14ac:dyDescent="0.25">
      <c r="A427">
        <v>1426</v>
      </c>
      <c r="B427" s="14">
        <v>43246</v>
      </c>
      <c r="C427" t="s">
        <v>207</v>
      </c>
      <c r="D427" t="s">
        <v>760</v>
      </c>
      <c r="E427" t="s">
        <v>16</v>
      </c>
      <c r="F427" t="s">
        <v>58</v>
      </c>
      <c r="G427" s="18">
        <v>2067</v>
      </c>
      <c r="H427" s="18">
        <v>2626</v>
      </c>
      <c r="I427" s="15">
        <f t="shared" si="12"/>
        <v>0.27044025157232698</v>
      </c>
      <c r="J427" s="18">
        <f t="shared" si="13"/>
        <v>2757.3</v>
      </c>
      <c r="K427" s="18">
        <f t="shared" si="13"/>
        <v>3151.2</v>
      </c>
    </row>
    <row r="428" spans="1:11" x14ac:dyDescent="0.25">
      <c r="A428">
        <v>1427</v>
      </c>
      <c r="B428" s="14">
        <v>43134</v>
      </c>
      <c r="C428" t="s">
        <v>756</v>
      </c>
      <c r="D428" t="s">
        <v>761</v>
      </c>
      <c r="E428" t="s">
        <v>8</v>
      </c>
      <c r="F428" t="s">
        <v>21</v>
      </c>
      <c r="G428" s="18">
        <v>1246</v>
      </c>
      <c r="H428" s="18">
        <v>765</v>
      </c>
      <c r="I428" s="15">
        <f t="shared" si="12"/>
        <v>-0.3860353130016051</v>
      </c>
      <c r="J428" s="18">
        <f t="shared" si="13"/>
        <v>803.25</v>
      </c>
      <c r="K428" s="18">
        <f t="shared" si="13"/>
        <v>918</v>
      </c>
    </row>
    <row r="429" spans="1:11" x14ac:dyDescent="0.25">
      <c r="A429">
        <v>1428</v>
      </c>
      <c r="B429" s="14">
        <v>43421</v>
      </c>
      <c r="C429" t="s">
        <v>411</v>
      </c>
      <c r="D429" t="s">
        <v>762</v>
      </c>
      <c r="E429" t="s">
        <v>61</v>
      </c>
      <c r="F429" t="s">
        <v>25</v>
      </c>
      <c r="G429" s="18">
        <v>1499</v>
      </c>
      <c r="H429" s="18">
        <v>857</v>
      </c>
      <c r="I429" s="15">
        <f t="shared" si="12"/>
        <v>-0.42828552368245498</v>
      </c>
      <c r="J429" s="18">
        <f t="shared" si="13"/>
        <v>899.85</v>
      </c>
      <c r="K429" s="18">
        <f t="shared" si="13"/>
        <v>1028.3999999999999</v>
      </c>
    </row>
    <row r="430" spans="1:11" x14ac:dyDescent="0.25">
      <c r="A430">
        <v>1429</v>
      </c>
      <c r="B430" s="14">
        <v>43391</v>
      </c>
      <c r="C430" t="s">
        <v>269</v>
      </c>
      <c r="D430" t="s">
        <v>566</v>
      </c>
      <c r="E430" t="s">
        <v>211</v>
      </c>
      <c r="F430" t="s">
        <v>25</v>
      </c>
      <c r="G430" s="18">
        <v>1304</v>
      </c>
      <c r="H430" s="18">
        <v>1217</v>
      </c>
      <c r="I430" s="15">
        <f t="shared" si="12"/>
        <v>-6.6717791411042948E-2</v>
      </c>
      <c r="J430" s="18">
        <f t="shared" si="13"/>
        <v>1277.8500000000001</v>
      </c>
      <c r="K430" s="18">
        <f t="shared" si="13"/>
        <v>1460.3999999999999</v>
      </c>
    </row>
    <row r="431" spans="1:11" x14ac:dyDescent="0.25">
      <c r="A431">
        <v>1430</v>
      </c>
      <c r="B431" s="14">
        <v>43191</v>
      </c>
      <c r="C431" t="s">
        <v>479</v>
      </c>
      <c r="D431" t="s">
        <v>763</v>
      </c>
      <c r="E431" t="s">
        <v>156</v>
      </c>
      <c r="F431" t="s">
        <v>137</v>
      </c>
      <c r="G431" s="18">
        <v>2039</v>
      </c>
      <c r="H431" s="18">
        <v>2842</v>
      </c>
      <c r="I431" s="15">
        <f t="shared" si="12"/>
        <v>0.3938205002452182</v>
      </c>
      <c r="J431" s="18">
        <f t="shared" si="13"/>
        <v>2984.1</v>
      </c>
      <c r="K431" s="18">
        <f t="shared" si="13"/>
        <v>3410.4</v>
      </c>
    </row>
    <row r="432" spans="1:11" x14ac:dyDescent="0.25">
      <c r="A432">
        <v>1431</v>
      </c>
      <c r="B432" s="14">
        <v>43183</v>
      </c>
      <c r="C432" t="s">
        <v>764</v>
      </c>
      <c r="D432" t="s">
        <v>765</v>
      </c>
      <c r="E432" t="s">
        <v>93</v>
      </c>
      <c r="F432" t="s">
        <v>21</v>
      </c>
      <c r="G432" s="18">
        <v>3214</v>
      </c>
      <c r="H432" s="18">
        <v>2880</v>
      </c>
      <c r="I432" s="15">
        <f t="shared" si="12"/>
        <v>-0.10392034847542009</v>
      </c>
      <c r="J432" s="18">
        <f t="shared" si="13"/>
        <v>3024</v>
      </c>
      <c r="K432" s="18">
        <f t="shared" si="13"/>
        <v>3456</v>
      </c>
    </row>
    <row r="433" spans="1:11" x14ac:dyDescent="0.25">
      <c r="A433">
        <v>1432</v>
      </c>
      <c r="B433" s="14">
        <v>43130</v>
      </c>
      <c r="C433" t="s">
        <v>162</v>
      </c>
      <c r="D433" t="s">
        <v>648</v>
      </c>
      <c r="E433" t="s">
        <v>8</v>
      </c>
      <c r="F433" t="s">
        <v>39</v>
      </c>
      <c r="G433" s="18">
        <v>1646</v>
      </c>
      <c r="H433" s="18">
        <v>1072</v>
      </c>
      <c r="I433" s="15">
        <f t="shared" si="12"/>
        <v>-0.34872417982989068</v>
      </c>
      <c r="J433" s="18">
        <f t="shared" si="13"/>
        <v>1125.6000000000001</v>
      </c>
      <c r="K433" s="18">
        <f t="shared" si="13"/>
        <v>1286.3999999999999</v>
      </c>
    </row>
    <row r="434" spans="1:11" x14ac:dyDescent="0.25">
      <c r="A434">
        <v>1433</v>
      </c>
      <c r="B434" s="14">
        <v>43265</v>
      </c>
      <c r="C434" t="s">
        <v>22</v>
      </c>
      <c r="D434" t="s">
        <v>699</v>
      </c>
      <c r="E434" t="s">
        <v>61</v>
      </c>
      <c r="F434" t="s">
        <v>13</v>
      </c>
      <c r="G434" s="18">
        <v>258</v>
      </c>
      <c r="H434" s="18">
        <v>363</v>
      </c>
      <c r="I434" s="15">
        <f t="shared" si="12"/>
        <v>0.40697674418604657</v>
      </c>
      <c r="J434" s="18">
        <f t="shared" si="13"/>
        <v>381.15000000000003</v>
      </c>
      <c r="K434" s="18">
        <f t="shared" si="13"/>
        <v>435.59999999999997</v>
      </c>
    </row>
    <row r="435" spans="1:11" x14ac:dyDescent="0.25">
      <c r="A435">
        <v>1434</v>
      </c>
      <c r="B435" s="14">
        <v>43239</v>
      </c>
      <c r="C435" t="s">
        <v>766</v>
      </c>
      <c r="D435" t="s">
        <v>767</v>
      </c>
      <c r="E435" t="s">
        <v>8</v>
      </c>
      <c r="F435" t="s">
        <v>32</v>
      </c>
      <c r="G435" s="18">
        <v>728</v>
      </c>
      <c r="H435" s="18">
        <v>1147</v>
      </c>
      <c r="I435" s="15">
        <f t="shared" si="12"/>
        <v>0.5755494505494505</v>
      </c>
      <c r="J435" s="18">
        <f t="shared" si="13"/>
        <v>1204.3500000000001</v>
      </c>
      <c r="K435" s="18">
        <f t="shared" si="13"/>
        <v>1376.3999999999999</v>
      </c>
    </row>
    <row r="436" spans="1:11" x14ac:dyDescent="0.25">
      <c r="A436">
        <v>1435</v>
      </c>
      <c r="B436" s="14">
        <v>43361</v>
      </c>
      <c r="C436" t="s">
        <v>768</v>
      </c>
      <c r="D436" t="s">
        <v>280</v>
      </c>
      <c r="E436" t="s">
        <v>96</v>
      </c>
      <c r="F436" t="s">
        <v>32</v>
      </c>
      <c r="G436" s="18">
        <v>2279</v>
      </c>
      <c r="H436" s="18">
        <v>1471</v>
      </c>
      <c r="I436" s="15">
        <f t="shared" si="12"/>
        <v>-0.35454146555506805</v>
      </c>
      <c r="J436" s="18">
        <f t="shared" si="13"/>
        <v>1544.55</v>
      </c>
      <c r="K436" s="18">
        <f t="shared" si="13"/>
        <v>1765.2</v>
      </c>
    </row>
    <row r="437" spans="1:11" x14ac:dyDescent="0.25">
      <c r="A437">
        <v>1436</v>
      </c>
      <c r="B437" s="14">
        <v>43463</v>
      </c>
      <c r="C437" t="s">
        <v>368</v>
      </c>
      <c r="D437" t="s">
        <v>769</v>
      </c>
      <c r="E437" t="s">
        <v>8</v>
      </c>
      <c r="F437" t="s">
        <v>32</v>
      </c>
      <c r="G437" s="18">
        <v>522</v>
      </c>
      <c r="H437" s="18">
        <v>571</v>
      </c>
      <c r="I437" s="15">
        <f t="shared" si="12"/>
        <v>9.3869731800766187E-2</v>
      </c>
      <c r="J437" s="18">
        <f t="shared" si="13"/>
        <v>599.55000000000007</v>
      </c>
      <c r="K437" s="18">
        <f t="shared" si="13"/>
        <v>685.19999999999993</v>
      </c>
    </row>
    <row r="438" spans="1:11" x14ac:dyDescent="0.25">
      <c r="A438">
        <v>1437</v>
      </c>
      <c r="B438" s="14">
        <v>43365</v>
      </c>
      <c r="C438" t="s">
        <v>351</v>
      </c>
      <c r="D438" t="s">
        <v>342</v>
      </c>
      <c r="E438" t="s">
        <v>61</v>
      </c>
      <c r="F438" t="s">
        <v>29</v>
      </c>
      <c r="G438" s="18">
        <v>1492</v>
      </c>
      <c r="H438" s="18">
        <v>1319</v>
      </c>
      <c r="I438" s="15">
        <f t="shared" si="12"/>
        <v>-0.11595174262734587</v>
      </c>
      <c r="J438" s="18">
        <f t="shared" si="13"/>
        <v>1384.95</v>
      </c>
      <c r="K438" s="18">
        <f t="shared" si="13"/>
        <v>1582.8</v>
      </c>
    </row>
    <row r="439" spans="1:11" x14ac:dyDescent="0.25">
      <c r="A439">
        <v>1438</v>
      </c>
      <c r="B439" s="14">
        <v>43283</v>
      </c>
      <c r="C439" t="s">
        <v>289</v>
      </c>
      <c r="D439" t="s">
        <v>770</v>
      </c>
      <c r="E439" t="s">
        <v>54</v>
      </c>
      <c r="F439" t="s">
        <v>137</v>
      </c>
      <c r="G439" s="18">
        <v>2219</v>
      </c>
      <c r="H439" s="18">
        <v>1355</v>
      </c>
      <c r="I439" s="15">
        <f t="shared" si="12"/>
        <v>-0.38936457863902663</v>
      </c>
      <c r="J439" s="18">
        <f t="shared" si="13"/>
        <v>1422.75</v>
      </c>
      <c r="K439" s="18">
        <f t="shared" si="13"/>
        <v>1626</v>
      </c>
    </row>
    <row r="440" spans="1:11" x14ac:dyDescent="0.25">
      <c r="A440">
        <v>1439</v>
      </c>
      <c r="B440" s="14">
        <v>43157</v>
      </c>
      <c r="C440" t="s">
        <v>30</v>
      </c>
      <c r="D440" t="s">
        <v>195</v>
      </c>
      <c r="E440" t="s">
        <v>51</v>
      </c>
      <c r="F440" t="s">
        <v>13</v>
      </c>
      <c r="G440" s="18">
        <v>567</v>
      </c>
      <c r="H440" s="18">
        <v>436</v>
      </c>
      <c r="I440" s="15">
        <f t="shared" si="12"/>
        <v>-0.23104056437389775</v>
      </c>
      <c r="J440" s="18">
        <f t="shared" si="13"/>
        <v>457.8</v>
      </c>
      <c r="K440" s="18">
        <f t="shared" si="13"/>
        <v>523.19999999999993</v>
      </c>
    </row>
    <row r="441" spans="1:11" x14ac:dyDescent="0.25">
      <c r="A441">
        <v>1440</v>
      </c>
      <c r="B441" s="14">
        <v>43201</v>
      </c>
      <c r="C441" t="s">
        <v>181</v>
      </c>
      <c r="D441" t="s">
        <v>771</v>
      </c>
      <c r="E441" t="s">
        <v>64</v>
      </c>
      <c r="F441" t="s">
        <v>25</v>
      </c>
      <c r="G441" s="18">
        <v>3008</v>
      </c>
      <c r="H441" s="18">
        <v>2581</v>
      </c>
      <c r="I441" s="15">
        <f t="shared" si="12"/>
        <v>-0.14195478723404253</v>
      </c>
      <c r="J441" s="18">
        <f t="shared" si="13"/>
        <v>2710.05</v>
      </c>
      <c r="K441" s="18">
        <f t="shared" si="13"/>
        <v>3097.2</v>
      </c>
    </row>
    <row r="442" spans="1:11" x14ac:dyDescent="0.25">
      <c r="A442">
        <v>1441</v>
      </c>
      <c r="B442" s="14">
        <v>43282</v>
      </c>
      <c r="C442" t="s">
        <v>244</v>
      </c>
      <c r="D442" t="s">
        <v>772</v>
      </c>
      <c r="E442" t="s">
        <v>96</v>
      </c>
      <c r="F442" t="s">
        <v>58</v>
      </c>
      <c r="G442" s="18">
        <v>275</v>
      </c>
      <c r="H442" s="18">
        <v>484</v>
      </c>
      <c r="I442" s="15">
        <f t="shared" si="12"/>
        <v>0.76</v>
      </c>
      <c r="J442" s="18">
        <f t="shared" si="13"/>
        <v>508.20000000000005</v>
      </c>
      <c r="K442" s="18">
        <f t="shared" si="13"/>
        <v>580.79999999999995</v>
      </c>
    </row>
    <row r="443" spans="1:11" x14ac:dyDescent="0.25">
      <c r="A443">
        <v>1442</v>
      </c>
      <c r="B443" s="14">
        <v>43175</v>
      </c>
      <c r="C443" t="s">
        <v>474</v>
      </c>
      <c r="D443" t="s">
        <v>773</v>
      </c>
      <c r="E443" t="s">
        <v>57</v>
      </c>
      <c r="F443" t="s">
        <v>29</v>
      </c>
      <c r="G443" s="18">
        <v>3268</v>
      </c>
      <c r="H443" s="18">
        <v>2689</v>
      </c>
      <c r="I443" s="15">
        <f t="shared" si="12"/>
        <v>-0.17717258261933899</v>
      </c>
      <c r="J443" s="18">
        <f t="shared" si="13"/>
        <v>2823.4500000000003</v>
      </c>
      <c r="K443" s="18">
        <f t="shared" si="13"/>
        <v>3226.7999999999997</v>
      </c>
    </row>
    <row r="444" spans="1:11" x14ac:dyDescent="0.25">
      <c r="A444">
        <v>1443</v>
      </c>
      <c r="B444" s="14">
        <v>43455</v>
      </c>
      <c r="C444" t="s">
        <v>555</v>
      </c>
      <c r="D444" t="s">
        <v>774</v>
      </c>
      <c r="E444" t="s">
        <v>775</v>
      </c>
      <c r="F444" t="s">
        <v>39</v>
      </c>
      <c r="G444" s="18">
        <v>2021</v>
      </c>
      <c r="H444" s="18">
        <v>2741</v>
      </c>
      <c r="I444" s="15">
        <f t="shared" si="12"/>
        <v>0.3562592775853537</v>
      </c>
      <c r="J444" s="18">
        <f t="shared" si="13"/>
        <v>2878.05</v>
      </c>
      <c r="K444" s="18">
        <f t="shared" si="13"/>
        <v>3289.2</v>
      </c>
    </row>
    <row r="445" spans="1:11" x14ac:dyDescent="0.25">
      <c r="A445">
        <v>1444</v>
      </c>
      <c r="B445" s="14">
        <v>43142</v>
      </c>
      <c r="C445" t="s">
        <v>403</v>
      </c>
      <c r="D445" t="s">
        <v>497</v>
      </c>
      <c r="E445" t="s">
        <v>51</v>
      </c>
      <c r="F445" t="s">
        <v>13</v>
      </c>
      <c r="G445" s="18">
        <v>3130</v>
      </c>
      <c r="H445" s="18">
        <v>1930</v>
      </c>
      <c r="I445" s="15">
        <f t="shared" si="12"/>
        <v>-0.38338658146964855</v>
      </c>
      <c r="J445" s="18">
        <f t="shared" si="13"/>
        <v>2026.5</v>
      </c>
      <c r="K445" s="18">
        <f t="shared" si="13"/>
        <v>2316</v>
      </c>
    </row>
    <row r="446" spans="1:11" x14ac:dyDescent="0.25">
      <c r="A446">
        <v>1445</v>
      </c>
      <c r="B446" s="14">
        <v>43191</v>
      </c>
      <c r="C446" t="s">
        <v>256</v>
      </c>
      <c r="D446" t="s">
        <v>776</v>
      </c>
      <c r="E446" t="s">
        <v>51</v>
      </c>
      <c r="F446" t="s">
        <v>58</v>
      </c>
      <c r="G446" s="18">
        <v>730</v>
      </c>
      <c r="H446" s="18">
        <v>1361</v>
      </c>
      <c r="I446" s="15">
        <f t="shared" si="12"/>
        <v>0.86438356164383556</v>
      </c>
      <c r="J446" s="18">
        <f t="shared" si="13"/>
        <v>1429.05</v>
      </c>
      <c r="K446" s="18">
        <f t="shared" si="13"/>
        <v>1633.2</v>
      </c>
    </row>
    <row r="447" spans="1:11" x14ac:dyDescent="0.25">
      <c r="A447">
        <v>1446</v>
      </c>
      <c r="B447" s="14">
        <v>43416</v>
      </c>
      <c r="C447" t="s">
        <v>494</v>
      </c>
      <c r="D447" t="s">
        <v>777</v>
      </c>
      <c r="E447" t="s">
        <v>90</v>
      </c>
      <c r="F447" t="s">
        <v>21</v>
      </c>
      <c r="G447" s="18">
        <v>1995</v>
      </c>
      <c r="H447" s="18">
        <v>1435</v>
      </c>
      <c r="I447" s="15">
        <f t="shared" si="12"/>
        <v>-0.2807017543859649</v>
      </c>
      <c r="J447" s="18">
        <f t="shared" si="13"/>
        <v>1506.75</v>
      </c>
      <c r="K447" s="18">
        <f t="shared" si="13"/>
        <v>1722</v>
      </c>
    </row>
    <row r="448" spans="1:11" x14ac:dyDescent="0.25">
      <c r="A448">
        <v>1447</v>
      </c>
      <c r="B448" s="14">
        <v>43292</v>
      </c>
      <c r="C448" t="s">
        <v>693</v>
      </c>
      <c r="D448" t="s">
        <v>684</v>
      </c>
      <c r="E448" t="s">
        <v>96</v>
      </c>
      <c r="F448" t="s">
        <v>101</v>
      </c>
      <c r="G448" s="18">
        <v>3674</v>
      </c>
      <c r="H448" s="18">
        <v>2903</v>
      </c>
      <c r="I448" s="15">
        <f t="shared" si="12"/>
        <v>-0.20985302123026672</v>
      </c>
      <c r="J448" s="18">
        <f t="shared" si="13"/>
        <v>3048.15</v>
      </c>
      <c r="K448" s="18">
        <f t="shared" si="13"/>
        <v>3483.6</v>
      </c>
    </row>
    <row r="449" spans="1:11" x14ac:dyDescent="0.25">
      <c r="A449">
        <v>1448</v>
      </c>
      <c r="B449" s="14">
        <v>43416</v>
      </c>
      <c r="C449" t="s">
        <v>737</v>
      </c>
      <c r="D449" t="s">
        <v>778</v>
      </c>
      <c r="E449" t="s">
        <v>45</v>
      </c>
      <c r="F449" t="s">
        <v>46</v>
      </c>
      <c r="G449" s="18">
        <v>932</v>
      </c>
      <c r="H449" s="18">
        <v>657</v>
      </c>
      <c r="I449" s="15">
        <f t="shared" si="12"/>
        <v>-0.29506437768240346</v>
      </c>
      <c r="J449" s="18">
        <f t="shared" si="13"/>
        <v>689.85</v>
      </c>
      <c r="K449" s="18">
        <f t="shared" si="13"/>
        <v>788.4</v>
      </c>
    </row>
    <row r="450" spans="1:11" x14ac:dyDescent="0.25">
      <c r="A450">
        <v>1449</v>
      </c>
      <c r="B450" s="14">
        <v>43267</v>
      </c>
      <c r="C450" t="s">
        <v>779</v>
      </c>
      <c r="D450" t="s">
        <v>780</v>
      </c>
      <c r="E450" t="s">
        <v>156</v>
      </c>
      <c r="F450" t="s">
        <v>25</v>
      </c>
      <c r="G450" s="18">
        <v>669</v>
      </c>
      <c r="H450" s="18">
        <v>1227</v>
      </c>
      <c r="I450" s="15">
        <f t="shared" si="12"/>
        <v>0.8340807174887892</v>
      </c>
      <c r="J450" s="18">
        <f t="shared" si="13"/>
        <v>1288.3500000000001</v>
      </c>
      <c r="K450" s="18">
        <f t="shared" si="13"/>
        <v>1472.3999999999999</v>
      </c>
    </row>
    <row r="451" spans="1:11" x14ac:dyDescent="0.25">
      <c r="A451">
        <v>1450</v>
      </c>
      <c r="B451" s="14">
        <v>43387</v>
      </c>
      <c r="C451" t="s">
        <v>781</v>
      </c>
      <c r="D451" t="s">
        <v>782</v>
      </c>
      <c r="E451" t="s">
        <v>783</v>
      </c>
      <c r="F451" t="s">
        <v>9</v>
      </c>
      <c r="G451" s="18">
        <v>1356</v>
      </c>
      <c r="H451" s="18">
        <v>1468</v>
      </c>
      <c r="I451" s="15">
        <f t="shared" ref="I451:I501" si="14">IFERROR(H451/G451-1,"First Order")</f>
        <v>8.259587020648973E-2</v>
      </c>
      <c r="J451" s="18">
        <f t="shared" ref="J451:K501" si="15">$H451*(1+J$1)</f>
        <v>1541.4</v>
      </c>
      <c r="K451" s="18">
        <f t="shared" si="15"/>
        <v>1761.6</v>
      </c>
    </row>
    <row r="452" spans="1:11" x14ac:dyDescent="0.25">
      <c r="A452">
        <v>1451</v>
      </c>
      <c r="B452" s="14">
        <v>43113</v>
      </c>
      <c r="C452" t="s">
        <v>538</v>
      </c>
      <c r="D452" t="s">
        <v>784</v>
      </c>
      <c r="E452" t="s">
        <v>112</v>
      </c>
      <c r="F452" t="s">
        <v>137</v>
      </c>
      <c r="G452" s="18">
        <v>3223</v>
      </c>
      <c r="H452" s="18">
        <v>2312</v>
      </c>
      <c r="I452" s="15">
        <f t="shared" si="14"/>
        <v>-0.28265591064225881</v>
      </c>
      <c r="J452" s="18">
        <f t="shared" si="15"/>
        <v>2427.6</v>
      </c>
      <c r="K452" s="18">
        <f t="shared" si="15"/>
        <v>2774.4</v>
      </c>
    </row>
    <row r="453" spans="1:11" x14ac:dyDescent="0.25">
      <c r="A453">
        <v>1452</v>
      </c>
      <c r="B453" s="14">
        <v>43289</v>
      </c>
      <c r="C453" t="s">
        <v>579</v>
      </c>
      <c r="D453" t="s">
        <v>785</v>
      </c>
      <c r="E453" t="s">
        <v>639</v>
      </c>
      <c r="F453" t="s">
        <v>32</v>
      </c>
      <c r="G453" s="18">
        <v>1211</v>
      </c>
      <c r="H453" s="18">
        <v>718</v>
      </c>
      <c r="I453" s="15">
        <f t="shared" si="14"/>
        <v>-0.40710156895127991</v>
      </c>
      <c r="J453" s="18">
        <f t="shared" si="15"/>
        <v>753.9</v>
      </c>
      <c r="K453" s="18">
        <f t="shared" si="15"/>
        <v>861.6</v>
      </c>
    </row>
    <row r="454" spans="1:11" x14ac:dyDescent="0.25">
      <c r="A454">
        <v>1453</v>
      </c>
      <c r="B454" s="14">
        <v>43278</v>
      </c>
      <c r="C454" t="s">
        <v>786</v>
      </c>
      <c r="D454" t="s">
        <v>787</v>
      </c>
      <c r="E454" t="s">
        <v>112</v>
      </c>
      <c r="F454" t="s">
        <v>9</v>
      </c>
      <c r="G454" s="18">
        <v>1149</v>
      </c>
      <c r="H454" s="18">
        <v>1136</v>
      </c>
      <c r="I454" s="15">
        <f t="shared" si="14"/>
        <v>-1.1314186248912117E-2</v>
      </c>
      <c r="J454" s="18">
        <f t="shared" si="15"/>
        <v>1192.8</v>
      </c>
      <c r="K454" s="18">
        <f t="shared" si="15"/>
        <v>1363.2</v>
      </c>
    </row>
    <row r="455" spans="1:11" x14ac:dyDescent="0.25">
      <c r="A455">
        <v>1454</v>
      </c>
      <c r="B455" s="14">
        <v>43187</v>
      </c>
      <c r="C455" t="s">
        <v>788</v>
      </c>
      <c r="D455" t="s">
        <v>789</v>
      </c>
      <c r="E455" t="s">
        <v>67</v>
      </c>
      <c r="F455" t="s">
        <v>39</v>
      </c>
      <c r="G455" s="18">
        <v>2176</v>
      </c>
      <c r="H455" s="18">
        <v>1396</v>
      </c>
      <c r="I455" s="15">
        <f t="shared" si="14"/>
        <v>-0.35845588235294112</v>
      </c>
      <c r="J455" s="18">
        <f t="shared" si="15"/>
        <v>1465.8</v>
      </c>
      <c r="K455" s="18">
        <f t="shared" si="15"/>
        <v>1675.2</v>
      </c>
    </row>
    <row r="456" spans="1:11" x14ac:dyDescent="0.25">
      <c r="A456">
        <v>1455</v>
      </c>
      <c r="B456" s="14">
        <v>43131</v>
      </c>
      <c r="C456" t="s">
        <v>790</v>
      </c>
      <c r="D456" t="s">
        <v>791</v>
      </c>
      <c r="E456" t="s">
        <v>90</v>
      </c>
      <c r="F456" t="s">
        <v>58</v>
      </c>
      <c r="G456" s="18">
        <v>1977</v>
      </c>
      <c r="H456" s="18">
        <v>1519</v>
      </c>
      <c r="I456" s="15">
        <f t="shared" si="14"/>
        <v>-0.23166413758219528</v>
      </c>
      <c r="J456" s="18">
        <f t="shared" si="15"/>
        <v>1594.95</v>
      </c>
      <c r="K456" s="18">
        <f t="shared" si="15"/>
        <v>1822.8</v>
      </c>
    </row>
    <row r="457" spans="1:11" x14ac:dyDescent="0.25">
      <c r="A457">
        <v>1456</v>
      </c>
      <c r="B457" s="14">
        <v>43120</v>
      </c>
      <c r="C457" t="s">
        <v>147</v>
      </c>
      <c r="D457" t="s">
        <v>792</v>
      </c>
      <c r="E457" t="s">
        <v>547</v>
      </c>
      <c r="F457" t="s">
        <v>39</v>
      </c>
      <c r="G457" s="18">
        <v>1123</v>
      </c>
      <c r="H457" s="18">
        <v>1301</v>
      </c>
      <c r="I457" s="15">
        <f t="shared" si="14"/>
        <v>0.15850400712377555</v>
      </c>
      <c r="J457" s="18">
        <f t="shared" si="15"/>
        <v>1366.05</v>
      </c>
      <c r="K457" s="18">
        <f t="shared" si="15"/>
        <v>1561.2</v>
      </c>
    </row>
    <row r="458" spans="1:11" x14ac:dyDescent="0.25">
      <c r="A458">
        <v>1457</v>
      </c>
      <c r="B458" s="14">
        <v>43153</v>
      </c>
      <c r="C458" t="s">
        <v>793</v>
      </c>
      <c r="D458" t="s">
        <v>257</v>
      </c>
      <c r="E458" t="s">
        <v>96</v>
      </c>
      <c r="F458" t="s">
        <v>17</v>
      </c>
      <c r="G458" s="18">
        <v>1166</v>
      </c>
      <c r="H458" s="18">
        <v>734</v>
      </c>
      <c r="I458" s="15">
        <f t="shared" si="14"/>
        <v>-0.3704974271012007</v>
      </c>
      <c r="J458" s="18">
        <f t="shared" si="15"/>
        <v>770.7</v>
      </c>
      <c r="K458" s="18">
        <f t="shared" si="15"/>
        <v>880.8</v>
      </c>
    </row>
    <row r="459" spans="1:11" x14ac:dyDescent="0.25">
      <c r="A459">
        <v>1458</v>
      </c>
      <c r="B459" s="14">
        <v>43260</v>
      </c>
      <c r="C459" t="s">
        <v>337</v>
      </c>
      <c r="D459" t="s">
        <v>794</v>
      </c>
      <c r="E459" t="s">
        <v>51</v>
      </c>
      <c r="F459" t="s">
        <v>29</v>
      </c>
      <c r="G459" s="18">
        <v>3139</v>
      </c>
      <c r="H459" s="18">
        <v>1924</v>
      </c>
      <c r="I459" s="15">
        <f t="shared" si="14"/>
        <v>-0.38706594456833388</v>
      </c>
      <c r="J459" s="18">
        <f t="shared" si="15"/>
        <v>2020.2</v>
      </c>
      <c r="K459" s="18">
        <f t="shared" si="15"/>
        <v>2308.7999999999997</v>
      </c>
    </row>
    <row r="460" spans="1:11" x14ac:dyDescent="0.25">
      <c r="A460">
        <v>1459</v>
      </c>
      <c r="B460" s="14">
        <v>43276</v>
      </c>
      <c r="C460" t="s">
        <v>10</v>
      </c>
      <c r="D460" t="s">
        <v>195</v>
      </c>
      <c r="E460" t="s">
        <v>795</v>
      </c>
      <c r="F460" t="s">
        <v>25</v>
      </c>
      <c r="G460" s="18">
        <v>209</v>
      </c>
      <c r="H460" s="18">
        <v>353</v>
      </c>
      <c r="I460" s="15">
        <f t="shared" si="14"/>
        <v>0.68899521531100483</v>
      </c>
      <c r="J460" s="18">
        <f t="shared" si="15"/>
        <v>370.65000000000003</v>
      </c>
      <c r="K460" s="18">
        <f t="shared" si="15"/>
        <v>423.59999999999997</v>
      </c>
    </row>
    <row r="461" spans="1:11" x14ac:dyDescent="0.25">
      <c r="A461">
        <v>1460</v>
      </c>
      <c r="B461" s="14">
        <v>43358</v>
      </c>
      <c r="C461" t="s">
        <v>686</v>
      </c>
      <c r="D461" t="s">
        <v>796</v>
      </c>
      <c r="E461" t="s">
        <v>112</v>
      </c>
      <c r="F461" t="s">
        <v>101</v>
      </c>
      <c r="G461" s="18">
        <v>114</v>
      </c>
      <c r="H461" s="18">
        <v>210</v>
      </c>
      <c r="I461" s="15">
        <f t="shared" si="14"/>
        <v>0.84210526315789469</v>
      </c>
      <c r="J461" s="18">
        <f t="shared" si="15"/>
        <v>220.5</v>
      </c>
      <c r="K461" s="18">
        <f t="shared" si="15"/>
        <v>252</v>
      </c>
    </row>
    <row r="462" spans="1:11" x14ac:dyDescent="0.25">
      <c r="A462">
        <v>1461</v>
      </c>
      <c r="B462" s="14">
        <v>43127</v>
      </c>
      <c r="C462" t="s">
        <v>597</v>
      </c>
      <c r="D462" t="s">
        <v>252</v>
      </c>
      <c r="E462" t="s">
        <v>51</v>
      </c>
      <c r="F462" t="s">
        <v>58</v>
      </c>
      <c r="G462" s="18">
        <v>1162</v>
      </c>
      <c r="H462" s="18">
        <v>2122</v>
      </c>
      <c r="I462" s="15">
        <f t="shared" si="14"/>
        <v>0.82616179001721179</v>
      </c>
      <c r="J462" s="18">
        <f t="shared" si="15"/>
        <v>2228.1</v>
      </c>
      <c r="K462" s="18">
        <f t="shared" si="15"/>
        <v>2546.4</v>
      </c>
    </row>
    <row r="463" spans="1:11" x14ac:dyDescent="0.25">
      <c r="A463">
        <v>1462</v>
      </c>
      <c r="B463" s="14">
        <v>43180</v>
      </c>
      <c r="C463" t="s">
        <v>451</v>
      </c>
      <c r="D463" t="s">
        <v>797</v>
      </c>
      <c r="E463" t="s">
        <v>798</v>
      </c>
      <c r="F463" t="s">
        <v>137</v>
      </c>
      <c r="G463" s="18">
        <v>393</v>
      </c>
      <c r="H463" s="18">
        <v>279</v>
      </c>
      <c r="I463" s="15">
        <f t="shared" si="14"/>
        <v>-0.29007633587786263</v>
      </c>
      <c r="J463" s="18">
        <f t="shared" si="15"/>
        <v>292.95</v>
      </c>
      <c r="K463" s="18">
        <f t="shared" si="15"/>
        <v>334.8</v>
      </c>
    </row>
    <row r="464" spans="1:11" x14ac:dyDescent="0.25">
      <c r="A464">
        <v>1463</v>
      </c>
      <c r="B464" s="14">
        <v>43194</v>
      </c>
      <c r="C464" t="s">
        <v>398</v>
      </c>
      <c r="D464" t="s">
        <v>674</v>
      </c>
      <c r="E464" t="s">
        <v>799</v>
      </c>
      <c r="F464" t="s">
        <v>17</v>
      </c>
      <c r="G464" s="18">
        <v>2575</v>
      </c>
      <c r="H464" s="18">
        <v>2330</v>
      </c>
      <c r="I464" s="15">
        <f t="shared" si="14"/>
        <v>-9.5145631067961145E-2</v>
      </c>
      <c r="J464" s="18">
        <f t="shared" si="15"/>
        <v>2446.5</v>
      </c>
      <c r="K464" s="18">
        <f t="shared" si="15"/>
        <v>2796</v>
      </c>
    </row>
    <row r="465" spans="1:11" x14ac:dyDescent="0.25">
      <c r="A465">
        <v>1464</v>
      </c>
      <c r="B465" s="14">
        <v>43167</v>
      </c>
      <c r="C465" t="s">
        <v>800</v>
      </c>
      <c r="D465" t="s">
        <v>801</v>
      </c>
      <c r="E465" t="s">
        <v>223</v>
      </c>
      <c r="F465" t="s">
        <v>32</v>
      </c>
      <c r="G465" s="18">
        <v>3366</v>
      </c>
      <c r="H465" s="18">
        <v>2210</v>
      </c>
      <c r="I465" s="15">
        <f t="shared" si="14"/>
        <v>-0.34343434343434343</v>
      </c>
      <c r="J465" s="18">
        <f t="shared" si="15"/>
        <v>2320.5</v>
      </c>
      <c r="K465" s="18">
        <f t="shared" si="15"/>
        <v>2652</v>
      </c>
    </row>
    <row r="466" spans="1:11" x14ac:dyDescent="0.25">
      <c r="A466">
        <v>1465</v>
      </c>
      <c r="B466" s="14">
        <v>43197</v>
      </c>
      <c r="C466" t="s">
        <v>545</v>
      </c>
      <c r="D466" t="s">
        <v>802</v>
      </c>
      <c r="E466" t="s">
        <v>803</v>
      </c>
      <c r="F466" t="s">
        <v>46</v>
      </c>
      <c r="G466" s="18">
        <v>2747</v>
      </c>
      <c r="H466" s="18">
        <v>2757</v>
      </c>
      <c r="I466" s="15">
        <f t="shared" si="14"/>
        <v>3.6403349108118377E-3</v>
      </c>
      <c r="J466" s="18">
        <f t="shared" si="15"/>
        <v>2894.85</v>
      </c>
      <c r="K466" s="18">
        <f t="shared" si="15"/>
        <v>3308.4</v>
      </c>
    </row>
    <row r="467" spans="1:11" x14ac:dyDescent="0.25">
      <c r="A467">
        <v>1466</v>
      </c>
      <c r="B467" s="14">
        <v>43178</v>
      </c>
      <c r="C467" t="s">
        <v>676</v>
      </c>
      <c r="D467" t="s">
        <v>804</v>
      </c>
      <c r="E467" t="s">
        <v>51</v>
      </c>
      <c r="F467" t="s">
        <v>46</v>
      </c>
      <c r="G467" s="18">
        <v>619</v>
      </c>
      <c r="H467" s="18">
        <v>992</v>
      </c>
      <c r="I467" s="15">
        <f t="shared" si="14"/>
        <v>0.60258481421647825</v>
      </c>
      <c r="J467" s="18">
        <f t="shared" si="15"/>
        <v>1041.6000000000001</v>
      </c>
      <c r="K467" s="18">
        <f t="shared" si="15"/>
        <v>1190.3999999999999</v>
      </c>
    </row>
    <row r="468" spans="1:11" x14ac:dyDescent="0.25">
      <c r="A468">
        <v>1467</v>
      </c>
      <c r="B468" s="14">
        <v>43209</v>
      </c>
      <c r="C468" t="s">
        <v>805</v>
      </c>
      <c r="D468" t="s">
        <v>806</v>
      </c>
      <c r="E468" t="s">
        <v>93</v>
      </c>
      <c r="F468" t="s">
        <v>17</v>
      </c>
      <c r="G468" s="18">
        <v>1196</v>
      </c>
      <c r="H468" s="18">
        <v>748</v>
      </c>
      <c r="I468" s="15">
        <f t="shared" si="14"/>
        <v>-0.37458193979933108</v>
      </c>
      <c r="J468" s="18">
        <f t="shared" si="15"/>
        <v>785.4</v>
      </c>
      <c r="K468" s="18">
        <f t="shared" si="15"/>
        <v>897.6</v>
      </c>
    </row>
    <row r="469" spans="1:11" x14ac:dyDescent="0.25">
      <c r="A469">
        <v>1468</v>
      </c>
      <c r="B469" s="14">
        <v>43398</v>
      </c>
      <c r="C469" t="s">
        <v>122</v>
      </c>
      <c r="D469" t="s">
        <v>807</v>
      </c>
      <c r="E469" t="s">
        <v>90</v>
      </c>
      <c r="F469" t="s">
        <v>9</v>
      </c>
      <c r="G469" s="18">
        <v>2173</v>
      </c>
      <c r="H469" s="18">
        <v>2869</v>
      </c>
      <c r="I469" s="15">
        <f t="shared" si="14"/>
        <v>0.32029452369995393</v>
      </c>
      <c r="J469" s="18">
        <f t="shared" si="15"/>
        <v>3012.4500000000003</v>
      </c>
      <c r="K469" s="18">
        <f t="shared" si="15"/>
        <v>3442.7999999999997</v>
      </c>
    </row>
    <row r="470" spans="1:11" x14ac:dyDescent="0.25">
      <c r="A470">
        <v>1469</v>
      </c>
      <c r="B470" s="14">
        <v>43390</v>
      </c>
      <c r="C470" t="s">
        <v>808</v>
      </c>
      <c r="D470" t="s">
        <v>809</v>
      </c>
      <c r="E470" t="s">
        <v>96</v>
      </c>
      <c r="F470" t="s">
        <v>32</v>
      </c>
      <c r="G470" s="18">
        <v>5213</v>
      </c>
      <c r="H470" s="18">
        <v>2890</v>
      </c>
      <c r="I470" s="15">
        <f t="shared" si="14"/>
        <v>-0.44561672741223868</v>
      </c>
      <c r="J470" s="18">
        <f t="shared" si="15"/>
        <v>3034.5</v>
      </c>
      <c r="K470" s="18">
        <f t="shared" si="15"/>
        <v>3468</v>
      </c>
    </row>
    <row r="471" spans="1:11" x14ac:dyDescent="0.25">
      <c r="A471">
        <v>1470</v>
      </c>
      <c r="B471" s="14">
        <v>43361</v>
      </c>
      <c r="C471" t="s">
        <v>810</v>
      </c>
      <c r="D471" t="s">
        <v>811</v>
      </c>
      <c r="E471" t="s">
        <v>96</v>
      </c>
      <c r="F471" t="s">
        <v>21</v>
      </c>
      <c r="G471" s="18">
        <v>2840</v>
      </c>
      <c r="H471" s="18">
        <v>1982</v>
      </c>
      <c r="I471" s="15">
        <f t="shared" si="14"/>
        <v>-0.30211267605633807</v>
      </c>
      <c r="J471" s="18">
        <f t="shared" si="15"/>
        <v>2081.1</v>
      </c>
      <c r="K471" s="18">
        <f t="shared" si="15"/>
        <v>2378.4</v>
      </c>
    </row>
    <row r="472" spans="1:11" x14ac:dyDescent="0.25">
      <c r="A472">
        <v>1471</v>
      </c>
      <c r="B472" s="14">
        <v>43169</v>
      </c>
      <c r="C472" t="s">
        <v>680</v>
      </c>
      <c r="D472" t="s">
        <v>812</v>
      </c>
      <c r="E472" t="s">
        <v>211</v>
      </c>
      <c r="F472" t="s">
        <v>29</v>
      </c>
      <c r="G472" s="18">
        <v>562</v>
      </c>
      <c r="H472" s="18">
        <v>962</v>
      </c>
      <c r="I472" s="15">
        <f t="shared" si="14"/>
        <v>0.71174377224199281</v>
      </c>
      <c r="J472" s="18">
        <f t="shared" si="15"/>
        <v>1010.1</v>
      </c>
      <c r="K472" s="18">
        <f t="shared" si="15"/>
        <v>1154.3999999999999</v>
      </c>
    </row>
    <row r="473" spans="1:11" x14ac:dyDescent="0.25">
      <c r="A473">
        <v>1472</v>
      </c>
      <c r="B473" s="14">
        <v>43452</v>
      </c>
      <c r="C473" t="s">
        <v>813</v>
      </c>
      <c r="D473" t="s">
        <v>158</v>
      </c>
      <c r="E473" t="s">
        <v>814</v>
      </c>
      <c r="F473" t="s">
        <v>46</v>
      </c>
      <c r="G473" s="18">
        <v>2232</v>
      </c>
      <c r="H473" s="18">
        <v>1278</v>
      </c>
      <c r="I473" s="15">
        <f t="shared" si="14"/>
        <v>-0.42741935483870963</v>
      </c>
      <c r="J473" s="18">
        <f t="shared" si="15"/>
        <v>1341.9</v>
      </c>
      <c r="K473" s="18">
        <f t="shared" si="15"/>
        <v>1533.6</v>
      </c>
    </row>
    <row r="474" spans="1:11" x14ac:dyDescent="0.25">
      <c r="A474">
        <v>1473</v>
      </c>
      <c r="B474" s="14">
        <v>43293</v>
      </c>
      <c r="C474" t="s">
        <v>815</v>
      </c>
      <c r="D474" t="s">
        <v>729</v>
      </c>
      <c r="E474" t="s">
        <v>61</v>
      </c>
      <c r="F474" t="s">
        <v>46</v>
      </c>
      <c r="G474" s="18">
        <v>609</v>
      </c>
      <c r="H474" s="18">
        <v>468</v>
      </c>
      <c r="I474" s="15">
        <f t="shared" si="14"/>
        <v>-0.23152709359605916</v>
      </c>
      <c r="J474" s="18">
        <f t="shared" si="15"/>
        <v>491.40000000000003</v>
      </c>
      <c r="K474" s="18">
        <f t="shared" si="15"/>
        <v>561.6</v>
      </c>
    </row>
    <row r="475" spans="1:11" x14ac:dyDescent="0.25">
      <c r="A475">
        <v>1474</v>
      </c>
      <c r="B475" s="14">
        <v>43454</v>
      </c>
      <c r="C475" t="s">
        <v>83</v>
      </c>
      <c r="D475" t="s">
        <v>816</v>
      </c>
      <c r="E475" t="s">
        <v>151</v>
      </c>
      <c r="F475" t="s">
        <v>17</v>
      </c>
      <c r="G475" s="18">
        <v>1371</v>
      </c>
      <c r="H475" s="18">
        <v>1116</v>
      </c>
      <c r="I475" s="15">
        <f t="shared" si="14"/>
        <v>-0.18599562363238509</v>
      </c>
      <c r="J475" s="18">
        <f t="shared" si="15"/>
        <v>1171.8</v>
      </c>
      <c r="K475" s="18">
        <f t="shared" si="15"/>
        <v>1339.2</v>
      </c>
    </row>
    <row r="476" spans="1:11" x14ac:dyDescent="0.25">
      <c r="A476">
        <v>1475</v>
      </c>
      <c r="B476" s="14">
        <v>43180</v>
      </c>
      <c r="C476" t="s">
        <v>99</v>
      </c>
      <c r="D476" t="s">
        <v>817</v>
      </c>
      <c r="E476" t="s">
        <v>28</v>
      </c>
      <c r="F476" t="s">
        <v>32</v>
      </c>
      <c r="G476" s="18">
        <v>2350</v>
      </c>
      <c r="H476" s="18">
        <v>1713</v>
      </c>
      <c r="I476" s="15">
        <f t="shared" si="14"/>
        <v>-0.27106382978723409</v>
      </c>
      <c r="J476" s="18">
        <f t="shared" si="15"/>
        <v>1798.65</v>
      </c>
      <c r="K476" s="18">
        <f t="shared" si="15"/>
        <v>2055.6</v>
      </c>
    </row>
    <row r="477" spans="1:11" x14ac:dyDescent="0.25">
      <c r="A477">
        <v>1476</v>
      </c>
      <c r="B477" s="14">
        <v>43206</v>
      </c>
      <c r="C477" t="s">
        <v>282</v>
      </c>
      <c r="D477" t="s">
        <v>738</v>
      </c>
      <c r="E477" t="s">
        <v>363</v>
      </c>
      <c r="F477" t="s">
        <v>137</v>
      </c>
      <c r="G477" s="18">
        <v>3088</v>
      </c>
      <c r="H477" s="18">
        <v>1644</v>
      </c>
      <c r="I477" s="15">
        <f t="shared" si="14"/>
        <v>-0.46761658031088082</v>
      </c>
      <c r="J477" s="18">
        <f t="shared" si="15"/>
        <v>1726.2</v>
      </c>
      <c r="K477" s="18">
        <f t="shared" si="15"/>
        <v>1972.8</v>
      </c>
    </row>
    <row r="478" spans="1:11" x14ac:dyDescent="0.25">
      <c r="A478">
        <v>1477</v>
      </c>
      <c r="B478" s="14">
        <v>43358</v>
      </c>
      <c r="C478" t="s">
        <v>351</v>
      </c>
      <c r="D478" t="s">
        <v>818</v>
      </c>
      <c r="E478" t="s">
        <v>198</v>
      </c>
      <c r="F478" t="s">
        <v>13</v>
      </c>
      <c r="G478" s="18">
        <v>851</v>
      </c>
      <c r="H478" s="18">
        <v>640</v>
      </c>
      <c r="I478" s="15">
        <f t="shared" si="14"/>
        <v>-0.24794359576968272</v>
      </c>
      <c r="J478" s="18">
        <f t="shared" si="15"/>
        <v>672</v>
      </c>
      <c r="K478" s="18">
        <f t="shared" si="15"/>
        <v>768</v>
      </c>
    </row>
    <row r="479" spans="1:11" x14ac:dyDescent="0.25">
      <c r="A479">
        <v>1478</v>
      </c>
      <c r="B479" s="14">
        <v>43380</v>
      </c>
      <c r="C479" t="s">
        <v>565</v>
      </c>
      <c r="D479" t="s">
        <v>819</v>
      </c>
      <c r="E479" t="s">
        <v>51</v>
      </c>
      <c r="F479" t="s">
        <v>137</v>
      </c>
      <c r="G479" s="18">
        <v>1464</v>
      </c>
      <c r="H479" s="18">
        <v>871</v>
      </c>
      <c r="I479" s="15">
        <f t="shared" si="14"/>
        <v>-0.4050546448087432</v>
      </c>
      <c r="J479" s="18">
        <f t="shared" si="15"/>
        <v>914.55000000000007</v>
      </c>
      <c r="K479" s="18">
        <f t="shared" si="15"/>
        <v>1045.2</v>
      </c>
    </row>
    <row r="480" spans="1:11" x14ac:dyDescent="0.25">
      <c r="A480">
        <v>1479</v>
      </c>
      <c r="B480" s="14">
        <v>43431</v>
      </c>
      <c r="C480" t="s">
        <v>313</v>
      </c>
      <c r="D480" t="s">
        <v>820</v>
      </c>
      <c r="E480" t="s">
        <v>506</v>
      </c>
      <c r="F480" t="s">
        <v>32</v>
      </c>
      <c r="G480" s="18">
        <v>639</v>
      </c>
      <c r="H480" s="18">
        <v>505</v>
      </c>
      <c r="I480" s="15">
        <f t="shared" si="14"/>
        <v>-0.20970266040688579</v>
      </c>
      <c r="J480" s="18">
        <f t="shared" si="15"/>
        <v>530.25</v>
      </c>
      <c r="K480" s="18">
        <f t="shared" si="15"/>
        <v>606</v>
      </c>
    </row>
    <row r="481" spans="1:11" x14ac:dyDescent="0.25">
      <c r="A481">
        <v>1480</v>
      </c>
      <c r="B481" s="14">
        <v>43174</v>
      </c>
      <c r="C481" t="s">
        <v>230</v>
      </c>
      <c r="D481" t="s">
        <v>821</v>
      </c>
      <c r="E481" t="s">
        <v>90</v>
      </c>
      <c r="F481" t="s">
        <v>17</v>
      </c>
      <c r="G481" s="18">
        <v>293</v>
      </c>
      <c r="H481" s="18">
        <v>216</v>
      </c>
      <c r="I481" s="15">
        <f t="shared" si="14"/>
        <v>-0.26279863481228671</v>
      </c>
      <c r="J481" s="18">
        <f t="shared" si="15"/>
        <v>226.8</v>
      </c>
      <c r="K481" s="18">
        <f t="shared" si="15"/>
        <v>259.2</v>
      </c>
    </row>
    <row r="482" spans="1:11" x14ac:dyDescent="0.25">
      <c r="A482">
        <v>1481</v>
      </c>
      <c r="B482" s="14">
        <v>43422</v>
      </c>
      <c r="C482" t="s">
        <v>822</v>
      </c>
      <c r="D482" t="s">
        <v>823</v>
      </c>
      <c r="E482" t="s">
        <v>16</v>
      </c>
      <c r="F482" t="s">
        <v>32</v>
      </c>
      <c r="G482" s="18">
        <v>2013</v>
      </c>
      <c r="H482" s="18">
        <v>2297</v>
      </c>
      <c r="I482" s="15">
        <f t="shared" si="14"/>
        <v>0.14108296075509186</v>
      </c>
      <c r="J482" s="18">
        <f t="shared" si="15"/>
        <v>2411.85</v>
      </c>
      <c r="K482" s="18">
        <f t="shared" si="15"/>
        <v>2756.4</v>
      </c>
    </row>
    <row r="483" spans="1:11" x14ac:dyDescent="0.25">
      <c r="A483">
        <v>1482</v>
      </c>
      <c r="B483" s="14">
        <v>43325</v>
      </c>
      <c r="C483" t="s">
        <v>680</v>
      </c>
      <c r="D483" t="s">
        <v>824</v>
      </c>
      <c r="E483" t="s">
        <v>8</v>
      </c>
      <c r="F483" t="s">
        <v>25</v>
      </c>
      <c r="G483" s="18">
        <v>945</v>
      </c>
      <c r="H483" s="18">
        <v>680</v>
      </c>
      <c r="I483" s="15">
        <f t="shared" si="14"/>
        <v>-0.28042328042328046</v>
      </c>
      <c r="J483" s="18">
        <f t="shared" si="15"/>
        <v>714</v>
      </c>
      <c r="K483" s="18">
        <f t="shared" si="15"/>
        <v>816</v>
      </c>
    </row>
    <row r="484" spans="1:11" x14ac:dyDescent="0.25">
      <c r="A484">
        <v>1483</v>
      </c>
      <c r="B484" s="14">
        <v>43259</v>
      </c>
      <c r="C484" t="s">
        <v>286</v>
      </c>
      <c r="D484" t="s">
        <v>653</v>
      </c>
      <c r="E484" t="s">
        <v>8</v>
      </c>
      <c r="F484" t="s">
        <v>17</v>
      </c>
      <c r="G484" s="18">
        <v>1424</v>
      </c>
      <c r="H484" s="18">
        <v>1610</v>
      </c>
      <c r="I484" s="15">
        <f t="shared" si="14"/>
        <v>0.13061797752808979</v>
      </c>
      <c r="J484" s="18">
        <f t="shared" si="15"/>
        <v>1690.5</v>
      </c>
      <c r="K484" s="18">
        <f t="shared" si="15"/>
        <v>1932</v>
      </c>
    </row>
    <row r="485" spans="1:11" x14ac:dyDescent="0.25">
      <c r="A485">
        <v>1484</v>
      </c>
      <c r="B485" s="14">
        <v>43305</v>
      </c>
      <c r="C485" t="s">
        <v>219</v>
      </c>
      <c r="D485" t="s">
        <v>825</v>
      </c>
      <c r="E485" t="s">
        <v>8</v>
      </c>
      <c r="F485" t="s">
        <v>25</v>
      </c>
      <c r="G485" s="18">
        <v>3730</v>
      </c>
      <c r="H485" s="18">
        <v>2924</v>
      </c>
      <c r="I485" s="15">
        <f t="shared" si="14"/>
        <v>-0.21608579088471846</v>
      </c>
      <c r="J485" s="18">
        <f t="shared" si="15"/>
        <v>3070.2000000000003</v>
      </c>
      <c r="K485" s="18">
        <f t="shared" si="15"/>
        <v>3508.7999999999997</v>
      </c>
    </row>
    <row r="486" spans="1:11" x14ac:dyDescent="0.25">
      <c r="A486">
        <v>1485</v>
      </c>
      <c r="B486" s="14">
        <v>43454</v>
      </c>
      <c r="C486" t="s">
        <v>826</v>
      </c>
      <c r="D486" t="s">
        <v>827</v>
      </c>
      <c r="E486" t="s">
        <v>16</v>
      </c>
      <c r="F486" t="s">
        <v>25</v>
      </c>
      <c r="G486" s="18">
        <v>1547</v>
      </c>
      <c r="H486" s="18">
        <v>1200</v>
      </c>
      <c r="I486" s="15">
        <f t="shared" si="14"/>
        <v>-0.22430510665804781</v>
      </c>
      <c r="J486" s="18">
        <f t="shared" si="15"/>
        <v>1260</v>
      </c>
      <c r="K486" s="18">
        <f t="shared" si="15"/>
        <v>1440</v>
      </c>
    </row>
    <row r="487" spans="1:11" x14ac:dyDescent="0.25">
      <c r="A487">
        <v>1486</v>
      </c>
      <c r="B487" s="14">
        <v>43404</v>
      </c>
      <c r="C487" t="s">
        <v>828</v>
      </c>
      <c r="D487" t="s">
        <v>829</v>
      </c>
      <c r="E487" t="s">
        <v>727</v>
      </c>
      <c r="F487" t="s">
        <v>58</v>
      </c>
      <c r="G487" s="18">
        <v>3565</v>
      </c>
      <c r="H487" s="18">
        <v>2752</v>
      </c>
      <c r="I487" s="15">
        <f t="shared" si="14"/>
        <v>-0.22805049088359042</v>
      </c>
      <c r="J487" s="18">
        <f t="shared" si="15"/>
        <v>2889.6</v>
      </c>
      <c r="K487" s="18">
        <f t="shared" si="15"/>
        <v>3302.4</v>
      </c>
    </row>
    <row r="488" spans="1:11" x14ac:dyDescent="0.25">
      <c r="A488">
        <v>1487</v>
      </c>
      <c r="B488" s="14">
        <v>43312</v>
      </c>
      <c r="C488" t="s">
        <v>49</v>
      </c>
      <c r="D488" t="s">
        <v>830</v>
      </c>
      <c r="E488" t="s">
        <v>512</v>
      </c>
      <c r="F488" t="s">
        <v>58</v>
      </c>
      <c r="G488" s="18">
        <v>1047</v>
      </c>
      <c r="H488" s="18">
        <v>841</v>
      </c>
      <c r="I488" s="15">
        <f t="shared" si="14"/>
        <v>-0.1967526265520535</v>
      </c>
      <c r="J488" s="18">
        <f t="shared" si="15"/>
        <v>883.05000000000007</v>
      </c>
      <c r="K488" s="18">
        <f t="shared" si="15"/>
        <v>1009.1999999999999</v>
      </c>
    </row>
    <row r="489" spans="1:11" x14ac:dyDescent="0.25">
      <c r="A489">
        <v>1488</v>
      </c>
      <c r="B489" s="14">
        <v>43127</v>
      </c>
      <c r="C489" t="s">
        <v>341</v>
      </c>
      <c r="D489" t="s">
        <v>831</v>
      </c>
      <c r="E489" t="s">
        <v>8</v>
      </c>
      <c r="F489" t="s">
        <v>137</v>
      </c>
      <c r="G489" s="18">
        <v>221</v>
      </c>
      <c r="H489" s="18">
        <v>148</v>
      </c>
      <c r="I489" s="15">
        <f t="shared" si="14"/>
        <v>-0.33031674208144801</v>
      </c>
      <c r="J489" s="18">
        <f t="shared" si="15"/>
        <v>155.4</v>
      </c>
      <c r="K489" s="18">
        <f t="shared" si="15"/>
        <v>177.6</v>
      </c>
    </row>
    <row r="490" spans="1:11" x14ac:dyDescent="0.25">
      <c r="A490">
        <v>1489</v>
      </c>
      <c r="B490" s="14">
        <v>43456</v>
      </c>
      <c r="C490" t="s">
        <v>832</v>
      </c>
      <c r="D490" t="s">
        <v>833</v>
      </c>
      <c r="E490" t="s">
        <v>28</v>
      </c>
      <c r="F490" t="s">
        <v>9</v>
      </c>
      <c r="G490" s="18">
        <v>1544</v>
      </c>
      <c r="H490" s="18">
        <v>1990</v>
      </c>
      <c r="I490" s="15">
        <f t="shared" si="14"/>
        <v>0.28886010362694292</v>
      </c>
      <c r="J490" s="18">
        <f t="shared" si="15"/>
        <v>2089.5</v>
      </c>
      <c r="K490" s="18">
        <f t="shared" si="15"/>
        <v>2388</v>
      </c>
    </row>
    <row r="491" spans="1:11" x14ac:dyDescent="0.25">
      <c r="A491">
        <v>1490</v>
      </c>
      <c r="B491" s="14">
        <v>43183</v>
      </c>
      <c r="C491" t="s">
        <v>588</v>
      </c>
      <c r="D491" t="s">
        <v>834</v>
      </c>
      <c r="E491" t="s">
        <v>8</v>
      </c>
      <c r="F491" t="s">
        <v>46</v>
      </c>
      <c r="G491" s="18">
        <v>2029</v>
      </c>
      <c r="H491" s="18">
        <v>1924</v>
      </c>
      <c r="I491" s="15">
        <f t="shared" si="14"/>
        <v>-5.1749630359783194E-2</v>
      </c>
      <c r="J491" s="18">
        <f t="shared" si="15"/>
        <v>2020.2</v>
      </c>
      <c r="K491" s="18">
        <f t="shared" si="15"/>
        <v>2308.7999999999997</v>
      </c>
    </row>
    <row r="492" spans="1:11" x14ac:dyDescent="0.25">
      <c r="A492">
        <v>1491</v>
      </c>
      <c r="B492" s="14">
        <v>43235</v>
      </c>
      <c r="C492" t="s">
        <v>221</v>
      </c>
      <c r="D492" t="s">
        <v>835</v>
      </c>
      <c r="E492" t="s">
        <v>8</v>
      </c>
      <c r="F492" t="s">
        <v>9</v>
      </c>
      <c r="G492" s="18">
        <v>307</v>
      </c>
      <c r="H492" s="18">
        <v>521</v>
      </c>
      <c r="I492" s="15">
        <f t="shared" si="14"/>
        <v>0.69706840390879488</v>
      </c>
      <c r="J492" s="18">
        <f t="shared" si="15"/>
        <v>547.05000000000007</v>
      </c>
      <c r="K492" s="18">
        <f t="shared" si="15"/>
        <v>625.19999999999993</v>
      </c>
    </row>
    <row r="493" spans="1:11" x14ac:dyDescent="0.25">
      <c r="A493">
        <v>1492</v>
      </c>
      <c r="B493" s="14">
        <v>43440</v>
      </c>
      <c r="C493" t="s">
        <v>116</v>
      </c>
      <c r="D493" t="s">
        <v>836</v>
      </c>
      <c r="E493" t="s">
        <v>51</v>
      </c>
      <c r="F493" t="s">
        <v>39</v>
      </c>
      <c r="G493" s="18">
        <v>2904</v>
      </c>
      <c r="H493" s="18">
        <v>2535</v>
      </c>
      <c r="I493" s="15">
        <f t="shared" si="14"/>
        <v>-0.12706611570247939</v>
      </c>
      <c r="J493" s="18">
        <f t="shared" si="15"/>
        <v>2661.75</v>
      </c>
      <c r="K493" s="18">
        <f t="shared" si="15"/>
        <v>3042</v>
      </c>
    </row>
    <row r="494" spans="1:11" x14ac:dyDescent="0.25">
      <c r="A494">
        <v>1493</v>
      </c>
      <c r="B494" s="14">
        <v>43449</v>
      </c>
      <c r="C494" t="s">
        <v>269</v>
      </c>
      <c r="D494" t="s">
        <v>837</v>
      </c>
      <c r="E494" t="s">
        <v>151</v>
      </c>
      <c r="F494" t="s">
        <v>13</v>
      </c>
      <c r="G494" s="18">
        <v>944</v>
      </c>
      <c r="H494" s="18">
        <v>784</v>
      </c>
      <c r="I494" s="15">
        <f t="shared" si="14"/>
        <v>-0.16949152542372881</v>
      </c>
      <c r="J494" s="18">
        <f t="shared" si="15"/>
        <v>823.2</v>
      </c>
      <c r="K494" s="18">
        <f t="shared" si="15"/>
        <v>940.8</v>
      </c>
    </row>
    <row r="495" spans="1:11" x14ac:dyDescent="0.25">
      <c r="A495">
        <v>1494</v>
      </c>
      <c r="B495" s="14">
        <v>43208</v>
      </c>
      <c r="C495" t="s">
        <v>838</v>
      </c>
      <c r="D495" t="s">
        <v>839</v>
      </c>
      <c r="E495" t="s">
        <v>112</v>
      </c>
      <c r="F495" t="s">
        <v>17</v>
      </c>
      <c r="G495" s="18">
        <v>2384</v>
      </c>
      <c r="H495" s="18">
        <v>1446</v>
      </c>
      <c r="I495" s="15">
        <f t="shared" si="14"/>
        <v>-0.39345637583892612</v>
      </c>
      <c r="J495" s="18">
        <f t="shared" si="15"/>
        <v>1518.3</v>
      </c>
      <c r="K495" s="18">
        <f t="shared" si="15"/>
        <v>1735.2</v>
      </c>
    </row>
    <row r="496" spans="1:11" x14ac:dyDescent="0.25">
      <c r="A496">
        <v>1495</v>
      </c>
      <c r="B496" s="14">
        <v>43201</v>
      </c>
      <c r="C496" t="s">
        <v>840</v>
      </c>
      <c r="D496" t="s">
        <v>841</v>
      </c>
      <c r="E496" t="s">
        <v>842</v>
      </c>
      <c r="F496" t="s">
        <v>13</v>
      </c>
      <c r="G496" s="18">
        <v>1759</v>
      </c>
      <c r="H496" s="18">
        <v>1964</v>
      </c>
      <c r="I496" s="15">
        <f t="shared" si="14"/>
        <v>0.11654349061967029</v>
      </c>
      <c r="J496" s="18">
        <f t="shared" si="15"/>
        <v>2062.2000000000003</v>
      </c>
      <c r="K496" s="18">
        <f t="shared" si="15"/>
        <v>2356.7999999999997</v>
      </c>
    </row>
    <row r="497" spans="1:11" x14ac:dyDescent="0.25">
      <c r="A497">
        <v>1496</v>
      </c>
      <c r="B497" s="14">
        <v>43410</v>
      </c>
      <c r="C497" t="s">
        <v>337</v>
      </c>
      <c r="D497" t="s">
        <v>843</v>
      </c>
      <c r="E497" t="s">
        <v>418</v>
      </c>
      <c r="F497" t="s">
        <v>29</v>
      </c>
      <c r="G497" s="18">
        <v>1897</v>
      </c>
      <c r="H497" s="18">
        <v>1100</v>
      </c>
      <c r="I497" s="15">
        <f t="shared" si="14"/>
        <v>-0.4201370585134423</v>
      </c>
      <c r="J497" s="18">
        <f t="shared" si="15"/>
        <v>1155</v>
      </c>
      <c r="K497" s="18">
        <f t="shared" si="15"/>
        <v>1320</v>
      </c>
    </row>
    <row r="498" spans="1:11" x14ac:dyDescent="0.25">
      <c r="A498">
        <v>1497</v>
      </c>
      <c r="B498" s="14">
        <v>43307</v>
      </c>
      <c r="C498" t="s">
        <v>171</v>
      </c>
      <c r="D498" t="s">
        <v>844</v>
      </c>
      <c r="E498" t="s">
        <v>51</v>
      </c>
      <c r="F498" t="s">
        <v>9</v>
      </c>
      <c r="G498" s="18">
        <v>1081</v>
      </c>
      <c r="H498" s="18">
        <v>1600</v>
      </c>
      <c r="I498" s="15">
        <f t="shared" si="14"/>
        <v>0.48011100832562437</v>
      </c>
      <c r="J498" s="18">
        <f t="shared" si="15"/>
        <v>1680</v>
      </c>
      <c r="K498" s="18">
        <f t="shared" si="15"/>
        <v>1920</v>
      </c>
    </row>
    <row r="499" spans="1:11" x14ac:dyDescent="0.25">
      <c r="A499">
        <v>1498</v>
      </c>
      <c r="B499" s="14">
        <v>43191</v>
      </c>
      <c r="C499" t="s">
        <v>331</v>
      </c>
      <c r="D499" t="s">
        <v>845</v>
      </c>
      <c r="E499" t="s">
        <v>61</v>
      </c>
      <c r="F499" t="s">
        <v>9</v>
      </c>
      <c r="G499" s="18">
        <v>1601</v>
      </c>
      <c r="H499" s="18">
        <v>1223</v>
      </c>
      <c r="I499" s="15">
        <f t="shared" si="14"/>
        <v>-0.23610243597751401</v>
      </c>
      <c r="J499" s="18">
        <f t="shared" si="15"/>
        <v>1284.1500000000001</v>
      </c>
      <c r="K499" s="18">
        <f t="shared" si="15"/>
        <v>1467.6</v>
      </c>
    </row>
    <row r="500" spans="1:11" x14ac:dyDescent="0.25">
      <c r="A500">
        <v>1499</v>
      </c>
      <c r="B500" s="14">
        <v>43283</v>
      </c>
      <c r="C500" t="s">
        <v>244</v>
      </c>
      <c r="D500" t="s">
        <v>846</v>
      </c>
      <c r="E500" t="s">
        <v>90</v>
      </c>
      <c r="F500" t="s">
        <v>39</v>
      </c>
      <c r="G500" s="18">
        <v>609</v>
      </c>
      <c r="H500" s="18">
        <v>1060</v>
      </c>
      <c r="I500" s="15">
        <f t="shared" si="14"/>
        <v>0.74055829228243031</v>
      </c>
      <c r="J500" s="18">
        <f t="shared" si="15"/>
        <v>1113</v>
      </c>
      <c r="K500" s="18">
        <f t="shared" si="15"/>
        <v>1272</v>
      </c>
    </row>
    <row r="501" spans="1:11" x14ac:dyDescent="0.25">
      <c r="A501">
        <v>1500</v>
      </c>
      <c r="B501" s="14">
        <v>43111</v>
      </c>
      <c r="C501" t="s">
        <v>826</v>
      </c>
      <c r="D501" t="s">
        <v>847</v>
      </c>
      <c r="E501" t="s">
        <v>142</v>
      </c>
      <c r="F501" t="s">
        <v>9</v>
      </c>
      <c r="G501" s="18">
        <v>0</v>
      </c>
      <c r="H501" s="18">
        <v>835</v>
      </c>
      <c r="I501" s="15" t="str">
        <f t="shared" si="14"/>
        <v>First Order</v>
      </c>
      <c r="J501" s="18">
        <f t="shared" si="15"/>
        <v>876.75</v>
      </c>
      <c r="K501" s="18">
        <f t="shared" si="15"/>
        <v>1002</v>
      </c>
    </row>
    <row r="502" spans="1:11" x14ac:dyDescent="0.25">
      <c r="G502" s="18"/>
      <c r="H502" s="18">
        <f>AVERAGE(H2:H501)</f>
        <v>1518.9559999999999</v>
      </c>
      <c r="J502" s="18"/>
      <c r="K502" s="18">
        <f>AVERAGE(K2:K501)</f>
        <v>1822.7471999999991</v>
      </c>
    </row>
    <row r="503" spans="1:11" x14ac:dyDescent="0.25">
      <c r="H503">
        <f>SUM(H2:H501)</f>
        <v>759478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Sales</vt:lpstr>
      <vt:lpstr>Sales - Scenario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2020-05-31T13:13:01Z</dcterms:created>
  <dcterms:modified xsi:type="dcterms:W3CDTF">2020-07-14T23:00:03Z</dcterms:modified>
</cp:coreProperties>
</file>