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802A7179-FEE3-44EC-A148-2A267E8EE7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C" sheetId="19" r:id="rId1"/>
    <sheet name="INDEX MATCH Benefits" sheetId="6" r:id="rId2"/>
    <sheet name="VLOOKUP Breaks" sheetId="11" r:id="rId3"/>
    <sheet name="VLOOKUP to Left" sheetId="12" r:id="rId4"/>
    <sheet name="MATCH Definition" sheetId="13" r:id="rId5"/>
    <sheet name="Match Example" sheetId="14" r:id="rId6"/>
    <sheet name="Match Column Example" sheetId="18" r:id="rId7"/>
    <sheet name="INDEX Definition" sheetId="1" r:id="rId8"/>
    <sheet name="INDEX Example" sheetId="15" r:id="rId9"/>
    <sheet name="INDEX MATCH Example" sheetId="16" r:id="rId10"/>
    <sheet name="INDEX MATCH vs VLOOKUP" sheetId="17" r:id="rId11"/>
    <sheet name="Index Match Guide" sheetId="9" state="hidden" r:id="rId12"/>
    <sheet name="Lookup to the Left" sheetId="8" r:id="rId13"/>
    <sheet name="INDEX &amp; MATCH Lookup" sheetId="20" r:id="rId14"/>
  </sheets>
  <definedNames>
    <definedName name="_xlnm._FilterDatabase" localSheetId="3" hidden="1">'VLOOKUP to Left'!$A$3:$B$6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0" l="1"/>
  <c r="J7" i="20"/>
  <c r="J6" i="20"/>
  <c r="B4" i="12" l="1"/>
  <c r="B6" i="12"/>
  <c r="B16" i="11" l="1"/>
</calcChain>
</file>

<file path=xl/sharedStrings.xml><?xml version="1.0" encoding="utf-8"?>
<sst xmlns="http://schemas.openxmlformats.org/spreadsheetml/2006/main" count="329" uniqueCount="101">
  <si>
    <t>INDEX Definition</t>
  </si>
  <si>
    <t>Full Article:</t>
  </si>
  <si>
    <t>http://www.excelcampus.com/functions/index-function-explained/</t>
  </si>
  <si>
    <t>TALL</t>
  </si>
  <si>
    <t>GRANDE</t>
  </si>
  <si>
    <t>VENTI</t>
  </si>
  <si>
    <t>Caffe Latte</t>
  </si>
  <si>
    <t>Caffe Mocha</t>
  </si>
  <si>
    <t>Cappuccino</t>
  </si>
  <si>
    <t>Caramel Macchiato</t>
  </si>
  <si>
    <t>White Chocolate Mocha</t>
  </si>
  <si>
    <t>Caffe Americano</t>
  </si>
  <si>
    <t>Cinnamon Dolce Latte</t>
  </si>
  <si>
    <t>Steamer</t>
  </si>
  <si>
    <t>Drip Coffee</t>
  </si>
  <si>
    <t>Emp ID</t>
  </si>
  <si>
    <t>Name</t>
  </si>
  <si>
    <t>Region</t>
  </si>
  <si>
    <t>Department</t>
  </si>
  <si>
    <t>Month</t>
  </si>
  <si>
    <t>Year</t>
  </si>
  <si>
    <t>Sales</t>
  </si>
  <si>
    <t>Discounts</t>
  </si>
  <si>
    <t>DeRusha, Joe</t>
  </si>
  <si>
    <t>East</t>
  </si>
  <si>
    <t>5255-Data/Connectivity Sales</t>
  </si>
  <si>
    <t>Jan</t>
  </si>
  <si>
    <t>FY13</t>
  </si>
  <si>
    <t>De Pasquale, Richard</t>
  </si>
  <si>
    <t>5256-Sales Mgt &amp; Support</t>
  </si>
  <si>
    <t>Dobbert, Susan</t>
  </si>
  <si>
    <t>5257-Auto Sales</t>
  </si>
  <si>
    <t>Dillard, Susan</t>
  </si>
  <si>
    <t>5258-IAP Sales</t>
  </si>
  <si>
    <t>Dunton, Donna</t>
  </si>
  <si>
    <t>West</t>
  </si>
  <si>
    <t>5259-Sales Channel</t>
  </si>
  <si>
    <t>De Vries, John</t>
  </si>
  <si>
    <t>5262-Auto GM</t>
  </si>
  <si>
    <t>De Sousa, Kristi</t>
  </si>
  <si>
    <t>5263-Sales Support</t>
  </si>
  <si>
    <t>Defonso, Daniel</t>
  </si>
  <si>
    <t>5264-ARD Sales</t>
  </si>
  <si>
    <t>Benefits of INDEX &amp; MATCH vs VLOOKUP</t>
  </si>
  <si>
    <t>Look to the Left</t>
  </si>
  <si>
    <t>Specify Single Column that contains Return Values.</t>
  </si>
  <si>
    <t>INDEX/MATCH</t>
  </si>
  <si>
    <t>VLOOKUP</t>
  </si>
  <si>
    <t>Lookup to the Left with INDEX/MATCH</t>
  </si>
  <si>
    <t>Question: What is Donna Dunton's Employee ID?</t>
  </si>
  <si>
    <r>
      <t>=INDEX(</t>
    </r>
    <r>
      <rPr>
        <sz val="14"/>
        <color theme="4"/>
        <rFont val="Calibri"/>
        <family val="2"/>
        <scheme val="minor"/>
      </rPr>
      <t>Return Range</t>
    </r>
    <r>
      <rPr>
        <sz val="14"/>
        <color theme="1"/>
        <rFont val="Calibri"/>
        <family val="2"/>
        <scheme val="minor"/>
      </rPr>
      <t>,MATCH(</t>
    </r>
    <r>
      <rPr>
        <sz val="14"/>
        <color theme="5"/>
        <rFont val="Calibri"/>
        <family val="2"/>
        <scheme val="minor"/>
      </rPr>
      <t>Lookup Value</t>
    </r>
    <r>
      <rPr>
        <sz val="14"/>
        <color theme="1"/>
        <rFont val="Calibri"/>
        <family val="2"/>
        <scheme val="minor"/>
      </rPr>
      <t>,</t>
    </r>
    <r>
      <rPr>
        <sz val="14"/>
        <color rgb="FF7030A0"/>
        <rFont val="Calibri"/>
        <family val="2"/>
        <scheme val="minor"/>
      </rPr>
      <t>Lookup Range</t>
    </r>
    <r>
      <rPr>
        <sz val="14"/>
        <color theme="1"/>
        <rFont val="Calibri"/>
        <family val="2"/>
        <scheme val="minor"/>
      </rPr>
      <t>,0))</t>
    </r>
  </si>
  <si>
    <t>CLASSIC FAVORITES</t>
  </si>
  <si>
    <t>Question: What is the price of a Caffe Mocha, size Grande?</t>
  </si>
  <si>
    <t>VLOOKUP Can Break When Inserting Columns</t>
  </si>
  <si>
    <t>Lookup Value</t>
  </si>
  <si>
    <t>Davis, Jan</t>
  </si>
  <si>
    <t>VLOOKUP Can Not Look to the Left</t>
  </si>
  <si>
    <t>MATCH Definition</t>
  </si>
  <si>
    <t>How the MATCH Function Works</t>
  </si>
  <si>
    <t>MATCH Returns the RELATIVE row or column number of the lookup value</t>
  </si>
  <si>
    <t>How the INDEX Function Works</t>
  </si>
  <si>
    <t>INDEX Returns a Cell's Value based on the specified row &amp; column numbers</t>
  </si>
  <si>
    <t>&lt; - Match Returns the Row Number</t>
  </si>
  <si>
    <t>&lt;- INDEX Returns the Cells Value</t>
  </si>
  <si>
    <t>INDEX + MATCH Instead of VLOOKUP</t>
  </si>
  <si>
    <t>&lt;- INDEX MATCH Formula</t>
  </si>
  <si>
    <t>&lt;- VLOOKUP Formula</t>
  </si>
  <si>
    <t>Grande</t>
  </si>
  <si>
    <t>&lt;- Single column example</t>
  </si>
  <si>
    <t>&lt;- VLOOKUP Formula breaks when columns are inserted.</t>
  </si>
  <si>
    <t>MATCH Returns the Column Number</t>
  </si>
  <si>
    <t>Table of Contents</t>
  </si>
  <si>
    <t>INDEX MATCH Benefits</t>
  </si>
  <si>
    <t>VLOOKUP Breaks</t>
  </si>
  <si>
    <t>VLOOKUP to Left</t>
  </si>
  <si>
    <t>Match Example</t>
  </si>
  <si>
    <t>Match Column Example</t>
  </si>
  <si>
    <t>INDEX Example</t>
  </si>
  <si>
    <t>INDEX MATCH Example</t>
  </si>
  <si>
    <t>INDEX MATCH vs VLOOKUP</t>
  </si>
  <si>
    <t>Lookup to the Left</t>
  </si>
  <si>
    <t>11211B3</t>
  </si>
  <si>
    <t>INDEX &amp; MATCH Explained</t>
  </si>
  <si>
    <t>Video: INDEX &amp; MATCH Explained | Excel Campus</t>
  </si>
  <si>
    <t xml:space="preserve">This Table of Contents was created in </t>
  </si>
  <si>
    <t>one click with the Tab Hound Add-in</t>
  </si>
  <si>
    <t>learn more</t>
  </si>
  <si>
    <t>INDEX &amp; MATCH - Dynamic Lookup Functions</t>
  </si>
  <si>
    <t>Lookup Table</t>
  </si>
  <si>
    <t>Lookup Formulas</t>
  </si>
  <si>
    <t>ITEMS</t>
  </si>
  <si>
    <t>Formula Type</t>
  </si>
  <si>
    <t>Lookup Row</t>
  </si>
  <si>
    <t>Lookup Column</t>
  </si>
  <si>
    <t>Result</t>
  </si>
  <si>
    <t>Static Index</t>
  </si>
  <si>
    <t>Match Row</t>
  </si>
  <si>
    <t>Index Match Row</t>
  </si>
  <si>
    <t>Match Column</t>
  </si>
  <si>
    <t>Dynamic Index</t>
  </si>
  <si>
    <t>INDEX &amp; MATCH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</si>
</sst>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rgb="FFFFFFFF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A9D08E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7">
    <xf numFmtId="0" fontId="0" fillId="0" borderId="0"/>
    <xf numFmtId="0" fontId="23" fillId="0" borderId="0" applyNumberForma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75">
    <xf numFmtId="0" fontId="0" fillId="0" borderId="0" xfId="0"/>
    <xf numFmtId="0" fontId="6" fillId="2" borderId="1" xfId="0" applyFont="1" applyFill="1" applyBorder="1"/>
    <xf numFmtId="0" fontId="7" fillId="2" borderId="1" xfId="0" applyFont="1" applyFill="1" applyBorder="1"/>
    <xf numFmtId="0" fontId="8" fillId="0" borderId="0" xfId="0" applyFont="1"/>
    <xf numFmtId="0" fontId="23" fillId="0" borderId="0" xfId="1"/>
    <xf numFmtId="0" fontId="10" fillId="0" borderId="0" xfId="0" applyFont="1" applyFill="1"/>
    <xf numFmtId="0" fontId="11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5" fillId="3" borderId="2" xfId="2" applyFont="1" applyFill="1" applyBorder="1"/>
    <xf numFmtId="0" fontId="3" fillId="0" borderId="0" xfId="2"/>
    <xf numFmtId="0" fontId="3" fillId="0" borderId="2" xfId="2" applyNumberFormat="1" applyBorder="1" applyAlignment="1">
      <alignment horizontal="left"/>
    </xf>
    <xf numFmtId="0" fontId="3" fillId="0" borderId="2" xfId="2" applyBorder="1"/>
    <xf numFmtId="14" fontId="3" fillId="0" borderId="2" xfId="2" applyNumberFormat="1" applyBorder="1"/>
    <xf numFmtId="41" fontId="0" fillId="0" borderId="2" xfId="3" applyFont="1" applyBorder="1"/>
    <xf numFmtId="0" fontId="3" fillId="0" borderId="3" xfId="2" applyNumberFormat="1" applyBorder="1" applyAlignment="1">
      <alignment horizontal="left"/>
    </xf>
    <xf numFmtId="0" fontId="3" fillId="0" borderId="3" xfId="2" applyBorder="1"/>
    <xf numFmtId="14" fontId="3" fillId="0" borderId="3" xfId="2" applyNumberFormat="1" applyBorder="1"/>
    <xf numFmtId="41" fontId="0" fillId="0" borderId="3" xfId="3" applyFont="1" applyBorder="1"/>
    <xf numFmtId="0" fontId="3" fillId="0" borderId="4" xfId="2" applyNumberFormat="1" applyBorder="1" applyAlignment="1">
      <alignment horizontal="left"/>
    </xf>
    <xf numFmtId="0" fontId="3" fillId="0" borderId="4" xfId="2" applyBorder="1"/>
    <xf numFmtId="14" fontId="3" fillId="0" borderId="4" xfId="2" applyNumberFormat="1" applyBorder="1"/>
    <xf numFmtId="41" fontId="0" fillId="0" borderId="4" xfId="3" applyFont="1" applyBorder="1"/>
    <xf numFmtId="0" fontId="10" fillId="0" borderId="5" xfId="2" applyFont="1" applyBorder="1"/>
    <xf numFmtId="0" fontId="12" fillId="0" borderId="0" xfId="0" applyFont="1"/>
    <xf numFmtId="0" fontId="12" fillId="0" borderId="0" xfId="0" applyFont="1" applyFill="1"/>
    <xf numFmtId="0" fontId="0" fillId="0" borderId="0" xfId="0" applyFill="1"/>
    <xf numFmtId="0" fontId="13" fillId="0" borderId="0" xfId="0" applyFont="1" applyAlignment="1">
      <alignment horizontal="right"/>
    </xf>
    <xf numFmtId="0" fontId="11" fillId="4" borderId="0" xfId="0" applyFont="1" applyFill="1"/>
    <xf numFmtId="0" fontId="3" fillId="4" borderId="0" xfId="2" applyFill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8" fontId="10" fillId="0" borderId="0" xfId="0" applyNumberFormat="1" applyFont="1" applyFill="1" applyBorder="1" applyAlignment="1">
      <alignment horizontal="center"/>
    </xf>
    <xf numFmtId="0" fontId="11" fillId="5" borderId="0" xfId="0" applyFont="1" applyFill="1"/>
    <xf numFmtId="0" fontId="10" fillId="5" borderId="0" xfId="0" applyFont="1" applyFill="1"/>
    <xf numFmtId="0" fontId="2" fillId="0" borderId="0" xfId="0" applyFont="1"/>
    <xf numFmtId="2" fontId="10" fillId="0" borderId="5" xfId="0" quotePrefix="1" applyNumberFormat="1" applyFont="1" applyFill="1" applyBorder="1"/>
    <xf numFmtId="0" fontId="4" fillId="6" borderId="0" xfId="4" applyFont="1" applyFill="1"/>
    <xf numFmtId="0" fontId="2" fillId="0" borderId="0" xfId="4" applyFont="1"/>
    <xf numFmtId="0" fontId="2" fillId="0" borderId="0" xfId="4" applyFont="1" applyBorder="1"/>
    <xf numFmtId="164" fontId="10" fillId="0" borderId="0" xfId="5" applyNumberFormat="1" applyFont="1" applyBorder="1"/>
    <xf numFmtId="0" fontId="5" fillId="3" borderId="2" xfId="4" applyFont="1" applyFill="1" applyBorder="1"/>
    <xf numFmtId="0" fontId="2" fillId="0" borderId="0" xfId="4"/>
    <xf numFmtId="0" fontId="10" fillId="0" borderId="4" xfId="4" applyFont="1" applyBorder="1"/>
    <xf numFmtId="0" fontId="10" fillId="0" borderId="2" xfId="4" applyFont="1" applyBorder="1"/>
    <xf numFmtId="0" fontId="10" fillId="0" borderId="3" xfId="4" applyFont="1" applyBorder="1"/>
    <xf numFmtId="2" fontId="10" fillId="0" borderId="0" xfId="0" quotePrefix="1" applyNumberFormat="1" applyFont="1" applyFill="1" applyBorder="1"/>
    <xf numFmtId="1" fontId="10" fillId="0" borderId="5" xfId="0" quotePrefix="1" applyNumberFormat="1" applyFont="1" applyFill="1" applyBorder="1"/>
    <xf numFmtId="0" fontId="19" fillId="0" borderId="0" xfId="0" applyFont="1" applyFill="1" applyAlignment="1">
      <alignment horizontal="center"/>
    </xf>
    <xf numFmtId="0" fontId="10" fillId="0" borderId="0" xfId="0" quotePrefix="1" applyNumberFormat="1" applyFont="1" applyFill="1" applyBorder="1"/>
    <xf numFmtId="0" fontId="0" fillId="0" borderId="0" xfId="0" applyAlignment="1">
      <alignment horizontal="left"/>
    </xf>
    <xf numFmtId="0" fontId="9" fillId="0" borderId="0" xfId="1" applyFont="1" applyAlignment="1">
      <alignment horizontal="left"/>
    </xf>
    <xf numFmtId="0" fontId="20" fillId="0" borderId="0" xfId="0" applyFont="1"/>
    <xf numFmtId="0" fontId="21" fillId="0" borderId="0" xfId="1" applyFont="1" applyAlignment="1">
      <alignment horizontal="left"/>
    </xf>
    <xf numFmtId="0" fontId="22" fillId="0" borderId="0" xfId="0" applyFont="1" applyFill="1"/>
    <xf numFmtId="0" fontId="23" fillId="0" borderId="0" xfId="1" applyFont="1" applyAlignment="1">
      <alignment horizontal="left"/>
    </xf>
    <xf numFmtId="0" fontId="24" fillId="7" borderId="7" xfId="0" applyFont="1" applyFill="1" applyBorder="1"/>
    <xf numFmtId="0" fontId="25" fillId="7" borderId="7" xfId="0" applyFont="1" applyFill="1" applyBorder="1"/>
    <xf numFmtId="0" fontId="23" fillId="7" borderId="7" xfId="1" applyFill="1" applyBorder="1"/>
    <xf numFmtId="0" fontId="26" fillId="0" borderId="0" xfId="0" applyFont="1" applyAlignment="1">
      <alignment horizontal="left"/>
    </xf>
    <xf numFmtId="0" fontId="23" fillId="7" borderId="7" xfId="1" applyFont="1" applyFill="1" applyBorder="1"/>
    <xf numFmtId="0" fontId="10" fillId="0" borderId="0" xfId="0" applyFont="1"/>
    <xf numFmtId="0" fontId="11" fillId="8" borderId="0" xfId="0" applyFont="1" applyFill="1"/>
    <xf numFmtId="0" fontId="10" fillId="8" borderId="0" xfId="0" applyFont="1" applyFill="1"/>
    <xf numFmtId="0" fontId="28" fillId="0" borderId="0" xfId="0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43" fontId="1" fillId="0" borderId="0" xfId="6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0" fillId="0" borderId="0" xfId="6" applyFont="1" applyFill="1" applyBorder="1"/>
    <xf numFmtId="164" fontId="10" fillId="0" borderId="0" xfId="6" applyNumberFormat="1" applyFont="1" applyFill="1" applyBorder="1"/>
    <xf numFmtId="43" fontId="10" fillId="0" borderId="8" xfId="6" quotePrefix="1" applyFont="1" applyFill="1" applyBorder="1"/>
    <xf numFmtId="0" fontId="23" fillId="0" borderId="0" xfId="1" applyAlignment="1">
      <alignment horizontal="left"/>
    </xf>
  </cellXfs>
  <cellStyles count="7">
    <cellStyle name="Comma" xfId="6" builtinId="3"/>
    <cellStyle name="Comma [0] 2" xfId="3" xr:uid="{00000000-0005-0000-0000-000000000000}"/>
    <cellStyle name="Comma 2" xfId="5" xr:uid="{00000000-0005-0000-0000-000001000000}"/>
    <cellStyle name="Hyperlink" xfId="1" builtinId="8" customBuiltin="1"/>
    <cellStyle name="Normal" xfId="0" builtinId="0"/>
    <cellStyle name="Normal 2" xfId="2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functions/vlookup-match-dynamic-duo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6</xdr:row>
      <xdr:rowOff>57150</xdr:rowOff>
    </xdr:from>
    <xdr:to>
      <xdr:col>3</xdr:col>
      <xdr:colOff>1095375</xdr:colOff>
      <xdr:row>12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000250" y="1514475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180975</xdr:rowOff>
    </xdr:from>
    <xdr:to>
      <xdr:col>3</xdr:col>
      <xdr:colOff>1085850</xdr:colOff>
      <xdr:row>12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5400000">
          <a:off x="1362075" y="2152650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20</xdr:row>
      <xdr:rowOff>171449</xdr:rowOff>
    </xdr:from>
    <xdr:to>
      <xdr:col>6</xdr:col>
      <xdr:colOff>9525</xdr:colOff>
      <xdr:row>28</xdr:row>
      <xdr:rowOff>180974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86050" y="3428999"/>
          <a:ext cx="1838325" cy="1533525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</xdr:row>
      <xdr:rowOff>180974</xdr:rowOff>
    </xdr:from>
    <xdr:to>
      <xdr:col>3</xdr:col>
      <xdr:colOff>9525</xdr:colOff>
      <xdr:row>28</xdr:row>
      <xdr:rowOff>190499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28625" y="3438524"/>
          <a:ext cx="485775" cy="153352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20</xdr:row>
      <xdr:rowOff>171449</xdr:rowOff>
    </xdr:from>
    <xdr:to>
      <xdr:col>11</xdr:col>
      <xdr:colOff>9525</xdr:colOff>
      <xdr:row>29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14925" y="3428999"/>
          <a:ext cx="4105275" cy="1552576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14</xdr:row>
      <xdr:rowOff>19050</xdr:rowOff>
    </xdr:from>
    <xdr:to>
      <xdr:col>6</xdr:col>
      <xdr:colOff>533400</xdr:colOff>
      <xdr:row>19</xdr:row>
      <xdr:rowOff>139700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20950" y="2743200"/>
          <a:ext cx="2527300" cy="768350"/>
        </a:xfrm>
        <a:prstGeom prst="wedgeRoundRectCallout">
          <a:avLst>
            <a:gd name="adj1" fmla="val -55255"/>
            <a:gd name="adj2" fmla="val -2097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VLOOKUP can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return the wrong result when columns are added/deleted from the table_array.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2</xdr:row>
      <xdr:rowOff>38100</xdr:rowOff>
    </xdr:from>
    <xdr:to>
      <xdr:col>3</xdr:col>
      <xdr:colOff>222250</xdr:colOff>
      <xdr:row>7</xdr:row>
      <xdr:rowOff>69850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533650" y="476250"/>
          <a:ext cx="2527300" cy="768350"/>
        </a:xfrm>
        <a:prstGeom prst="wedgeRoundRectCallout">
          <a:avLst>
            <a:gd name="adj1" fmla="val -55255"/>
            <a:gd name="adj2" fmla="val -2097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VLOOKUP </a:t>
          </a:r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cannot</a:t>
          </a: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 return a result from a column to the left of the lookup range (1st column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in the table_array).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194514</xdr:colOff>
      <xdr:row>2</xdr:row>
      <xdr:rowOff>82964</xdr:rowOff>
    </xdr:from>
    <xdr:to>
      <xdr:col>6</xdr:col>
      <xdr:colOff>244751</xdr:colOff>
      <xdr:row>10</xdr:row>
      <xdr:rowOff>44743</xdr:rowOff>
    </xdr:to>
    <xdr:pic>
      <xdr:nvPicPr>
        <xdr:cNvPr id="2" name="Picture 1" descr="Difference Between VLOOKUP and MATC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14" y="502064"/>
          <a:ext cx="3517337" cy="128257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193335</xdr:colOff>
      <xdr:row>11</xdr:row>
      <xdr:rowOff>29318</xdr:rowOff>
    </xdr:from>
    <xdr:to>
      <xdr:col>6</xdr:col>
      <xdr:colOff>164760</xdr:colOff>
      <xdr:row>20</xdr:row>
      <xdr:rowOff>90928</xdr:rowOff>
    </xdr:to>
    <xdr:pic>
      <xdr:nvPicPr>
        <xdr:cNvPr id="3" name="Picture 2" descr="Match Simple Definit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35" y="1934318"/>
          <a:ext cx="3438525" cy="154751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1250950</xdr:colOff>
      <xdr:row>15</xdr:row>
      <xdr:rowOff>146050</xdr:rowOff>
    </xdr:from>
    <xdr:to>
      <xdr:col>5</xdr:col>
      <xdr:colOff>476250</xdr:colOff>
      <xdr:row>21</xdr:row>
      <xdr:rowOff>127000</xdr:rowOff>
    </xdr:to>
    <xdr:sp macro="" textlink="">
      <xdr:nvSpPr>
        <xdr:cNvPr id="2" name="Rounded Rectangular Callou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593850" y="2959100"/>
          <a:ext cx="2584450" cy="901700"/>
        </a:xfrm>
        <a:prstGeom prst="wedgeRoundRectCallout">
          <a:avLst>
            <a:gd name="adj1" fmla="val -20943"/>
            <a:gd name="adj2" fmla="val -6957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MATCH can also be used to return the column number of the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lookup value in a row.  Checkout this </a:t>
          </a:r>
          <a:r>
            <a:rPr lang="en-US" sz="1100" u="sng" baseline="0">
              <a:solidFill>
                <a:schemeClr val="accent1">
                  <a:lumMod val="75000"/>
                </a:schemeClr>
              </a:solidFill>
            </a:rPr>
            <a:t>article on how to combine MATCH with VLOOKUP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84029</xdr:colOff>
      <xdr:row>2</xdr:row>
      <xdr:rowOff>73819</xdr:rowOff>
    </xdr:from>
    <xdr:to>
      <xdr:col>13</xdr:col>
      <xdr:colOff>417378</xdr:colOff>
      <xdr:row>19</xdr:row>
      <xdr:rowOff>147568</xdr:rowOff>
    </xdr:to>
    <xdr:pic>
      <xdr:nvPicPr>
        <xdr:cNvPr id="2" name="Picture 1" descr="Old Road Map Grid Rows Column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229" y="492919"/>
          <a:ext cx="4378299" cy="288044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193225</xdr:colOff>
      <xdr:row>10</xdr:row>
      <xdr:rowOff>113731</xdr:rowOff>
    </xdr:from>
    <xdr:to>
      <xdr:col>5</xdr:col>
      <xdr:colOff>476250</xdr:colOff>
      <xdr:row>19</xdr:row>
      <xdr:rowOff>146701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9927"/>
        <a:stretch/>
      </xdr:blipFill>
      <xdr:spPr>
        <a:xfrm>
          <a:off x="193225" y="1853631"/>
          <a:ext cx="2829375" cy="151887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180976</xdr:colOff>
      <xdr:row>2</xdr:row>
      <xdr:rowOff>82550</xdr:rowOff>
    </xdr:from>
    <xdr:to>
      <xdr:col>5</xdr:col>
      <xdr:colOff>142876</xdr:colOff>
      <xdr:row>9</xdr:row>
      <xdr:rowOff>82550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80976" y="501650"/>
          <a:ext cx="250825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INDEX</a:t>
          </a:r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  <a:t> Returns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 a </a:t>
          </a:r>
          <a:r>
            <a:rPr lang="en-US" sz="1600" b="1" baseline="0">
              <a:solidFill>
                <a:schemeClr val="accent1"/>
              </a:solidFill>
            </a:rPr>
            <a:t>Cell's Value 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based on the intersection of the row and column number of a range.</a:t>
          </a:r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16</xdr:row>
      <xdr:rowOff>19050</xdr:rowOff>
    </xdr:from>
    <xdr:to>
      <xdr:col>7</xdr:col>
      <xdr:colOff>475630</xdr:colOff>
      <xdr:row>22</xdr:row>
      <xdr:rowOff>37960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997200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1123951</xdr:colOff>
      <xdr:row>5</xdr:row>
      <xdr:rowOff>114300</xdr:rowOff>
    </xdr:from>
    <xdr:to>
      <xdr:col>1</xdr:col>
      <xdr:colOff>1428751</xdr:colOff>
      <xdr:row>7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95275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1</a:t>
          </a:r>
        </a:p>
      </xdr:txBody>
    </xdr:sp>
    <xdr:clientData/>
  </xdr:twoCellAnchor>
  <xdr:twoCellAnchor>
    <xdr:from>
      <xdr:col>1</xdr:col>
      <xdr:colOff>2790826</xdr:colOff>
      <xdr:row>5</xdr:row>
      <xdr:rowOff>114300</xdr:rowOff>
    </xdr:from>
    <xdr:to>
      <xdr:col>1</xdr:col>
      <xdr:colOff>3095626</xdr:colOff>
      <xdr:row>7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619626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2</a:t>
          </a:r>
        </a:p>
      </xdr:txBody>
    </xdr:sp>
    <xdr:clientData/>
  </xdr:twoCellAnchor>
  <xdr:twoCellAnchor>
    <xdr:from>
      <xdr:col>1</xdr:col>
      <xdr:colOff>3810001</xdr:colOff>
      <xdr:row>5</xdr:row>
      <xdr:rowOff>114300</xdr:rowOff>
    </xdr:from>
    <xdr:to>
      <xdr:col>1</xdr:col>
      <xdr:colOff>4114801</xdr:colOff>
      <xdr:row>7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563880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3</a:t>
          </a:r>
        </a:p>
      </xdr:txBody>
    </xdr:sp>
    <xdr:clientData/>
  </xdr:twoCellAnchor>
  <xdr:twoCellAnchor>
    <xdr:from>
      <xdr:col>0</xdr:col>
      <xdr:colOff>533400</xdr:colOff>
      <xdr:row>3</xdr:row>
      <xdr:rowOff>9525</xdr:rowOff>
    </xdr:from>
    <xdr:to>
      <xdr:col>2</xdr:col>
      <xdr:colOff>57150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1752600" y="495300"/>
          <a:ext cx="49530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Guide to Writing Index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Match (Vlookup Replacement) Formulas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615950</xdr:colOff>
      <xdr:row>17</xdr:row>
      <xdr:rowOff>82550</xdr:rowOff>
    </xdr:from>
    <xdr:to>
      <xdr:col>3</xdr:col>
      <xdr:colOff>330200</xdr:colOff>
      <xdr:row>22</xdr:row>
      <xdr:rowOff>114300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15950" y="3295650"/>
          <a:ext cx="2527300" cy="768350"/>
        </a:xfrm>
        <a:prstGeom prst="wedgeRoundRectCallout">
          <a:avLst>
            <a:gd name="adj1" fmla="val -20833"/>
            <a:gd name="adj2" fmla="val -7552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INDEX MATCH can be used to return a value from a column to the left of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the lookup range.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index-match-explained/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excelcampus.com/functions/index-function-explained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workbookViewId="0"/>
  </sheetViews>
  <sheetFormatPr defaultRowHeight="12.75" x14ac:dyDescent="0.2"/>
  <cols>
    <col min="1" max="1" width="4.140625" customWidth="1"/>
    <col min="2" max="2" width="4.140625" style="26" customWidth="1"/>
    <col min="3" max="3" width="24.42578125" style="52" customWidth="1"/>
    <col min="4" max="4" width="15.7109375" customWidth="1"/>
  </cols>
  <sheetData>
    <row r="1" spans="1:11" s="58" customFormat="1" ht="26.25" customHeight="1" x14ac:dyDescent="0.3">
      <c r="B1" s="59" t="s">
        <v>82</v>
      </c>
      <c r="F1" s="62" t="s">
        <v>83</v>
      </c>
      <c r="G1" s="62"/>
      <c r="H1" s="62"/>
      <c r="I1" s="62"/>
      <c r="J1" s="62"/>
      <c r="K1" s="60"/>
    </row>
    <row r="2" spans="1:11" x14ac:dyDescent="0.2">
      <c r="A2" s="54" t="s">
        <v>81</v>
      </c>
      <c r="B2"/>
    </row>
    <row r="3" spans="1:11" ht="15.75" x14ac:dyDescent="0.25">
      <c r="B3" s="24" t="s">
        <v>71</v>
      </c>
    </row>
    <row r="4" spans="1:11" ht="15" x14ac:dyDescent="0.25">
      <c r="B4" s="56">
        <v>1</v>
      </c>
      <c r="C4" s="57" t="s">
        <v>72</v>
      </c>
    </row>
    <row r="5" spans="1:11" ht="15" x14ac:dyDescent="0.25">
      <c r="B5" s="56">
        <v>2</v>
      </c>
      <c r="C5" s="57" t="s">
        <v>73</v>
      </c>
    </row>
    <row r="6" spans="1:11" ht="15" x14ac:dyDescent="0.25">
      <c r="B6" s="56">
        <v>3</v>
      </c>
      <c r="C6" s="57" t="s">
        <v>74</v>
      </c>
    </row>
    <row r="7" spans="1:11" ht="15" x14ac:dyDescent="0.25">
      <c r="B7" s="56">
        <v>4</v>
      </c>
      <c r="C7" s="57" t="s">
        <v>57</v>
      </c>
    </row>
    <row r="8" spans="1:11" ht="15" x14ac:dyDescent="0.25">
      <c r="B8" s="56">
        <v>5</v>
      </c>
      <c r="C8" s="57" t="s">
        <v>75</v>
      </c>
    </row>
    <row r="9" spans="1:11" ht="15" x14ac:dyDescent="0.25">
      <c r="B9" s="56">
        <v>6</v>
      </c>
      <c r="C9" s="57" t="s">
        <v>76</v>
      </c>
    </row>
    <row r="10" spans="1:11" ht="15" x14ac:dyDescent="0.25">
      <c r="B10" s="56">
        <v>7</v>
      </c>
      <c r="C10" s="57" t="s">
        <v>0</v>
      </c>
    </row>
    <row r="11" spans="1:11" ht="15" x14ac:dyDescent="0.25">
      <c r="B11" s="56">
        <v>8</v>
      </c>
      <c r="C11" s="57" t="s">
        <v>77</v>
      </c>
    </row>
    <row r="12" spans="1:11" ht="15" x14ac:dyDescent="0.25">
      <c r="B12" s="56">
        <v>9</v>
      </c>
      <c r="C12" s="57" t="s">
        <v>78</v>
      </c>
    </row>
    <row r="13" spans="1:11" ht="15" x14ac:dyDescent="0.25">
      <c r="B13" s="56">
        <v>10</v>
      </c>
      <c r="C13" s="57" t="s">
        <v>79</v>
      </c>
    </row>
    <row r="14" spans="1:11" ht="15" x14ac:dyDescent="0.25">
      <c r="B14" s="56">
        <v>11</v>
      </c>
      <c r="C14" s="57" t="s">
        <v>80</v>
      </c>
    </row>
    <row r="15" spans="1:11" ht="15" x14ac:dyDescent="0.25">
      <c r="B15" s="56">
        <v>12</v>
      </c>
      <c r="C15" s="74" t="s">
        <v>100</v>
      </c>
    </row>
    <row r="19" spans="3:3" x14ac:dyDescent="0.2">
      <c r="C19" s="61" t="s">
        <v>84</v>
      </c>
    </row>
    <row r="20" spans="3:3" x14ac:dyDescent="0.2">
      <c r="C20" s="61" t="s">
        <v>85</v>
      </c>
    </row>
    <row r="21" spans="3:3" x14ac:dyDescent="0.2">
      <c r="C21" s="53" t="s">
        <v>86</v>
      </c>
    </row>
  </sheetData>
  <hyperlinks>
    <hyperlink ref="C4" location="'INDEX MATCH Benefits'!A1" display="'INDEX MATCH Benefits'!A1" xr:uid="{00000000-0004-0000-0000-000000000000}"/>
    <hyperlink ref="C5" location="'VLOOKUP Breaks'!A1" display="'VLOOKUP Breaks'!A1" xr:uid="{00000000-0004-0000-0000-000001000000}"/>
    <hyperlink ref="C6" location="'VLOOKUP to Left'!A1" display="'VLOOKUP to Left'!A1" xr:uid="{00000000-0004-0000-0000-000002000000}"/>
    <hyperlink ref="C7" location="'MATCH Definition'!A1" display="'MATCH Definition'!A1" xr:uid="{00000000-0004-0000-0000-000003000000}"/>
    <hyperlink ref="C8" location="'Match Example'!A1" display="'Match Example'!A1" xr:uid="{00000000-0004-0000-0000-000004000000}"/>
    <hyperlink ref="C9" location="'Match Column Example'!A1" display="'Match Column Example'!A1" xr:uid="{00000000-0004-0000-0000-000005000000}"/>
    <hyperlink ref="C10" location="'INDEX Definition'!A1" display="'INDEX Definition'!A1" xr:uid="{00000000-0004-0000-0000-000006000000}"/>
    <hyperlink ref="C11" location="'INDEX Example'!A1" display="'INDEX Example'!A1" xr:uid="{00000000-0004-0000-0000-000007000000}"/>
    <hyperlink ref="C12" location="'INDEX MATCH Example'!A1" display="'INDEX MATCH Example'!A1" xr:uid="{00000000-0004-0000-0000-000008000000}"/>
    <hyperlink ref="C13" location="'INDEX MATCH vs VLOOKUP'!A1" display="'INDEX MATCH vs VLOOKUP'!A1" xr:uid="{00000000-0004-0000-0000-000009000000}"/>
    <hyperlink ref="C14" location="'Lookup to the Left'!A1" display="'Lookup to the Left'!A1" xr:uid="{00000000-0004-0000-0000-00000A000000}"/>
    <hyperlink ref="F1:I1" r:id="rId1" display="The VBA Pro Course from Excel Campus" xr:uid="{00000000-0004-0000-0000-00000B000000}"/>
    <hyperlink ref="F1:K1" r:id="rId2" display="The Ultimate Lookup Formulas Course | Excel Campus" xr:uid="{00000000-0004-0000-0000-00000C000000}"/>
    <hyperlink ref="F1:J1" r:id="rId3" display="Video: INDEX &amp; MATCH Explained | Excel Campus" xr:uid="{00000000-0004-0000-0000-00000D000000}"/>
    <hyperlink ref="C21" r:id="rId4" xr:uid="{00000000-0004-0000-0000-00000E000000}"/>
    <hyperlink ref="C15" location="'INDEX &amp; MATCH Lookup'!A1" display="INDEX &amp; MATCH Lookup" xr:uid="{77126A34-ACE1-4940-B19F-14908513A663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zoomScaleNormal="100" workbookViewId="0">
      <selection activeCell="C12" sqref="C12"/>
    </sheetView>
  </sheetViews>
  <sheetFormatPr defaultColWidth="9.140625" defaultRowHeight="15" x14ac:dyDescent="0.25"/>
  <cols>
    <col min="1" max="1" width="3.5703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64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/>
    <row r="10" spans="1:7" ht="15" customHeight="1" x14ac:dyDescent="0.25">
      <c r="B10" s="35" t="s">
        <v>61</v>
      </c>
      <c r="C10" s="36"/>
      <c r="D10" s="36"/>
      <c r="E10" s="36"/>
      <c r="F10" s="36"/>
      <c r="G10" s="36"/>
    </row>
    <row r="11" spans="1:7" s="37" customFormat="1" ht="7.5" customHeight="1" x14ac:dyDescent="0.25"/>
    <row r="12" spans="1:7" x14ac:dyDescent="0.25">
      <c r="B12" s="8" t="s">
        <v>7</v>
      </c>
      <c r="C12" s="51"/>
      <c r="D12" s="5" t="s">
        <v>62</v>
      </c>
    </row>
    <row r="13" spans="1:7" x14ac:dyDescent="0.25">
      <c r="B13" s="5" t="s">
        <v>7</v>
      </c>
      <c r="D13" s="5" t="s">
        <v>63</v>
      </c>
    </row>
    <row r="14" spans="1:7" x14ac:dyDescent="0.25">
      <c r="B14" s="5" t="s">
        <v>7</v>
      </c>
      <c r="D14" s="5" t="s">
        <v>65</v>
      </c>
    </row>
    <row r="15" spans="1:7" x14ac:dyDescent="0.25">
      <c r="B15" s="5" t="s">
        <v>7</v>
      </c>
      <c r="D15" s="5" t="s">
        <v>66</v>
      </c>
    </row>
  </sheetData>
  <hyperlinks>
    <hyperlink ref="A2" location="'TOC'!A1" display="'TOC'!A1" xr:uid="{00000000-0004-0000-0900-000000000000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zoomScaleNormal="100" workbookViewId="0">
      <selection activeCell="C12" sqref="C12"/>
    </sheetView>
  </sheetViews>
  <sheetFormatPr defaultColWidth="9.140625" defaultRowHeight="15" x14ac:dyDescent="0.25"/>
  <cols>
    <col min="1" max="1" width="3.5703125" style="5" customWidth="1"/>
    <col min="2" max="2" width="25.5703125" style="5" customWidth="1"/>
    <col min="3" max="6" width="9.140625" style="5" customWidth="1"/>
    <col min="7" max="16384" width="9.140625" style="5"/>
  </cols>
  <sheetData>
    <row r="1" spans="1:8" s="2" customFormat="1" ht="20.25" customHeight="1" x14ac:dyDescent="0.3">
      <c r="A1" s="1" t="s">
        <v>64</v>
      </c>
      <c r="B1" s="1"/>
    </row>
    <row r="2" spans="1:8" x14ac:dyDescent="0.25">
      <c r="A2" s="55" t="s">
        <v>71</v>
      </c>
    </row>
    <row r="3" spans="1:8" ht="15" customHeight="1" x14ac:dyDescent="0.25">
      <c r="B3" s="6" t="s">
        <v>51</v>
      </c>
      <c r="C3" s="33" t="s">
        <v>3</v>
      </c>
      <c r="D3" s="33"/>
      <c r="E3" s="33" t="s">
        <v>4</v>
      </c>
      <c r="F3" s="33" t="s">
        <v>5</v>
      </c>
    </row>
    <row r="4" spans="1:8" ht="15" customHeight="1" x14ac:dyDescent="0.25">
      <c r="A4" s="50"/>
      <c r="B4" s="7" t="s">
        <v>6</v>
      </c>
      <c r="C4" s="34">
        <v>2.95</v>
      </c>
      <c r="D4" s="34"/>
      <c r="E4" s="34">
        <v>3.75</v>
      </c>
      <c r="F4" s="34">
        <v>4.1500000000000004</v>
      </c>
    </row>
    <row r="5" spans="1:8" ht="15" customHeight="1" x14ac:dyDescent="0.25">
      <c r="A5" s="50"/>
      <c r="B5" s="7" t="s">
        <v>8</v>
      </c>
      <c r="C5" s="34">
        <v>2.95</v>
      </c>
      <c r="D5" s="34"/>
      <c r="E5" s="34">
        <v>3.65</v>
      </c>
      <c r="F5" s="34">
        <v>4.1500000000000004</v>
      </c>
    </row>
    <row r="6" spans="1:8" ht="15" customHeight="1" x14ac:dyDescent="0.25">
      <c r="A6" s="50"/>
      <c r="B6" s="7" t="s">
        <v>9</v>
      </c>
      <c r="C6" s="34">
        <v>3.75</v>
      </c>
      <c r="D6" s="34"/>
      <c r="E6" s="34">
        <v>3.95</v>
      </c>
      <c r="F6" s="34">
        <v>4.25</v>
      </c>
    </row>
    <row r="7" spans="1:8" ht="15" customHeight="1" x14ac:dyDescent="0.25">
      <c r="A7" s="50"/>
      <c r="B7" s="7" t="s">
        <v>7</v>
      </c>
      <c r="C7" s="34">
        <v>3.25</v>
      </c>
      <c r="D7" s="34"/>
      <c r="E7" s="34">
        <v>3.95</v>
      </c>
      <c r="F7" s="34">
        <v>4.4000000000000004</v>
      </c>
    </row>
    <row r="8" spans="1:8" ht="15" customHeight="1" x14ac:dyDescent="0.25">
      <c r="A8" s="50"/>
      <c r="B8" s="7" t="s">
        <v>10</v>
      </c>
      <c r="C8" s="34">
        <v>3.45</v>
      </c>
      <c r="D8" s="34"/>
      <c r="E8" s="34">
        <v>4.1500000000000004</v>
      </c>
      <c r="F8" s="34">
        <v>4.55</v>
      </c>
    </row>
    <row r="9" spans="1:8" ht="15" customHeight="1" x14ac:dyDescent="0.25"/>
    <row r="10" spans="1:8" ht="15" customHeight="1" x14ac:dyDescent="0.25">
      <c r="B10" s="35" t="s">
        <v>61</v>
      </c>
      <c r="C10" s="36"/>
      <c r="D10" s="36"/>
      <c r="E10" s="36"/>
      <c r="F10" s="36"/>
      <c r="G10" s="36"/>
      <c r="H10" s="36"/>
    </row>
    <row r="11" spans="1:8" s="37" customFormat="1" ht="7.5" customHeight="1" x14ac:dyDescent="0.25"/>
    <row r="12" spans="1:8" x14ac:dyDescent="0.25">
      <c r="B12" s="5" t="s">
        <v>7</v>
      </c>
      <c r="E12" s="5" t="s">
        <v>65</v>
      </c>
    </row>
    <row r="13" spans="1:8" x14ac:dyDescent="0.25">
      <c r="B13" s="5" t="s">
        <v>7</v>
      </c>
      <c r="E13" s="5" t="s">
        <v>69</v>
      </c>
    </row>
  </sheetData>
  <hyperlinks>
    <hyperlink ref="A2" location="'TOC'!A1" display="'TOC'!A1" xr:uid="{00000000-0004-0000-0A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8:B9"/>
  <sheetViews>
    <sheetView showGridLines="0" workbookViewId="0">
      <selection activeCell="B18" sqref="B18"/>
    </sheetView>
  </sheetViews>
  <sheetFormatPr defaultRowHeight="12.75" x14ac:dyDescent="0.2"/>
  <cols>
    <col min="2" max="2" width="72.28515625" customWidth="1"/>
  </cols>
  <sheetData>
    <row r="8" spans="2:2" ht="31.5" customHeight="1" x14ac:dyDescent="0.2">
      <c r="B8" s="32" t="s">
        <v>50</v>
      </c>
    </row>
    <row r="9" spans="2:2" ht="18.75" x14ac:dyDescent="0.2">
      <c r="B9" s="3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>
      <selection activeCell="B16" sqref="B16"/>
    </sheetView>
  </sheetViews>
  <sheetFormatPr defaultColWidth="9.140625" defaultRowHeight="15" x14ac:dyDescent="0.25"/>
  <cols>
    <col min="1" max="1" width="17" style="10" customWidth="1"/>
    <col min="2" max="2" width="7.140625" style="10" bestFit="1" customWidth="1"/>
    <col min="3" max="3" width="20.140625" style="10" bestFit="1" customWidth="1"/>
    <col min="4" max="4" width="27.28515625" style="10" bestFit="1" customWidth="1"/>
    <col min="5" max="5" width="6.85546875" style="10" bestFit="1" customWidth="1"/>
    <col min="6" max="6" width="5" style="10" bestFit="1" customWidth="1"/>
    <col min="7" max="7" width="9" style="10" bestFit="1" customWidth="1"/>
    <col min="8" max="8" width="9.5703125" style="10" bestFit="1" customWidth="1"/>
    <col min="9" max="16384" width="9.140625" style="10"/>
  </cols>
  <sheetData>
    <row r="1" spans="1:8" s="2" customFormat="1" ht="20.25" customHeight="1" x14ac:dyDescent="0.3">
      <c r="A1" s="1" t="s">
        <v>48</v>
      </c>
    </row>
    <row r="2" spans="1:8" x14ac:dyDescent="0.25">
      <c r="A2" s="55" t="s">
        <v>71</v>
      </c>
    </row>
    <row r="3" spans="1:8" x14ac:dyDescent="0.25">
      <c r="A3" s="9" t="s">
        <v>15</v>
      </c>
      <c r="B3" s="9" t="s">
        <v>17</v>
      </c>
      <c r="C3" s="9" t="s">
        <v>16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</row>
    <row r="4" spans="1:8" x14ac:dyDescent="0.25">
      <c r="A4" s="11">
        <v>10001</v>
      </c>
      <c r="B4" s="12" t="s">
        <v>24</v>
      </c>
      <c r="C4" s="12" t="s">
        <v>23</v>
      </c>
      <c r="D4" s="12" t="s">
        <v>25</v>
      </c>
      <c r="E4" s="13" t="s">
        <v>26</v>
      </c>
      <c r="F4" s="13" t="s">
        <v>27</v>
      </c>
      <c r="G4" s="14">
        <v>100000</v>
      </c>
      <c r="H4" s="14">
        <v>25000</v>
      </c>
    </row>
    <row r="5" spans="1:8" x14ac:dyDescent="0.25">
      <c r="A5" s="15">
        <v>10002</v>
      </c>
      <c r="B5" s="16" t="s">
        <v>24</v>
      </c>
      <c r="C5" s="16" t="s">
        <v>28</v>
      </c>
      <c r="D5" s="16" t="s">
        <v>29</v>
      </c>
      <c r="E5" s="17" t="s">
        <v>26</v>
      </c>
      <c r="F5" s="17" t="s">
        <v>27</v>
      </c>
      <c r="G5" s="18">
        <v>150000</v>
      </c>
      <c r="H5" s="18">
        <v>30000</v>
      </c>
    </row>
    <row r="6" spans="1:8" x14ac:dyDescent="0.25">
      <c r="A6" s="19">
        <v>10003</v>
      </c>
      <c r="B6" s="20" t="s">
        <v>24</v>
      </c>
      <c r="C6" s="20" t="s">
        <v>30</v>
      </c>
      <c r="D6" s="20" t="s">
        <v>31</v>
      </c>
      <c r="E6" s="21" t="s">
        <v>26</v>
      </c>
      <c r="F6" s="21" t="s">
        <v>27</v>
      </c>
      <c r="G6" s="22">
        <v>200000</v>
      </c>
      <c r="H6" s="22">
        <v>35000</v>
      </c>
    </row>
    <row r="7" spans="1:8" x14ac:dyDescent="0.25">
      <c r="A7" s="19">
        <v>10004</v>
      </c>
      <c r="B7" s="20" t="s">
        <v>24</v>
      </c>
      <c r="C7" s="20" t="s">
        <v>32</v>
      </c>
      <c r="D7" s="20" t="s">
        <v>33</v>
      </c>
      <c r="E7" s="21" t="s">
        <v>26</v>
      </c>
      <c r="F7" s="21" t="s">
        <v>27</v>
      </c>
      <c r="G7" s="22">
        <v>250000</v>
      </c>
      <c r="H7" s="22">
        <v>40000</v>
      </c>
    </row>
    <row r="8" spans="1:8" x14ac:dyDescent="0.25">
      <c r="A8" s="19">
        <v>10005</v>
      </c>
      <c r="B8" s="20" t="s">
        <v>35</v>
      </c>
      <c r="C8" s="20" t="s">
        <v>34</v>
      </c>
      <c r="D8" s="20" t="s">
        <v>36</v>
      </c>
      <c r="E8" s="21" t="s">
        <v>26</v>
      </c>
      <c r="F8" s="21" t="s">
        <v>27</v>
      </c>
      <c r="G8" s="22">
        <v>300000</v>
      </c>
      <c r="H8" s="22">
        <v>45000</v>
      </c>
    </row>
    <row r="9" spans="1:8" x14ac:dyDescent="0.25">
      <c r="A9" s="19">
        <v>10006</v>
      </c>
      <c r="B9" s="20" t="s">
        <v>35</v>
      </c>
      <c r="C9" s="20" t="s">
        <v>37</v>
      </c>
      <c r="D9" s="20" t="s">
        <v>38</v>
      </c>
      <c r="E9" s="21" t="s">
        <v>26</v>
      </c>
      <c r="F9" s="21" t="s">
        <v>27</v>
      </c>
      <c r="G9" s="22">
        <v>350000</v>
      </c>
      <c r="H9" s="22">
        <v>50000</v>
      </c>
    </row>
    <row r="10" spans="1:8" x14ac:dyDescent="0.25">
      <c r="A10" s="19">
        <v>10007</v>
      </c>
      <c r="B10" s="20" t="s">
        <v>35</v>
      </c>
      <c r="C10" s="20" t="s">
        <v>39</v>
      </c>
      <c r="D10" s="20" t="s">
        <v>40</v>
      </c>
      <c r="E10" s="21" t="s">
        <v>26</v>
      </c>
      <c r="F10" s="21" t="s">
        <v>27</v>
      </c>
      <c r="G10" s="22">
        <v>400000</v>
      </c>
      <c r="H10" s="22">
        <v>55000</v>
      </c>
    </row>
    <row r="11" spans="1:8" x14ac:dyDescent="0.25">
      <c r="A11" s="19">
        <v>10008</v>
      </c>
      <c r="B11" s="20" t="s">
        <v>35</v>
      </c>
      <c r="C11" s="20" t="s">
        <v>41</v>
      </c>
      <c r="D11" s="20" t="s">
        <v>42</v>
      </c>
      <c r="E11" s="21" t="s">
        <v>26</v>
      </c>
      <c r="F11" s="21" t="s">
        <v>27</v>
      </c>
      <c r="G11" s="22">
        <v>450000</v>
      </c>
      <c r="H11" s="22">
        <v>60000</v>
      </c>
    </row>
    <row r="14" spans="1:8" x14ac:dyDescent="0.25">
      <c r="A14" s="28" t="s">
        <v>49</v>
      </c>
      <c r="B14" s="29"/>
      <c r="C14" s="29"/>
      <c r="D14" s="29"/>
    </row>
    <row r="15" spans="1:8" ht="15.75" thickBot="1" x14ac:dyDescent="0.3"/>
    <row r="16" spans="1:8" ht="15.75" thickBot="1" x14ac:dyDescent="0.3">
      <c r="A16" s="20" t="s">
        <v>34</v>
      </c>
      <c r="B16" s="23"/>
    </row>
  </sheetData>
  <hyperlinks>
    <hyperlink ref="A2" location="'TOC'!A1" display="'TOC'!A1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8773-2DB0-4BE8-BA53-28E73D1C09A8}">
  <dimension ref="A1:J36"/>
  <sheetViews>
    <sheetView zoomScaleNormal="100" workbookViewId="0">
      <selection activeCell="J11" sqref="J11"/>
    </sheetView>
  </sheetViews>
  <sheetFormatPr defaultColWidth="9.140625" defaultRowHeight="15" customHeight="1" zeroHeight="1" x14ac:dyDescent="0.25"/>
  <cols>
    <col min="1" max="1" width="5.7109375" style="63" customWidth="1"/>
    <col min="2" max="2" width="22.42578125" style="63" bestFit="1" customWidth="1"/>
    <col min="3" max="3" width="9.140625" style="63" customWidth="1"/>
    <col min="4" max="4" width="9.5703125" style="63" customWidth="1"/>
    <col min="5" max="5" width="7.5703125" style="63" customWidth="1"/>
    <col min="6" max="6" width="5.5703125" style="63" customWidth="1"/>
    <col min="7" max="7" width="16.140625" style="63" bestFit="1" customWidth="1"/>
    <col min="8" max="8" width="12.42578125" style="63" bestFit="1" customWidth="1"/>
    <col min="9" max="9" width="14.85546875" style="63" bestFit="1" customWidth="1"/>
    <col min="10" max="10" width="8" style="63" customWidth="1"/>
    <col min="11" max="12" width="9.140625" style="63" customWidth="1"/>
    <col min="13" max="16384" width="9.140625" style="63"/>
  </cols>
  <sheetData>
    <row r="1" spans="1:10" s="2" customFormat="1" ht="20.25" customHeight="1" x14ac:dyDescent="0.3">
      <c r="A1" s="1" t="s">
        <v>87</v>
      </c>
    </row>
    <row r="2" spans="1:10" x14ac:dyDescent="0.25">
      <c r="A2" s="55" t="s">
        <v>71</v>
      </c>
    </row>
    <row r="3" spans="1:10" x14ac:dyDescent="0.25">
      <c r="B3" s="64" t="s">
        <v>88</v>
      </c>
      <c r="C3" s="65"/>
      <c r="D3" s="65"/>
      <c r="E3" s="65"/>
      <c r="G3" s="64" t="s">
        <v>89</v>
      </c>
      <c r="H3" s="64"/>
      <c r="I3" s="64"/>
      <c r="J3" s="64"/>
    </row>
    <row r="4" spans="1:10" customFormat="1" x14ac:dyDescent="0.25">
      <c r="A4" s="63"/>
      <c r="B4" s="66"/>
      <c r="C4" s="66">
        <v>1</v>
      </c>
      <c r="D4" s="66">
        <v>2</v>
      </c>
      <c r="E4" s="66">
        <v>3</v>
      </c>
    </row>
    <row r="5" spans="1:10" ht="15" customHeight="1" x14ac:dyDescent="0.25">
      <c r="B5" s="67" t="s">
        <v>90</v>
      </c>
      <c r="C5" s="68" t="s">
        <v>3</v>
      </c>
      <c r="D5" s="68" t="s">
        <v>4</v>
      </c>
      <c r="E5" s="68" t="s">
        <v>5</v>
      </c>
      <c r="G5" s="67" t="s">
        <v>91</v>
      </c>
      <c r="H5" s="67" t="s">
        <v>92</v>
      </c>
      <c r="I5" s="67" t="s">
        <v>93</v>
      </c>
      <c r="J5" s="67" t="s">
        <v>94</v>
      </c>
    </row>
    <row r="6" spans="1:10" ht="15" customHeight="1" x14ac:dyDescent="0.25">
      <c r="A6" s="66">
        <v>1</v>
      </c>
      <c r="B6" s="63" t="s">
        <v>6</v>
      </c>
      <c r="C6" s="69">
        <v>2.95</v>
      </c>
      <c r="D6" s="69">
        <v>3.75</v>
      </c>
      <c r="E6" s="69">
        <v>4.1500000000000004</v>
      </c>
      <c r="G6" s="63" t="s">
        <v>95</v>
      </c>
      <c r="H6" s="70" t="s">
        <v>7</v>
      </c>
      <c r="I6" s="63" t="s">
        <v>4</v>
      </c>
      <c r="J6" s="71">
        <f>INDEX($C$6:$E$14,4,2)</f>
        <v>3.95</v>
      </c>
    </row>
    <row r="7" spans="1:10" ht="15" customHeight="1" x14ac:dyDescent="0.25">
      <c r="A7" s="66">
        <v>2</v>
      </c>
      <c r="B7" s="63" t="s">
        <v>8</v>
      </c>
      <c r="C7" s="69">
        <v>2.95</v>
      </c>
      <c r="D7" s="69">
        <v>3.65</v>
      </c>
      <c r="E7" s="69">
        <v>4.1500000000000004</v>
      </c>
      <c r="G7" s="63" t="s">
        <v>96</v>
      </c>
      <c r="H7" s="70" t="s">
        <v>7</v>
      </c>
      <c r="J7" s="72">
        <f>MATCH(H7,$B$6:$B$14,0)</f>
        <v>4</v>
      </c>
    </row>
    <row r="8" spans="1:10" ht="15" customHeight="1" x14ac:dyDescent="0.25">
      <c r="A8" s="66">
        <v>3</v>
      </c>
      <c r="B8" s="63" t="s">
        <v>9</v>
      </c>
      <c r="C8" s="69">
        <v>3.75</v>
      </c>
      <c r="D8" s="69">
        <v>3.95</v>
      </c>
      <c r="E8" s="69">
        <v>4.25</v>
      </c>
      <c r="G8" s="63" t="s">
        <v>97</v>
      </c>
      <c r="H8" s="70" t="s">
        <v>7</v>
      </c>
      <c r="J8" s="63">
        <f>INDEX($C$6:$E$14,MATCH(H8,$B$6:$B$14,0),2)</f>
        <v>3.95</v>
      </c>
    </row>
    <row r="9" spans="1:10" ht="15" customHeight="1" x14ac:dyDescent="0.25">
      <c r="A9" s="66">
        <v>4</v>
      </c>
      <c r="B9" s="63" t="s">
        <v>7</v>
      </c>
      <c r="C9" s="69">
        <v>3.25</v>
      </c>
      <c r="D9" s="69">
        <v>3.95</v>
      </c>
      <c r="E9" s="69">
        <v>4.4000000000000004</v>
      </c>
    </row>
    <row r="10" spans="1:10" ht="15" customHeight="1" thickBot="1" x14ac:dyDescent="0.3">
      <c r="A10" s="66">
        <v>5</v>
      </c>
      <c r="B10" s="63" t="s">
        <v>10</v>
      </c>
      <c r="C10" s="69">
        <v>3.45</v>
      </c>
      <c r="D10" s="69">
        <v>4.1500000000000004</v>
      </c>
      <c r="E10" s="69">
        <v>4.55</v>
      </c>
      <c r="G10" s="63" t="s">
        <v>98</v>
      </c>
      <c r="H10" s="70"/>
      <c r="I10" s="63" t="s">
        <v>4</v>
      </c>
      <c r="J10" s="72"/>
    </row>
    <row r="11" spans="1:10" ht="15" customHeight="1" thickBot="1" x14ac:dyDescent="0.3">
      <c r="A11" s="66">
        <v>6</v>
      </c>
      <c r="B11" s="63" t="s">
        <v>11</v>
      </c>
      <c r="C11" s="69">
        <v>2</v>
      </c>
      <c r="D11" s="69">
        <v>2.4</v>
      </c>
      <c r="E11" s="69">
        <v>2.75</v>
      </c>
      <c r="G11" s="63" t="s">
        <v>99</v>
      </c>
      <c r="H11" s="70" t="s">
        <v>8</v>
      </c>
      <c r="I11" s="63" t="s">
        <v>5</v>
      </c>
      <c r="J11" s="73"/>
    </row>
    <row r="12" spans="1:10" ht="15" customHeight="1" x14ac:dyDescent="0.25">
      <c r="A12" s="66">
        <v>7</v>
      </c>
      <c r="B12" s="63" t="s">
        <v>12</v>
      </c>
      <c r="C12" s="69">
        <v>3.95</v>
      </c>
      <c r="D12" s="69">
        <v>4.75</v>
      </c>
      <c r="E12" s="69">
        <v>5.15</v>
      </c>
    </row>
    <row r="13" spans="1:10" ht="15" customHeight="1" x14ac:dyDescent="0.25">
      <c r="A13" s="66">
        <v>8</v>
      </c>
      <c r="B13" s="63" t="s">
        <v>13</v>
      </c>
      <c r="C13" s="69">
        <v>2.25</v>
      </c>
      <c r="D13" s="69">
        <v>2.5</v>
      </c>
      <c r="E13" s="69">
        <v>2.75</v>
      </c>
    </row>
    <row r="14" spans="1:10" ht="15" customHeight="1" x14ac:dyDescent="0.25">
      <c r="A14" s="66">
        <v>9</v>
      </c>
      <c r="B14" s="63" t="s">
        <v>14</v>
      </c>
      <c r="C14" s="69">
        <v>1.75</v>
      </c>
      <c r="D14" s="69">
        <v>1.95</v>
      </c>
      <c r="E14" s="69">
        <v>2.0499999999999998</v>
      </c>
    </row>
    <row r="15" spans="1:10" ht="15" customHeight="1" x14ac:dyDescent="0.25">
      <c r="A15" s="66"/>
    </row>
    <row r="16" spans="1:10" ht="15" customHeight="1" x14ac:dyDescent="0.25"/>
    <row r="17" x14ac:dyDescent="0.25"/>
    <row r="18" x14ac:dyDescent="0.25"/>
    <row r="19" x14ac:dyDescent="0.25"/>
    <row r="20" x14ac:dyDescent="0.25"/>
    <row r="2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dataValidations count="2">
    <dataValidation type="list" allowBlank="1" showInputMessage="1" showErrorMessage="1" sqref="I6:I7 I10:I11" xr:uid="{499D08D0-18D6-45A9-9BBF-5E43EEE9FDB9}">
      <formula1>$C$5:$E$5</formula1>
    </dataValidation>
    <dataValidation type="list" allowBlank="1" showInputMessage="1" showErrorMessage="1" sqref="H6:H8 H10:H11" xr:uid="{7BC5844F-8D65-425A-9940-91F3D499D0B5}">
      <formula1>$B$6:$B$14</formula1>
    </dataValidation>
  </dataValidations>
  <hyperlinks>
    <hyperlink ref="A2" location="'TOC'!A1" display="'TOC'!A1" xr:uid="{8F9C9482-F6C4-45BD-95AB-F06B227EC5B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showGridLines="0" zoomScaleNormal="100" workbookViewId="0">
      <selection activeCell="A3" sqref="A3"/>
    </sheetView>
  </sheetViews>
  <sheetFormatPr defaultColWidth="9.140625" defaultRowHeight="12.75" customHeight="1" zeroHeight="1" x14ac:dyDescent="0.2"/>
  <cols>
    <col min="1" max="1" width="3.7109375" customWidth="1"/>
    <col min="2" max="2" width="2.7109375" customWidth="1"/>
    <col min="3" max="3" width="7.140625" bestFit="1" customWidth="1"/>
    <col min="4" max="4" width="19.7109375" bestFit="1" customWidth="1"/>
    <col min="5" max="5" width="7.140625" bestFit="1" customWidth="1"/>
    <col min="6" max="6" width="27.28515625" bestFit="1" customWidth="1"/>
    <col min="7" max="7" width="9.140625" customWidth="1"/>
    <col min="8" max="8" width="7.140625" bestFit="1" customWidth="1"/>
    <col min="9" max="9" width="19.7109375" bestFit="1" customWidth="1"/>
    <col min="10" max="10" width="7.140625" bestFit="1" customWidth="1"/>
    <col min="11" max="11" width="27.28515625" bestFit="1" customWidth="1"/>
  </cols>
  <sheetData>
    <row r="1" spans="1:6" s="2" customFormat="1" ht="20.25" customHeight="1" x14ac:dyDescent="0.3">
      <c r="A1" s="1" t="s">
        <v>43</v>
      </c>
    </row>
    <row r="2" spans="1:6" x14ac:dyDescent="0.2">
      <c r="A2" s="55" t="s">
        <v>71</v>
      </c>
    </row>
    <row r="3" spans="1:6" x14ac:dyDescent="0.2">
      <c r="A3" s="55"/>
    </row>
    <row r="4" spans="1:6" ht="15.75" x14ac:dyDescent="0.25">
      <c r="A4" s="30">
        <v>1</v>
      </c>
      <c r="B4" s="25" t="s">
        <v>44</v>
      </c>
      <c r="C4" s="26"/>
      <c r="D4" s="26"/>
    </row>
    <row r="5" spans="1:6" x14ac:dyDescent="0.2"/>
    <row r="6" spans="1:6" ht="15" x14ac:dyDescent="0.25">
      <c r="C6" s="9" t="s">
        <v>15</v>
      </c>
      <c r="D6" s="9" t="s">
        <v>16</v>
      </c>
      <c r="E6" s="9" t="s">
        <v>17</v>
      </c>
      <c r="F6" s="9" t="s">
        <v>18</v>
      </c>
    </row>
    <row r="7" spans="1:6" ht="15" x14ac:dyDescent="0.25">
      <c r="C7" s="11">
        <v>10001</v>
      </c>
      <c r="D7" s="12" t="s">
        <v>23</v>
      </c>
      <c r="E7" s="12" t="s">
        <v>24</v>
      </c>
      <c r="F7" s="12" t="s">
        <v>25</v>
      </c>
    </row>
    <row r="8" spans="1:6" ht="15" x14ac:dyDescent="0.25">
      <c r="C8" s="15">
        <v>10002</v>
      </c>
      <c r="D8" s="16" t="s">
        <v>28</v>
      </c>
      <c r="E8" s="16" t="s">
        <v>24</v>
      </c>
      <c r="F8" s="16" t="s">
        <v>29</v>
      </c>
    </row>
    <row r="9" spans="1:6" ht="15" x14ac:dyDescent="0.25">
      <c r="C9" s="19">
        <v>10003</v>
      </c>
      <c r="D9" s="20" t="s">
        <v>30</v>
      </c>
      <c r="E9" s="20" t="s">
        <v>24</v>
      </c>
      <c r="F9" s="20" t="s">
        <v>31</v>
      </c>
    </row>
    <row r="10" spans="1:6" ht="15" x14ac:dyDescent="0.25">
      <c r="C10" s="19">
        <v>10004</v>
      </c>
      <c r="D10" s="20" t="s">
        <v>32</v>
      </c>
      <c r="E10" s="20" t="s">
        <v>24</v>
      </c>
      <c r="F10" s="20" t="s">
        <v>33</v>
      </c>
    </row>
    <row r="11" spans="1:6" ht="15" x14ac:dyDescent="0.25">
      <c r="C11" s="19">
        <v>10005</v>
      </c>
      <c r="D11" s="20" t="s">
        <v>34</v>
      </c>
      <c r="E11" s="20" t="s">
        <v>35</v>
      </c>
      <c r="F11" s="20" t="s">
        <v>36</v>
      </c>
    </row>
    <row r="12" spans="1:6" ht="15" x14ac:dyDescent="0.25">
      <c r="C12" s="19">
        <v>10006</v>
      </c>
      <c r="D12" s="20" t="s">
        <v>37</v>
      </c>
      <c r="E12" s="20" t="s">
        <v>35</v>
      </c>
      <c r="F12" s="20" t="s">
        <v>38</v>
      </c>
    </row>
    <row r="13" spans="1:6" ht="15" x14ac:dyDescent="0.25">
      <c r="C13" s="19">
        <v>10007</v>
      </c>
      <c r="D13" s="20" t="s">
        <v>39</v>
      </c>
      <c r="E13" s="20" t="s">
        <v>35</v>
      </c>
      <c r="F13" s="20" t="s">
        <v>40</v>
      </c>
    </row>
    <row r="14" spans="1:6" ht="15" x14ac:dyDescent="0.25">
      <c r="C14" s="19">
        <v>10008</v>
      </c>
      <c r="D14" s="20" t="s">
        <v>41</v>
      </c>
      <c r="E14" s="20" t="s">
        <v>35</v>
      </c>
      <c r="F14" s="20" t="s">
        <v>42</v>
      </c>
    </row>
    <row r="15" spans="1:6" x14ac:dyDescent="0.2"/>
    <row r="16" spans="1:6" x14ac:dyDescent="0.2"/>
    <row r="17" spans="1:11" x14ac:dyDescent="0.2"/>
    <row r="18" spans="1:11" ht="15.75" x14ac:dyDescent="0.25">
      <c r="A18" s="30">
        <v>2</v>
      </c>
      <c r="B18" s="25" t="s">
        <v>45</v>
      </c>
    </row>
    <row r="19" spans="1:11" ht="9" customHeight="1" x14ac:dyDescent="0.3">
      <c r="A19" s="27"/>
      <c r="B19" s="25"/>
    </row>
    <row r="20" spans="1:11" ht="15.75" x14ac:dyDescent="0.25">
      <c r="C20" s="24" t="s">
        <v>46</v>
      </c>
      <c r="H20" s="24" t="s">
        <v>47</v>
      </c>
    </row>
    <row r="21" spans="1:11" ht="15" x14ac:dyDescent="0.25">
      <c r="C21" s="9" t="s">
        <v>15</v>
      </c>
      <c r="D21" s="9" t="s">
        <v>16</v>
      </c>
      <c r="E21" s="9" t="s">
        <v>17</v>
      </c>
      <c r="F21" s="9" t="s">
        <v>18</v>
      </c>
      <c r="H21" s="9" t="s">
        <v>15</v>
      </c>
      <c r="I21" s="9" t="s">
        <v>16</v>
      </c>
      <c r="J21" s="9" t="s">
        <v>17</v>
      </c>
      <c r="K21" s="9" t="s">
        <v>18</v>
      </c>
    </row>
    <row r="22" spans="1:11" ht="15" x14ac:dyDescent="0.25">
      <c r="C22" s="11">
        <v>10001</v>
      </c>
      <c r="D22" s="12" t="s">
        <v>23</v>
      </c>
      <c r="E22" s="12" t="s">
        <v>24</v>
      </c>
      <c r="F22" s="12" t="s">
        <v>25</v>
      </c>
      <c r="H22" s="11">
        <v>10001</v>
      </c>
      <c r="I22" s="12" t="s">
        <v>23</v>
      </c>
      <c r="J22" s="12" t="s">
        <v>24</v>
      </c>
      <c r="K22" s="12" t="s">
        <v>25</v>
      </c>
    </row>
    <row r="23" spans="1:11" ht="15" x14ac:dyDescent="0.25">
      <c r="C23" s="15">
        <v>10002</v>
      </c>
      <c r="D23" s="16" t="s">
        <v>28</v>
      </c>
      <c r="E23" s="16" t="s">
        <v>24</v>
      </c>
      <c r="F23" s="16" t="s">
        <v>29</v>
      </c>
      <c r="H23" s="15">
        <v>10002</v>
      </c>
      <c r="I23" s="16" t="s">
        <v>28</v>
      </c>
      <c r="J23" s="16" t="s">
        <v>24</v>
      </c>
      <c r="K23" s="16" t="s">
        <v>29</v>
      </c>
    </row>
    <row r="24" spans="1:11" ht="15" x14ac:dyDescent="0.25">
      <c r="C24" s="19">
        <v>10003</v>
      </c>
      <c r="D24" s="20" t="s">
        <v>30</v>
      </c>
      <c r="E24" s="20" t="s">
        <v>24</v>
      </c>
      <c r="F24" s="20" t="s">
        <v>31</v>
      </c>
      <c r="H24" s="19">
        <v>10003</v>
      </c>
      <c r="I24" s="20" t="s">
        <v>30</v>
      </c>
      <c r="J24" s="20" t="s">
        <v>24</v>
      </c>
      <c r="K24" s="20" t="s">
        <v>31</v>
      </c>
    </row>
    <row r="25" spans="1:11" ht="15" x14ac:dyDescent="0.25">
      <c r="C25" s="19">
        <v>10004</v>
      </c>
      <c r="D25" s="20" t="s">
        <v>32</v>
      </c>
      <c r="E25" s="20" t="s">
        <v>24</v>
      </c>
      <c r="F25" s="20" t="s">
        <v>33</v>
      </c>
      <c r="H25" s="19">
        <v>10004</v>
      </c>
      <c r="I25" s="20" t="s">
        <v>32</v>
      </c>
      <c r="J25" s="20" t="s">
        <v>24</v>
      </c>
      <c r="K25" s="20" t="s">
        <v>33</v>
      </c>
    </row>
    <row r="26" spans="1:11" ht="15" x14ac:dyDescent="0.25">
      <c r="C26" s="19">
        <v>10005</v>
      </c>
      <c r="D26" s="20" t="s">
        <v>34</v>
      </c>
      <c r="E26" s="20" t="s">
        <v>35</v>
      </c>
      <c r="F26" s="20" t="s">
        <v>36</v>
      </c>
      <c r="H26" s="19">
        <v>10005</v>
      </c>
      <c r="I26" s="20" t="s">
        <v>34</v>
      </c>
      <c r="J26" s="20" t="s">
        <v>35</v>
      </c>
      <c r="K26" s="20" t="s">
        <v>36</v>
      </c>
    </row>
    <row r="27" spans="1:11" ht="15" x14ac:dyDescent="0.25">
      <c r="C27" s="19">
        <v>10006</v>
      </c>
      <c r="D27" s="20" t="s">
        <v>37</v>
      </c>
      <c r="E27" s="20" t="s">
        <v>35</v>
      </c>
      <c r="F27" s="20" t="s">
        <v>38</v>
      </c>
      <c r="H27" s="19">
        <v>10006</v>
      </c>
      <c r="I27" s="20" t="s">
        <v>37</v>
      </c>
      <c r="J27" s="20" t="s">
        <v>35</v>
      </c>
      <c r="K27" s="20" t="s">
        <v>38</v>
      </c>
    </row>
    <row r="28" spans="1:11" ht="15" x14ac:dyDescent="0.25">
      <c r="C28" s="19">
        <v>10007</v>
      </c>
      <c r="D28" s="20" t="s">
        <v>39</v>
      </c>
      <c r="E28" s="20" t="s">
        <v>35</v>
      </c>
      <c r="F28" s="20" t="s">
        <v>40</v>
      </c>
      <c r="H28" s="19">
        <v>10007</v>
      </c>
      <c r="I28" s="20" t="s">
        <v>39</v>
      </c>
      <c r="J28" s="20" t="s">
        <v>35</v>
      </c>
      <c r="K28" s="20" t="s">
        <v>40</v>
      </c>
    </row>
    <row r="29" spans="1:11" ht="15" x14ac:dyDescent="0.25">
      <c r="C29" s="19">
        <v>10008</v>
      </c>
      <c r="D29" s="20" t="s">
        <v>41</v>
      </c>
      <c r="E29" s="20" t="s">
        <v>35</v>
      </c>
      <c r="F29" s="20" t="s">
        <v>42</v>
      </c>
      <c r="H29" s="19">
        <v>10008</v>
      </c>
      <c r="I29" s="20" t="s">
        <v>41</v>
      </c>
      <c r="J29" s="20" t="s">
        <v>35</v>
      </c>
      <c r="K29" s="20" t="s">
        <v>42</v>
      </c>
    </row>
    <row r="30" spans="1:11" x14ac:dyDescent="0.2"/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25.5703125" style="5" customWidth="1"/>
    <col min="2" max="5" width="9.140625" style="5" customWidth="1"/>
    <col min="6" max="16384" width="9.140625" style="5"/>
  </cols>
  <sheetData>
    <row r="1" spans="1:5" s="2" customFormat="1" ht="20.25" customHeight="1" x14ac:dyDescent="0.3">
      <c r="A1" s="1" t="s">
        <v>53</v>
      </c>
    </row>
    <row r="2" spans="1:5" x14ac:dyDescent="0.25">
      <c r="A2" s="55" t="s">
        <v>71</v>
      </c>
    </row>
    <row r="3" spans="1:5" ht="15" customHeight="1" x14ac:dyDescent="0.25">
      <c r="A3" s="6" t="s">
        <v>51</v>
      </c>
      <c r="B3" s="33" t="s">
        <v>3</v>
      </c>
      <c r="C3" s="33"/>
      <c r="D3" s="33" t="s">
        <v>4</v>
      </c>
      <c r="E3" s="33" t="s">
        <v>5</v>
      </c>
    </row>
    <row r="4" spans="1:5" ht="15" customHeight="1" x14ac:dyDescent="0.25">
      <c r="A4" s="7" t="s">
        <v>6</v>
      </c>
      <c r="B4" s="34">
        <v>2.95</v>
      </c>
      <c r="C4" s="34"/>
      <c r="D4" s="34">
        <v>3.75</v>
      </c>
      <c r="E4" s="34">
        <v>4.1500000000000004</v>
      </c>
    </row>
    <row r="5" spans="1:5" ht="15" customHeight="1" x14ac:dyDescent="0.25">
      <c r="A5" s="7" t="s">
        <v>8</v>
      </c>
      <c r="B5" s="34">
        <v>2.95</v>
      </c>
      <c r="C5" s="34"/>
      <c r="D5" s="34">
        <v>3.65</v>
      </c>
      <c r="E5" s="34">
        <v>4.1500000000000004</v>
      </c>
    </row>
    <row r="6" spans="1:5" ht="15" customHeight="1" x14ac:dyDescent="0.25">
      <c r="A6" s="7" t="s">
        <v>9</v>
      </c>
      <c r="B6" s="34">
        <v>3.75</v>
      </c>
      <c r="C6" s="34"/>
      <c r="D6" s="34">
        <v>3.95</v>
      </c>
      <c r="E6" s="34">
        <v>4.25</v>
      </c>
    </row>
    <row r="7" spans="1:5" ht="15" customHeight="1" x14ac:dyDescent="0.25">
      <c r="A7" s="7" t="s">
        <v>7</v>
      </c>
      <c r="B7" s="34">
        <v>3.25</v>
      </c>
      <c r="C7" s="34"/>
      <c r="D7" s="34">
        <v>3.95</v>
      </c>
      <c r="E7" s="34">
        <v>4.4000000000000004</v>
      </c>
    </row>
    <row r="8" spans="1:5" ht="15" customHeight="1" x14ac:dyDescent="0.25">
      <c r="A8" s="7" t="s">
        <v>10</v>
      </c>
      <c r="B8" s="34">
        <v>3.45</v>
      </c>
      <c r="C8" s="34"/>
      <c r="D8" s="34">
        <v>4.1500000000000004</v>
      </c>
      <c r="E8" s="34">
        <v>4.55</v>
      </c>
    </row>
    <row r="9" spans="1:5" ht="15" customHeight="1" x14ac:dyDescent="0.25">
      <c r="A9" s="7" t="s">
        <v>11</v>
      </c>
      <c r="B9" s="34">
        <v>2</v>
      </c>
      <c r="C9" s="34"/>
      <c r="D9" s="34">
        <v>2.4</v>
      </c>
      <c r="E9" s="34">
        <v>2.75</v>
      </c>
    </row>
    <row r="10" spans="1:5" ht="15" customHeight="1" x14ac:dyDescent="0.25">
      <c r="A10" s="7" t="s">
        <v>12</v>
      </c>
      <c r="B10" s="34">
        <v>3.95</v>
      </c>
      <c r="C10" s="34"/>
      <c r="D10" s="34">
        <v>4.75</v>
      </c>
      <c r="E10" s="34">
        <v>5.15</v>
      </c>
    </row>
    <row r="11" spans="1:5" ht="15" customHeight="1" x14ac:dyDescent="0.25">
      <c r="A11" s="7" t="s">
        <v>13</v>
      </c>
      <c r="B11" s="34">
        <v>2.25</v>
      </c>
      <c r="C11" s="34"/>
      <c r="D11" s="34">
        <v>2.5</v>
      </c>
      <c r="E11" s="34">
        <v>2.75</v>
      </c>
    </row>
    <row r="12" spans="1:5" ht="15" customHeight="1" x14ac:dyDescent="0.25">
      <c r="A12" s="7" t="s">
        <v>14</v>
      </c>
      <c r="B12" s="34">
        <v>1.75</v>
      </c>
      <c r="C12" s="34"/>
      <c r="D12" s="34">
        <v>1.95</v>
      </c>
      <c r="E12" s="34">
        <v>2.0499999999999998</v>
      </c>
    </row>
    <row r="13" spans="1:5" ht="15" customHeight="1" x14ac:dyDescent="0.25"/>
    <row r="14" spans="1:5" ht="15" customHeight="1" x14ac:dyDescent="0.25">
      <c r="A14" s="35" t="s">
        <v>52</v>
      </c>
      <c r="B14" s="36"/>
      <c r="C14" s="36"/>
      <c r="D14" s="36"/>
      <c r="E14" s="36"/>
    </row>
    <row r="15" spans="1:5" s="37" customFormat="1" ht="7.5" customHeight="1" thickBot="1" x14ac:dyDescent="0.3"/>
    <row r="16" spans="1:5" ht="15.75" thickBot="1" x14ac:dyDescent="0.3">
      <c r="A16" s="8" t="s">
        <v>7</v>
      </c>
      <c r="B16" s="38">
        <f>VLOOKUP(A16,A4:E12,3,FALSE)</f>
        <v>0</v>
      </c>
      <c r="C16" s="48"/>
    </row>
  </sheetData>
  <hyperlinks>
    <hyperlink ref="A2" location="'TOC'!A1" display="'TOC'!A1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A3" sqref="A3:XFD3"/>
    </sheetView>
  </sheetViews>
  <sheetFormatPr defaultColWidth="9.140625" defaultRowHeight="15" x14ac:dyDescent="0.25"/>
  <cols>
    <col min="1" max="1" width="16.42578125" style="44" customWidth="1"/>
    <col min="2" max="2" width="19.7109375" style="44" bestFit="1" customWidth="1"/>
    <col min="3" max="3" width="40.140625" style="44" bestFit="1" customWidth="1"/>
    <col min="4" max="4" width="27.28515625" style="44" bestFit="1" customWidth="1"/>
    <col min="5" max="5" width="6.85546875" style="44" bestFit="1" customWidth="1"/>
    <col min="6" max="6" width="5" style="44" bestFit="1" customWidth="1"/>
    <col min="7" max="7" width="9" style="44" bestFit="1" customWidth="1"/>
    <col min="8" max="16384" width="9.140625" style="44"/>
  </cols>
  <sheetData>
    <row r="1" spans="1:3" s="2" customFormat="1" ht="20.25" customHeight="1" x14ac:dyDescent="0.3">
      <c r="A1" s="1" t="s">
        <v>56</v>
      </c>
    </row>
    <row r="2" spans="1:3" x14ac:dyDescent="0.25">
      <c r="A2" s="55" t="s">
        <v>71</v>
      </c>
    </row>
    <row r="3" spans="1:3" s="40" customFormat="1" x14ac:dyDescent="0.25">
      <c r="A3" s="39" t="s">
        <v>54</v>
      </c>
      <c r="B3" s="39" t="s">
        <v>17</v>
      </c>
    </row>
    <row r="4" spans="1:3" s="41" customFormat="1" x14ac:dyDescent="0.25">
      <c r="A4" s="41" t="s">
        <v>30</v>
      </c>
      <c r="B4" s="42" t="e">
        <f>VLOOKUP(A4,A9:B14,-1,FALSE)</f>
        <v>#N/A</v>
      </c>
    </row>
    <row r="5" spans="1:3" s="40" customFormat="1" x14ac:dyDescent="0.25">
      <c r="A5" s="45" t="s">
        <v>34</v>
      </c>
      <c r="B5" s="42"/>
    </row>
    <row r="6" spans="1:3" s="40" customFormat="1" x14ac:dyDescent="0.25">
      <c r="A6" s="41" t="s">
        <v>55</v>
      </c>
      <c r="B6" s="42" t="str">
        <f>IFERROR(VLOOKUP(A6,$B$9:$C$14,2,FALSE),"")</f>
        <v/>
      </c>
    </row>
    <row r="7" spans="1:3" s="40" customFormat="1" x14ac:dyDescent="0.25"/>
    <row r="8" spans="1:3" s="40" customFormat="1" x14ac:dyDescent="0.25">
      <c r="A8" s="43" t="s">
        <v>17</v>
      </c>
      <c r="B8" s="43" t="s">
        <v>16</v>
      </c>
      <c r="C8" s="43" t="s">
        <v>18</v>
      </c>
    </row>
    <row r="9" spans="1:3" s="40" customFormat="1" x14ac:dyDescent="0.25">
      <c r="A9" s="46" t="s">
        <v>24</v>
      </c>
      <c r="B9" s="46" t="s">
        <v>23</v>
      </c>
      <c r="C9" s="46" t="s">
        <v>25</v>
      </c>
    </row>
    <row r="10" spans="1:3" s="40" customFormat="1" x14ac:dyDescent="0.25">
      <c r="A10" s="47" t="s">
        <v>24</v>
      </c>
      <c r="B10" s="47" t="s">
        <v>28</v>
      </c>
      <c r="C10" s="47" t="s">
        <v>29</v>
      </c>
    </row>
    <row r="11" spans="1:3" s="40" customFormat="1" x14ac:dyDescent="0.25">
      <c r="A11" s="45" t="s">
        <v>24</v>
      </c>
      <c r="B11" s="45" t="s">
        <v>30</v>
      </c>
      <c r="C11" s="45" t="s">
        <v>31</v>
      </c>
    </row>
    <row r="12" spans="1:3" s="40" customFormat="1" x14ac:dyDescent="0.25">
      <c r="A12" s="45" t="s">
        <v>24</v>
      </c>
      <c r="B12" s="45" t="s">
        <v>32</v>
      </c>
      <c r="C12" s="45" t="s">
        <v>33</v>
      </c>
    </row>
    <row r="13" spans="1:3" s="40" customFormat="1" x14ac:dyDescent="0.25">
      <c r="A13" s="45" t="s">
        <v>35</v>
      </c>
      <c r="B13" s="45" t="s">
        <v>34</v>
      </c>
      <c r="C13" s="45" t="s">
        <v>36</v>
      </c>
    </row>
    <row r="14" spans="1:3" s="40" customFormat="1" x14ac:dyDescent="0.25">
      <c r="A14" s="45" t="s">
        <v>35</v>
      </c>
      <c r="B14" s="45" t="s">
        <v>37</v>
      </c>
      <c r="C14" s="45" t="s">
        <v>38</v>
      </c>
    </row>
    <row r="15" spans="1:3" s="40" customFormat="1" x14ac:dyDescent="0.25"/>
    <row r="16" spans="1:3" s="40" customFormat="1" x14ac:dyDescent="0.25"/>
  </sheetData>
  <hyperlinks>
    <hyperlink ref="A2" location="'TOC'!A1" display="'TOC'!A1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"/>
  <sheetViews>
    <sheetView showGridLines="0" zoomScaleNormal="100" workbookViewId="0">
      <selection activeCell="A22" sqref="A22"/>
    </sheetView>
  </sheetViews>
  <sheetFormatPr defaultColWidth="9.140625" defaultRowHeight="12.75" customHeight="1" zeroHeight="1" x14ac:dyDescent="0.2"/>
  <cols>
    <col min="1" max="17" width="9.140625" customWidth="1"/>
  </cols>
  <sheetData>
    <row r="1" spans="1:1" s="2" customFormat="1" ht="20.25" customHeight="1" x14ac:dyDescent="0.3">
      <c r="A1" s="1" t="s">
        <v>57</v>
      </c>
    </row>
    <row r="2" spans="1:1" x14ac:dyDescent="0.2">
      <c r="A2" s="55" t="s">
        <v>71</v>
      </c>
    </row>
    <row r="3" spans="1:1" x14ac:dyDescent="0.2"/>
    <row r="4" spans="1:1" x14ac:dyDescent="0.2"/>
    <row r="5" spans="1:1" x14ac:dyDescent="0.2"/>
    <row r="6" spans="1:1" x14ac:dyDescent="0.2"/>
    <row r="7" spans="1:1" x14ac:dyDescent="0.2"/>
    <row r="8" spans="1:1" x14ac:dyDescent="0.2"/>
    <row r="9" spans="1:1" x14ac:dyDescent="0.2"/>
    <row r="10" spans="1:1" x14ac:dyDescent="0.2"/>
    <row r="11" spans="1:1" x14ac:dyDescent="0.2"/>
    <row r="12" spans="1:1" x14ac:dyDescent="0.2"/>
    <row r="13" spans="1:1" x14ac:dyDescent="0.2"/>
    <row r="14" spans="1:1" x14ac:dyDescent="0.2"/>
    <row r="15" spans="1:1" x14ac:dyDescent="0.2"/>
    <row r="16" spans="1:1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</sheetData>
  <hyperlinks>
    <hyperlink ref="A2" location="'TOC'!A1" display="'TOC'!A1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58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59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7</v>
      </c>
      <c r="C14" s="49"/>
    </row>
  </sheetData>
  <hyperlinks>
    <hyperlink ref="A2" location="'TOC'!A1" display="'TOC'!A1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70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59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67</v>
      </c>
      <c r="C14" s="49"/>
    </row>
  </sheetData>
  <hyperlinks>
    <hyperlink ref="A2" location="'TOC'!A1" display="'TOC'!A1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showGridLines="0" zoomScaleNormal="100" workbookViewId="0">
      <selection activeCell="B22" sqref="B22"/>
    </sheetView>
  </sheetViews>
  <sheetFormatPr defaultColWidth="9.140625" defaultRowHeight="12.75" customHeight="1" zeroHeight="1" x14ac:dyDescent="0.2"/>
  <cols>
    <col min="1" max="1" width="3.7109375" customWidth="1"/>
    <col min="2" max="11" width="9.140625" customWidth="1"/>
  </cols>
  <sheetData>
    <row r="1" spans="1:1" s="2" customFormat="1" ht="20.25" customHeight="1" x14ac:dyDescent="0.3">
      <c r="A1" s="1" t="s">
        <v>0</v>
      </c>
    </row>
    <row r="2" spans="1:1" x14ac:dyDescent="0.2">
      <c r="A2" s="55" t="s">
        <v>71</v>
      </c>
    </row>
    <row r="3" spans="1:1" x14ac:dyDescent="0.2"/>
    <row r="4" spans="1:1" x14ac:dyDescent="0.2"/>
    <row r="5" spans="1:1" x14ac:dyDescent="0.2"/>
    <row r="6" spans="1:1" x14ac:dyDescent="0.2"/>
    <row r="7" spans="1:1" x14ac:dyDescent="0.2"/>
    <row r="8" spans="1:1" x14ac:dyDescent="0.2"/>
    <row r="9" spans="1:1" x14ac:dyDescent="0.2"/>
    <row r="10" spans="1:1" x14ac:dyDescent="0.2"/>
    <row r="11" spans="1:1" x14ac:dyDescent="0.2"/>
    <row r="12" spans="1:1" x14ac:dyDescent="0.2"/>
    <row r="13" spans="1:1" x14ac:dyDescent="0.2"/>
    <row r="14" spans="1:1" x14ac:dyDescent="0.2"/>
    <row r="15" spans="1:1" x14ac:dyDescent="0.2"/>
    <row r="16" spans="1:1" x14ac:dyDescent="0.2"/>
    <row r="17" spans="9:9" x14ac:dyDescent="0.2"/>
    <row r="18" spans="9:9" x14ac:dyDescent="0.2"/>
    <row r="19" spans="9:9" x14ac:dyDescent="0.2"/>
    <row r="20" spans="9:9" x14ac:dyDescent="0.2"/>
    <row r="21" spans="9:9" x14ac:dyDescent="0.2"/>
    <row r="22" spans="9:9" x14ac:dyDescent="0.2"/>
    <row r="23" spans="9:9" x14ac:dyDescent="0.2"/>
    <row r="24" spans="9:9" x14ac:dyDescent="0.2"/>
    <row r="25" spans="9:9" x14ac:dyDescent="0.2"/>
    <row r="26" spans="9:9" x14ac:dyDescent="0.2"/>
    <row r="27" spans="9:9" x14ac:dyDescent="0.2"/>
    <row r="28" spans="9:9" x14ac:dyDescent="0.2"/>
    <row r="29" spans="9:9" x14ac:dyDescent="0.2"/>
    <row r="30" spans="9:9" x14ac:dyDescent="0.2"/>
    <row r="31" spans="9:9" x14ac:dyDescent="0.2"/>
    <row r="32" spans="9:9" x14ac:dyDescent="0.2">
      <c r="I32" s="3" t="s">
        <v>1</v>
      </c>
    </row>
    <row r="33" spans="9:9" ht="15" x14ac:dyDescent="0.25">
      <c r="I33" s="4" t="s">
        <v>2</v>
      </c>
    </row>
    <row r="34" spans="9:9" x14ac:dyDescent="0.2"/>
    <row r="35" spans="9:9" x14ac:dyDescent="0.2"/>
    <row r="36" spans="9:9" x14ac:dyDescent="0.2"/>
    <row r="37" spans="9:9" x14ac:dyDescent="0.2"/>
    <row r="38" spans="9:9" x14ac:dyDescent="0.2"/>
    <row r="39" spans="9:9" x14ac:dyDescent="0.2"/>
    <row r="40" spans="9:9" x14ac:dyDescent="0.2"/>
  </sheetData>
  <hyperlinks>
    <hyperlink ref="I33" r:id="rId1" xr:uid="{00000000-0004-0000-0700-000000000000}"/>
    <hyperlink ref="A2" location="'TOC'!A1" display="'TOC'!A1" xr:uid="{00000000-0004-0000-0700-000001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5.42578125" style="5" customWidth="1"/>
    <col min="2" max="2" width="25.5703125" style="5" customWidth="1"/>
    <col min="3" max="5" width="9.140625" style="5" customWidth="1"/>
    <col min="6" max="16384" width="9.140625" style="5"/>
  </cols>
  <sheetData>
    <row r="1" spans="1:7" s="2" customFormat="1" ht="20.25" customHeight="1" x14ac:dyDescent="0.3">
      <c r="A1" s="1" t="s">
        <v>60</v>
      </c>
      <c r="B1" s="1"/>
    </row>
    <row r="2" spans="1:7" x14ac:dyDescent="0.25">
      <c r="A2" s="55" t="s">
        <v>71</v>
      </c>
    </row>
    <row r="3" spans="1:7" ht="15" customHeight="1" x14ac:dyDescent="0.25">
      <c r="B3" s="6" t="s">
        <v>51</v>
      </c>
      <c r="C3" s="33" t="s">
        <v>3</v>
      </c>
      <c r="D3" s="33" t="s">
        <v>4</v>
      </c>
      <c r="E3" s="33" t="s">
        <v>5</v>
      </c>
    </row>
    <row r="4" spans="1:7" ht="15" customHeight="1" x14ac:dyDescent="0.25">
      <c r="A4" s="50"/>
      <c r="B4" s="7" t="s">
        <v>6</v>
      </c>
      <c r="C4" s="34">
        <v>2.95</v>
      </c>
      <c r="D4" s="34">
        <v>3.75</v>
      </c>
      <c r="E4" s="34">
        <v>4.1500000000000004</v>
      </c>
    </row>
    <row r="5" spans="1:7" ht="15" customHeight="1" x14ac:dyDescent="0.25">
      <c r="A5" s="50"/>
      <c r="B5" s="7" t="s">
        <v>8</v>
      </c>
      <c r="C5" s="34">
        <v>2.95</v>
      </c>
      <c r="D5" s="34">
        <v>3.65</v>
      </c>
      <c r="E5" s="34">
        <v>4.1500000000000004</v>
      </c>
    </row>
    <row r="6" spans="1:7" ht="15" customHeight="1" x14ac:dyDescent="0.25">
      <c r="A6" s="50"/>
      <c r="B6" s="7" t="s">
        <v>9</v>
      </c>
      <c r="C6" s="34">
        <v>3.75</v>
      </c>
      <c r="D6" s="34">
        <v>3.95</v>
      </c>
      <c r="E6" s="34">
        <v>4.25</v>
      </c>
    </row>
    <row r="7" spans="1:7" ht="15" customHeight="1" x14ac:dyDescent="0.25">
      <c r="A7" s="50"/>
      <c r="B7" s="7" t="s">
        <v>7</v>
      </c>
      <c r="C7" s="34">
        <v>3.25</v>
      </c>
      <c r="D7" s="34">
        <v>3.95</v>
      </c>
      <c r="E7" s="34">
        <v>4.4000000000000004</v>
      </c>
    </row>
    <row r="8" spans="1:7" ht="15" customHeight="1" x14ac:dyDescent="0.25">
      <c r="A8" s="50"/>
      <c r="B8" s="7" t="s">
        <v>10</v>
      </c>
      <c r="C8" s="34">
        <v>3.45</v>
      </c>
      <c r="D8" s="34">
        <v>4.1500000000000004</v>
      </c>
      <c r="E8" s="34">
        <v>4.55</v>
      </c>
    </row>
    <row r="9" spans="1:7" ht="15" customHeight="1" x14ac:dyDescent="0.25">
      <c r="A9" s="50"/>
      <c r="B9" s="7" t="s">
        <v>11</v>
      </c>
      <c r="C9" s="34">
        <v>2</v>
      </c>
      <c r="D9" s="34">
        <v>2.4</v>
      </c>
      <c r="E9" s="34">
        <v>2.75</v>
      </c>
    </row>
    <row r="10" spans="1:7" ht="15" customHeight="1" x14ac:dyDescent="0.25">
      <c r="A10" s="50"/>
      <c r="B10" s="7" t="s">
        <v>12</v>
      </c>
      <c r="C10" s="34">
        <v>3.95</v>
      </c>
      <c r="D10" s="34">
        <v>4.75</v>
      </c>
      <c r="E10" s="34">
        <v>5.15</v>
      </c>
    </row>
    <row r="11" spans="1:7" ht="15" customHeight="1" x14ac:dyDescent="0.25"/>
    <row r="12" spans="1:7" ht="15" customHeight="1" x14ac:dyDescent="0.25">
      <c r="B12" s="35" t="s">
        <v>61</v>
      </c>
      <c r="C12" s="36"/>
      <c r="D12" s="36"/>
      <c r="E12" s="36"/>
      <c r="F12" s="36"/>
      <c r="G12" s="36"/>
    </row>
    <row r="13" spans="1:7" s="37" customFormat="1" ht="7.5" customHeight="1" thickBot="1" x14ac:dyDescent="0.3"/>
    <row r="14" spans="1:7" ht="15.75" thickBot="1" x14ac:dyDescent="0.3">
      <c r="B14" s="8" t="s">
        <v>7</v>
      </c>
      <c r="C14" s="38"/>
    </row>
    <row r="15" spans="1:7" x14ac:dyDescent="0.25">
      <c r="B15" s="5" t="s">
        <v>7</v>
      </c>
      <c r="D15" s="5" t="s">
        <v>68</v>
      </c>
    </row>
  </sheetData>
  <hyperlinks>
    <hyperlink ref="A2" location="'TOC'!A1" display="'TOC'!A1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INDEX MATCH Benefits</vt:lpstr>
      <vt:lpstr>VLOOKUP Breaks</vt:lpstr>
      <vt:lpstr>VLOOKUP to Left</vt:lpstr>
      <vt:lpstr>MATCH Definition</vt:lpstr>
      <vt:lpstr>Match Example</vt:lpstr>
      <vt:lpstr>Match Column Example</vt:lpstr>
      <vt:lpstr>INDEX Definition</vt:lpstr>
      <vt:lpstr>INDEX Example</vt:lpstr>
      <vt:lpstr>INDEX MATCH Example</vt:lpstr>
      <vt:lpstr>INDEX MATCH vs VLOOKUP</vt:lpstr>
      <vt:lpstr>Index Match Guide</vt:lpstr>
      <vt:lpstr>Lookup to the Left</vt:lpstr>
      <vt:lpstr>INDEX &amp; MATCH Lookup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2015-08-20T15:15:26Z</dcterms:created>
  <dcterms:modified xsi:type="dcterms:W3CDTF">2020-05-06T20:48:50Z</dcterms:modified>
</cp:coreProperties>
</file>