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13_ncr:1_{A28CF30E-1B7D-47D3-B321-83CDBC404FA5}" xr6:coauthVersionLast="42" xr6:coauthVersionMax="42" xr10:uidLastSave="{00000000-0000-0000-0000-000000000000}"/>
  <bookViews>
    <workbookView xWindow="-120" yWindow="-120" windowWidth="29040" windowHeight="15840" tabRatio="707" xr2:uid="{00000000-000D-0000-FFFF-FFFF00000000}"/>
  </bookViews>
  <sheets>
    <sheet name="TOC" sheetId="12" r:id="rId1"/>
    <sheet name="Data" sheetId="2" r:id="rId2"/>
    <sheet name="Source Data Comparison" sheetId="4" r:id="rId3"/>
    <sheet name="Pivot from Correct Layout" sheetId="8" r:id="rId4"/>
    <sheet name="Pivot from Incorrect Layout" sheetId="9" r:id="rId5"/>
    <sheet name="Source Data Terms" sheetId="5" r:id="rId6"/>
    <sheet name="Text to Date" sheetId="10" r:id="rId7"/>
  </sheets>
  <definedNames>
    <definedName name="_xlnm._FilterDatabase" localSheetId="1" hidden="1">Data!$A$4:$I$69</definedName>
    <definedName name="_xlnm._FilterDatabase" localSheetId="6" hidden="1">'Text to Date'!$A$1:$B$4</definedName>
  </definedNames>
  <calcPr calcId="191029"/>
  <pivotCaches>
    <pivotCache cacheId="13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0" l="1"/>
  <c r="K4" i="10" s="1"/>
  <c r="J3" i="10"/>
  <c r="K3" i="10" s="1"/>
  <c r="J2" i="10"/>
  <c r="K2" i="10" s="1"/>
  <c r="I69" i="2" l="1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I7" i="2"/>
  <c r="I8" i="2"/>
  <c r="I5" i="2"/>
  <c r="J13" i="4"/>
  <c r="K13" i="4"/>
  <c r="L13" i="4"/>
  <c r="M13" i="4"/>
</calcChain>
</file>

<file path=xl/sharedStrings.xml><?xml version="1.0" encoding="utf-8"?>
<sst xmlns="http://schemas.openxmlformats.org/spreadsheetml/2006/main" count="507" uniqueCount="80">
  <si>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</si>
  <si>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</si>
  <si>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</si>
  <si>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</si>
  <si>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</si>
  <si>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</si>
  <si>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</si>
  <si>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</si>
  <si>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</si>
  <si>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</si>
  <si>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</si>
  <si>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</si>
  <si>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</si>
  <si>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</si>
  <si>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</si>
  <si>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</si>
  <si>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</si>
  <si>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</si>
  <si>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</si>
  <si>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</si>
  <si>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</si>
  <si>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</si>
  <si>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</si>
  <si>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</si>
  <si>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</si>
  <si>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</si>
  <si>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</si>
  <si>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</si>
  <si>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</si>
  <si>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</si>
  <si>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</si>
  <si>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</si>
  <si>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</si>
  <si>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</si>
  <si>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Total</t>
  </si>
  <si>
    <t>Sales Data</t>
  </si>
  <si>
    <t>Apr</t>
  </si>
  <si>
    <t>EMEA</t>
  </si>
  <si>
    <t>ABC</t>
  </si>
  <si>
    <t>Mar</t>
  </si>
  <si>
    <t>Feb</t>
  </si>
  <si>
    <t>Jan</t>
  </si>
  <si>
    <t>EMEA Region</t>
  </si>
  <si>
    <t>ABC Co.</t>
  </si>
  <si>
    <t>Sales $</t>
  </si>
  <si>
    <t>Month</t>
  </si>
  <si>
    <t>Company</t>
  </si>
  <si>
    <t>Sum of Sales $</t>
  </si>
  <si>
    <t>Column Labels</t>
  </si>
  <si>
    <t>Grand Total</t>
  </si>
  <si>
    <t>Row Labels</t>
  </si>
  <si>
    <t>Sum of Jan</t>
  </si>
  <si>
    <t>Sum of Feb</t>
  </si>
  <si>
    <t>Sum of Mar</t>
  </si>
  <si>
    <t>This pivot table uses the Incorrect source data layout, and does NOT work well for creating summary reports</t>
  </si>
  <si>
    <t>This pivot table uses the correct Tabular layout for the source data, and makes it easy to create different views and reports.</t>
  </si>
  <si>
    <t>Blanks</t>
  </si>
  <si>
    <t>Original Date (Text)</t>
  </si>
  <si>
    <t>Converted Date</t>
  </si>
  <si>
    <t>Wed Oct 11 21:47:22 CDT 2017</t>
  </si>
  <si>
    <t>Wed</t>
  </si>
  <si>
    <t>Oct</t>
  </si>
  <si>
    <t>CDT</t>
  </si>
  <si>
    <t>Thu Oct 12 11:27:05 CDT 2017</t>
  </si>
  <si>
    <t>Thu</t>
  </si>
  <si>
    <t>Fri Oct 13 23:59:59 CDT 2017</t>
  </si>
  <si>
    <t>Fri</t>
  </si>
  <si>
    <t>Table of Contents</t>
  </si>
  <si>
    <t>Data</t>
  </si>
  <si>
    <t>Source Data Comparison</t>
  </si>
  <si>
    <t>Pivot from Correct Layout</t>
  </si>
  <si>
    <t>Pivot from Incorrect Layout</t>
  </si>
  <si>
    <t>Source Data Terms</t>
  </si>
  <si>
    <t>Text to Date</t>
  </si>
  <si>
    <t>11222B3</t>
  </si>
  <si>
    <t>Stage 2: Data Cleanup</t>
  </si>
  <si>
    <t>Elevate Excel Training Program | Excel Campus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</si>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</sst>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4" fillId="2" borderId="0" xfId="0" applyFont="1" applyFill="1"/>
    <xf numFmtId="41" fontId="4" fillId="2" borderId="0" xfId="1" applyFont="1" applyFill="1"/>
    <xf numFmtId="0" fontId="0" fillId="2" borderId="0" xfId="0" applyFill="1"/>
    <xf numFmtId="41" fontId="6" fillId="2" borderId="1" xfId="1" applyFont="1" applyFill="1" applyBorder="1"/>
    <xf numFmtId="0" fontId="6" fillId="2" borderId="1" xfId="0" applyFont="1" applyFill="1" applyBorder="1"/>
    <xf numFmtId="41" fontId="7" fillId="2" borderId="2" xfId="0" applyNumberFormat="1" applyFont="1" applyFill="1" applyBorder="1"/>
    <xf numFmtId="0" fontId="7" fillId="2" borderId="2" xfId="0" applyFont="1" applyFill="1" applyBorder="1"/>
    <xf numFmtId="0" fontId="6" fillId="2" borderId="0" xfId="0" applyFont="1" applyFill="1"/>
    <xf numFmtId="41" fontId="6" fillId="2" borderId="3" xfId="1" applyFont="1" applyFill="1" applyBorder="1"/>
    <xf numFmtId="0" fontId="6" fillId="2" borderId="3" xfId="0" applyFont="1" applyFill="1" applyBorder="1"/>
    <xf numFmtId="41" fontId="6" fillId="2" borderId="2" xfId="1" applyFont="1" applyFill="1" applyBorder="1"/>
    <xf numFmtId="0" fontId="6" fillId="2" borderId="2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7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21" fontId="0" fillId="0" borderId="0" xfId="0" applyNumberFormat="1"/>
    <xf numFmtId="15" fontId="0" fillId="0" borderId="0" xfId="0" applyNumberFormat="1"/>
    <xf numFmtId="0" fontId="8" fillId="0" borderId="0" xfId="0" applyFont="1"/>
    <xf numFmtId="0" fontId="10" fillId="0" borderId="0" xfId="0" applyFont="1"/>
    <xf numFmtId="0" fontId="9" fillId="0" borderId="0" xfId="3" applyAlignment="1">
      <alignment horizontal="left"/>
    </xf>
    <xf numFmtId="0" fontId="11" fillId="0" borderId="0" xfId="0" applyFont="1"/>
    <xf numFmtId="0" fontId="12" fillId="4" borderId="4" xfId="0" applyFont="1" applyFill="1" applyBorder="1"/>
    <xf numFmtId="0" fontId="13" fillId="4" borderId="4" xfId="0" applyFont="1" applyFill="1" applyBorder="1"/>
    <xf numFmtId="0" fontId="9" fillId="4" borderId="4" xfId="3" applyFill="1" applyBorder="1"/>
    <xf numFmtId="0" fontId="14" fillId="0" borderId="0" xfId="0" applyFont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 xr:uid="{00000000-0005-0000-0000-000002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* #,##0_);_(* \(#,##0\);_(* &quot;-&quot;??_);_(@_)"/>
    </dxf>
    <dxf>
      <numFmt numFmtId="0" formatCode="General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16"/>
      <tableStyleElement type="headerRow" dxfId="15"/>
      <tableStyleElement type="total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142876</xdr:rowOff>
    </xdr:from>
    <xdr:to>
      <xdr:col>7</xdr:col>
      <xdr:colOff>76200</xdr:colOff>
      <xdr:row>21</xdr:row>
      <xdr:rowOff>95251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2475" y="523876"/>
          <a:ext cx="3590925" cy="3571875"/>
        </a:xfrm>
        <a:prstGeom prst="roundRect">
          <a:avLst>
            <a:gd name="adj" fmla="val 3293"/>
          </a:avLst>
        </a:prstGeom>
        <a:noFill/>
        <a:ln w="127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0</xdr:row>
      <xdr:rowOff>57150</xdr:rowOff>
    </xdr:from>
    <xdr:to>
      <xdr:col>13</xdr:col>
      <xdr:colOff>152399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638175" y="57150"/>
          <a:ext cx="7439024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Pivot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Table Source Data Layout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85724</xdr:colOff>
      <xdr:row>1</xdr:row>
      <xdr:rowOff>180975</xdr:rowOff>
    </xdr:from>
    <xdr:to>
      <xdr:col>6</xdr:col>
      <xdr:colOff>95250</xdr:colOff>
      <xdr:row>3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04924" y="371475"/>
          <a:ext cx="2447926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6"/>
              </a:solidFill>
            </a:rPr>
            <a:t>Correct - Tabular Format</a:t>
          </a:r>
        </a:p>
      </xdr:txBody>
    </xdr:sp>
    <xdr:clientData/>
  </xdr:twoCellAnchor>
  <xdr:twoCellAnchor>
    <xdr:from>
      <xdr:col>7</xdr:col>
      <xdr:colOff>276225</xdr:colOff>
      <xdr:row>2</xdr:row>
      <xdr:rowOff>142875</xdr:rowOff>
    </xdr:from>
    <xdr:to>
      <xdr:col>13</xdr:col>
      <xdr:colOff>66675</xdr:colOff>
      <xdr:row>13</xdr:row>
      <xdr:rowOff>114300</xdr:rowOff>
    </xdr:to>
    <xdr:sp macro="" textlink="">
      <xdr:nvSpPr>
        <xdr:cNvPr id="5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543425" y="523875"/>
          <a:ext cx="3448050" cy="2066925"/>
        </a:xfrm>
        <a:prstGeom prst="roundRect">
          <a:avLst>
            <a:gd name="adj" fmla="val 3293"/>
          </a:avLst>
        </a:prstGeom>
        <a:noFill/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1</xdr:row>
      <xdr:rowOff>180975</xdr:rowOff>
    </xdr:from>
    <xdr:to>
      <xdr:col>9</xdr:col>
      <xdr:colOff>400050</xdr:colOff>
      <xdr:row>3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943475" y="371475"/>
          <a:ext cx="942975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accent2"/>
              </a:solidFill>
            </a:rPr>
            <a:t>Incorrect</a:t>
          </a:r>
        </a:p>
      </xdr:txBody>
    </xdr:sp>
    <xdr:clientData/>
  </xdr:twoCellAnchor>
  <xdr:oneCellAnchor>
    <xdr:from>
      <xdr:col>2</xdr:col>
      <xdr:colOff>142875</xdr:colOff>
      <xdr:row>2</xdr:row>
      <xdr:rowOff>47625</xdr:rowOff>
    </xdr:from>
    <xdr:ext cx="209549" cy="209549"/>
    <xdr:pic>
      <xdr:nvPicPr>
        <xdr:cNvPr id="7" name="Picture 6" descr="active, check, checkmark, correct, done, green, right, tick, true, yes ico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114300</xdr:colOff>
      <xdr:row>2</xdr:row>
      <xdr:rowOff>47625</xdr:rowOff>
    </xdr:from>
    <xdr:ext cx="209549" cy="209549"/>
    <xdr:pic>
      <xdr:nvPicPr>
        <xdr:cNvPr id="8" name="Picture 7" descr="close, delete, error, exit, false, incorrect, remove ico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8625"/>
          <a:ext cx="209549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3570833332" createdVersion="6" refreshedVersion="6" minRefreshableVersion="3" recordCount="16" xr:uid="{00000000-000A-0000-FFFF-FFFF10000000}">
  <cacheSource type="worksheet">
    <worksheetSource ref="C5:G21" sheet="Source Data Comparison"/>
  </cacheSource>
  <cacheFields count="5">
    <cacheField name="Company" numFmtId="0">
      <sharedItems/>
    </cacheField>
    <cacheField name="Region" numFmtId="0">
      <sharedItems count="1">
        <s v="EMEA"/>
      </sharedItems>
    </cacheField>
    <cacheField name="Month" numFmtId="0">
      <sharedItems count="4">
        <s v="Jan"/>
        <s v="Feb"/>
        <s v="Mar"/>
        <s v="Apr"/>
      </sharedItems>
    </cacheField>
    <cacheField name="Product" numFmtId="0">
      <sharedItems count="4">
        <s v="Product 1"/>
        <s v="Product 2"/>
        <s v="Product 3"/>
        <s v="Product 4"/>
      </sharedItems>
    </cacheField>
    <cacheField name="Sales $" numFmtId="41">
      <sharedItems containsSemiMixedTypes="0" containsString="0" containsNumber="1" containsInteger="1" minValue="1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campora" refreshedDate="42733.404699421299" createdVersion="6" refreshedVersion="6" minRefreshableVersion="3" recordCount="4" xr:uid="{00000000-000A-0000-FFFF-FFFF11000000}">
  <cacheSource type="worksheet">
    <worksheetSource ref="I8:M12" sheet="Source Data Comparison"/>
  </cacheSource>
  <cacheFields count="5">
    <cacheField name="Product" numFmtId="0">
      <sharedItems count="4">
        <s v="Product 1"/>
        <s v="Product 2"/>
        <s v="Product 3"/>
        <s v="Product 4"/>
      </sharedItems>
    </cacheField>
    <cacheField name="Jan" numFmtId="41">
      <sharedItems containsSemiMixedTypes="0" containsString="0" containsNumber="1" containsInteger="1" minValue="1000" maxValue="1030"/>
    </cacheField>
    <cacheField name="Feb" numFmtId="41">
      <sharedItems containsSemiMixedTypes="0" containsString="0" containsNumber="1" containsInteger="1" minValue="2000" maxValue="2030"/>
    </cacheField>
    <cacheField name="Mar" numFmtId="41">
      <sharedItems containsSemiMixedTypes="0" containsString="0" containsNumber="1" containsInteger="1" minValue="3000" maxValue="3030"/>
    </cacheField>
    <cacheField name="Apr" numFmtId="41">
      <sharedItems containsSemiMixedTypes="0" containsString="0" containsNumber="1" containsInteger="1" minValue="4000" maxValue="4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ABC"/>
    <x v="0"/>
    <x v="0"/>
    <x v="0"/>
    <n v="1000"/>
  </r>
  <r>
    <s v="ABC"/>
    <x v="0"/>
    <x v="0"/>
    <x v="1"/>
    <n v="1010"/>
  </r>
  <r>
    <s v="ABC"/>
    <x v="0"/>
    <x v="0"/>
    <x v="2"/>
    <n v="1020"/>
  </r>
  <r>
    <s v="ABC"/>
    <x v="0"/>
    <x v="0"/>
    <x v="3"/>
    <n v="1030"/>
  </r>
  <r>
    <s v="ABC"/>
    <x v="0"/>
    <x v="1"/>
    <x v="0"/>
    <n v="2000"/>
  </r>
  <r>
    <s v="ABC"/>
    <x v="0"/>
    <x v="1"/>
    <x v="1"/>
    <n v="2010"/>
  </r>
  <r>
    <s v="ABC"/>
    <x v="0"/>
    <x v="1"/>
    <x v="2"/>
    <n v="2020"/>
  </r>
  <r>
    <s v="ABC"/>
    <x v="0"/>
    <x v="1"/>
    <x v="3"/>
    <n v="2030"/>
  </r>
  <r>
    <s v="ABC"/>
    <x v="0"/>
    <x v="2"/>
    <x v="0"/>
    <n v="3000"/>
  </r>
  <r>
    <s v="ABC"/>
    <x v="0"/>
    <x v="2"/>
    <x v="1"/>
    <n v="3010"/>
  </r>
  <r>
    <s v="ABC"/>
    <x v="0"/>
    <x v="2"/>
    <x v="2"/>
    <n v="3020"/>
  </r>
  <r>
    <s v="ABC"/>
    <x v="0"/>
    <x v="2"/>
    <x v="3"/>
    <n v="3030"/>
  </r>
  <r>
    <s v="ABC"/>
    <x v="0"/>
    <x v="3"/>
    <x v="0"/>
    <n v="4000"/>
  </r>
  <r>
    <s v="ABC"/>
    <x v="0"/>
    <x v="3"/>
    <x v="1"/>
    <n v="4010"/>
  </r>
  <r>
    <s v="ABC"/>
    <x v="0"/>
    <x v="3"/>
    <x v="2"/>
    <n v="4020"/>
  </r>
  <r>
    <s v="ABC"/>
    <x v="0"/>
    <x v="3"/>
    <x v="3"/>
    <n v="40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000"/>
    <n v="2000"/>
    <n v="3000"/>
    <n v="4000"/>
  </r>
  <r>
    <x v="1"/>
    <n v="1010"/>
    <n v="2010"/>
    <n v="3010"/>
    <n v="4010"/>
  </r>
  <r>
    <x v="2"/>
    <n v="1020"/>
    <n v="2020"/>
    <n v="3020"/>
    <n v="4020"/>
  </r>
  <r>
    <x v="3"/>
    <n v="1030"/>
    <n v="2030"/>
    <n v="3030"/>
    <n v="4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5">
    <pivotField showAll="0"/>
    <pivotField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4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numFmtId="41" showAll="0"/>
    <pivotField dataField="1" numFmtId="41" showAll="0"/>
    <pivotField dataField="1" numFmtId="41" showAll="0"/>
    <pivotField numFmtId="4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/>
    <dataField name="Sum of Feb" fld="2" baseField="0" baseItem="0"/>
    <dataField name="Sum of M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I69" totalsRowShown="0" headerRowDxfId="12">
  <autoFilter ref="A4:I69" xr:uid="{00000000-0009-0000-0100-000001000000}"/>
  <tableColumns count="9">
    <tableColumn id="1" xr3:uid="{00000000-0010-0000-0000-000001000000}" name="Date" dataDxfId="11"/>
    <tableColumn id="2" xr3:uid="{00000000-0010-0000-0000-000002000000}" name="Qtr"/>
    <tableColumn id="3" xr3:uid="{00000000-0010-0000-0000-000003000000}" name="Year"/>
    <tableColumn id="4" xr3:uid="{00000000-0010-0000-0000-000004000000}" name="Customer"/>
    <tableColumn id="5" xr3:uid="{00000000-0010-0000-0000-000005000000}" name="Region"/>
    <tableColumn id="6" xr3:uid="{00000000-0010-0000-0000-000006000000}" name="Product"/>
    <tableColumn id="7" xr3:uid="{00000000-0010-0000-0000-000007000000}" name="Quantity" dataDxfId="10"/>
    <tableColumn id="8" xr3:uid="{00000000-0010-0000-0000-000008000000}" name="Revenue" dataDxfId="9"/>
    <tableColumn id="9" xr3:uid="{00000000-0010-0000-0000-000009000000}" name="Blanks">
      <calculatedColumnFormula>COUNTA(A5:H5)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E7:I11" headerRowDxfId="8" dataDxfId="7" totalsRowDxfId="6">
  <tableColumns count="5">
    <tableColumn id="1" xr3:uid="{00000000-0010-0000-0100-000001000000}" name="Company" totalsRowLabel="Total" dataDxfId="5"/>
    <tableColumn id="2" xr3:uid="{00000000-0010-0000-0100-000002000000}" name="Region" dataDxfId="4"/>
    <tableColumn id="3" xr3:uid="{00000000-0010-0000-0100-000003000000}" name="Product" dataDxfId="3"/>
    <tableColumn id="4" xr3:uid="{00000000-0010-0000-0100-000004000000}" name="Month" dataDxfId="2"/>
    <tableColumn id="5" xr3:uid="{00000000-0010-0000-0100-000005000000}" name="Sales $" totalsRowFunction="sum" dataDxfId="1" totalsRowDxfId="0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BE10-D754-47CB-98F4-810EDC42D993}">
  <dimension ref="A1:K14"/>
  <sheetViews>
    <sheetView showGridLines="0" tabSelected="1" workbookViewId="0"/>
  </sheetViews>
  <sheetFormatPr defaultRowHeight="15" x14ac:dyDescent="0.25"/>
  <cols>
    <col min="1" max="2" width="4.140625" customWidth="1"/>
    <col min="3" max="3" width="25.140625" style="27" customWidth="1"/>
    <col min="4" max="4" width="15.7109375" customWidth="1"/>
  </cols>
  <sheetData>
    <row r="1" spans="1:11" s="38" customFormat="1" ht="26.25" customHeight="1" x14ac:dyDescent="0.3">
      <c r="B1" s="39" t="s">
        <v>75</v>
      </c>
      <c r="F1" s="40" t="s">
        <v>76</v>
      </c>
      <c r="G1" s="40"/>
      <c r="H1" s="40"/>
      <c r="I1" s="40"/>
      <c r="J1" s="40"/>
      <c r="K1" s="40"/>
    </row>
    <row r="2" spans="1:11" x14ac:dyDescent="0.25">
      <c r="A2" s="37" t="s">
        <v>74</v>
      </c>
    </row>
    <row r="3" spans="1:11" ht="17.25" x14ac:dyDescent="0.3">
      <c r="B3" s="34" t="s">
        <v>67</v>
      </c>
    </row>
    <row r="4" spans="1:11" x14ac:dyDescent="0.25">
      <c r="B4" s="35">
        <v>1</v>
      </c>
      <c r="C4" s="36" t="s">
        <v>68</v>
      </c>
    </row>
    <row r="5" spans="1:11" x14ac:dyDescent="0.25">
      <c r="B5" s="35">
        <v>2</v>
      </c>
      <c r="C5" s="36" t="s">
        <v>69</v>
      </c>
    </row>
    <row r="6" spans="1:11" x14ac:dyDescent="0.25">
      <c r="B6" s="35">
        <v>3</v>
      </c>
      <c r="C6" s="36" t="s">
        <v>70</v>
      </c>
    </row>
    <row r="7" spans="1:11" x14ac:dyDescent="0.25">
      <c r="B7" s="35">
        <v>4</v>
      </c>
      <c r="C7" s="36" t="s">
        <v>71</v>
      </c>
    </row>
    <row r="8" spans="1:11" x14ac:dyDescent="0.25">
      <c r="B8" s="35">
        <v>5</v>
      </c>
      <c r="C8" s="36" t="s">
        <v>72</v>
      </c>
    </row>
    <row r="9" spans="1:11" x14ac:dyDescent="0.25">
      <c r="B9" s="35">
        <v>6</v>
      </c>
      <c r="C9" s="36" t="s">
        <v>73</v>
      </c>
    </row>
    <row r="12" spans="1:11" x14ac:dyDescent="0.25">
      <c r="C12" s="41" t="s">
        <v>77</v>
      </c>
    </row>
    <row r="13" spans="1:11" x14ac:dyDescent="0.25">
      <c r="C13" s="41" t="s">
        <v>78</v>
      </c>
    </row>
    <row r="14" spans="1:11" x14ac:dyDescent="0.25">
      <c r="C14" s="36" t="s">
        <v>79</v>
      </c>
    </row>
  </sheetData>
  <hyperlinks>
    <hyperlink ref="F1:I1" r:id="rId1" display="The VBA Pro Course from Excel Campus" xr:uid="{D45619DF-3A4A-4388-82A5-EE740DD03E3F}"/>
    <hyperlink ref="F1:K1" r:id="rId2" display="The Ultimate Lookup Formulas Course | Excel Campus" xr:uid="{6153BCF4-AC32-4260-94F7-522323744195}"/>
    <hyperlink ref="F1" r:id="rId3" xr:uid="{4EEF4DBA-0A9F-45F2-9F56-98C3FA0813A1}"/>
    <hyperlink ref="C14" r:id="rId4" xr:uid="{0AFC6C83-7CBF-42EF-B9F7-6C86C843E301}"/>
    <hyperlink ref="C4" location="'Data'!A1" tooltip="Go to sheet: Data" display="'Data'!A1" xr:uid="{0C1F4C32-B3A3-4C29-B950-67441912F417}"/>
    <hyperlink ref="C5" location="'Source Data Comparison'!A1" tooltip="Go to sheet: Source Data Comparison" display="'Source Data Comparison'!A1" xr:uid="{87C342A7-DD53-446F-8888-A9105AB569C6}"/>
    <hyperlink ref="C6" location="'Pivot from Correct Layout'!A1" tooltip="Go to sheet: Pivot from Correct Layout" display="'Pivot from Correct Layout'!A1" xr:uid="{C7402A0C-DB3C-4157-B216-96D0BDCC941A}"/>
    <hyperlink ref="C7" location="'Pivot from Incorrect Layout'!A1" tooltip="Go to sheet: Pivot from Incorrect Layout" display="'Pivot from Incorrect Layout'!A1" xr:uid="{759D12AB-9C07-4757-A5FA-341E78B9CB74}"/>
    <hyperlink ref="C8" location="'Source Data Terms'!A1" tooltip="Go to sheet: Source Data Terms" display="'Source Data Terms'!A1" xr:uid="{DE2C7E0B-910D-4501-B347-4433B38EEF0C}"/>
    <hyperlink ref="C9" location="'Text to Date'!A1" tooltip="Go to sheet: Text to Date" display="'Text to Date'!A1" xr:uid="{15CE0BCF-EDCE-48B9-81CA-4248324BF2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9"/>
  <sheetViews>
    <sheetView workbookViewId="0">
      <selection activeCell="A5" sqref="A5"/>
    </sheetView>
  </sheetViews>
  <sheetFormatPr defaultRowHeight="15" x14ac:dyDescent="0.25"/>
  <cols>
    <col min="1" max="1" width="12.140625" bestFit="1" customWidth="1"/>
    <col min="2" max="2" width="6" customWidth="1"/>
    <col min="3" max="3" width="7.140625" customWidth="1"/>
    <col min="4" max="4" width="11.7109375" customWidth="1"/>
    <col min="5" max="5" width="9.85546875" bestFit="1" customWidth="1"/>
    <col min="6" max="6" width="10.28515625" bestFit="1" customWidth="1"/>
    <col min="7" max="7" width="10.85546875" customWidth="1"/>
    <col min="8" max="8" width="11" customWidth="1"/>
  </cols>
  <sheetData>
    <row r="1" spans="1:9" ht="15.75" x14ac:dyDescent="0.25">
      <c r="A1" s="4" t="s">
        <v>35</v>
      </c>
    </row>
    <row r="3" spans="1:9" ht="15" customHeight="1" x14ac:dyDescent="0.25"/>
    <row r="4" spans="1:9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56</v>
      </c>
    </row>
    <row r="5" spans="1:9" x14ac:dyDescent="0.25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  <c r="I5">
        <f>COUNTA(A5:H5)</f>
        <v>8</v>
      </c>
    </row>
    <row r="6" spans="1:9" x14ac:dyDescent="0.25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  <c r="I6">
        <f t="shared" ref="I6:I63" si="0">COUNTA(A6:H6)</f>
        <v>8</v>
      </c>
    </row>
    <row r="7" spans="1:9" x14ac:dyDescent="0.25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  <c r="I7">
        <f t="shared" si="0"/>
        <v>8</v>
      </c>
    </row>
    <row r="8" spans="1:9" x14ac:dyDescent="0.25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  <c r="I8">
        <f t="shared" si="0"/>
        <v>8</v>
      </c>
    </row>
    <row r="9" spans="1:9" x14ac:dyDescent="0.25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  <c r="I9">
        <f t="shared" si="0"/>
        <v>8</v>
      </c>
    </row>
    <row r="10" spans="1:9" x14ac:dyDescent="0.25">
      <c r="A10" s="1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>
        <v>40</v>
      </c>
      <c r="H10" s="2">
        <v>510</v>
      </c>
      <c r="I10">
        <f t="shared" si="0"/>
        <v>8</v>
      </c>
    </row>
    <row r="11" spans="1:9" x14ac:dyDescent="0.25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  <c r="I11">
        <f t="shared" si="0"/>
        <v>8</v>
      </c>
    </row>
    <row r="12" spans="1:9" x14ac:dyDescent="0.25">
      <c r="A12" s="1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>
        <v>10</v>
      </c>
      <c r="H12" s="2">
        <v>92</v>
      </c>
      <c r="I12">
        <f t="shared" si="0"/>
        <v>8</v>
      </c>
    </row>
    <row r="13" spans="1:9" x14ac:dyDescent="0.25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  <c r="I13">
        <f t="shared" si="0"/>
        <v>8</v>
      </c>
    </row>
    <row r="14" spans="1:9" x14ac:dyDescent="0.25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  <c r="I14">
        <f t="shared" si="0"/>
        <v>8</v>
      </c>
    </row>
    <row r="15" spans="1:9" x14ac:dyDescent="0.25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  <c r="I15">
        <f t="shared" si="0"/>
        <v>8</v>
      </c>
    </row>
    <row r="16" spans="1:9" x14ac:dyDescent="0.25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  <c r="I16">
        <f t="shared" si="0"/>
        <v>8</v>
      </c>
    </row>
    <row r="17" spans="1:9" x14ac:dyDescent="0.25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  <c r="I17">
        <f t="shared" si="0"/>
        <v>8</v>
      </c>
    </row>
    <row r="18" spans="1:9" x14ac:dyDescent="0.25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  <c r="I18">
        <f t="shared" si="0"/>
        <v>8</v>
      </c>
    </row>
    <row r="19" spans="1:9" x14ac:dyDescent="0.25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  <c r="I19">
        <f t="shared" si="0"/>
        <v>8</v>
      </c>
    </row>
    <row r="20" spans="1:9" x14ac:dyDescent="0.25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  <c r="I20">
        <f t="shared" si="0"/>
        <v>8</v>
      </c>
    </row>
    <row r="21" spans="1:9" x14ac:dyDescent="0.25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  <c r="I21">
        <f t="shared" si="0"/>
        <v>8</v>
      </c>
    </row>
    <row r="22" spans="1:9" x14ac:dyDescent="0.25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  <c r="I22">
        <f t="shared" si="0"/>
        <v>8</v>
      </c>
    </row>
    <row r="23" spans="1:9" x14ac:dyDescent="0.25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  <c r="I23">
        <f t="shared" si="0"/>
        <v>8</v>
      </c>
    </row>
    <row r="24" spans="1:9" x14ac:dyDescent="0.25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  <c r="I24">
        <f t="shared" si="0"/>
        <v>8</v>
      </c>
    </row>
    <row r="25" spans="1:9" x14ac:dyDescent="0.25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  <c r="I25">
        <f t="shared" si="0"/>
        <v>8</v>
      </c>
    </row>
    <row r="26" spans="1:9" x14ac:dyDescent="0.25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  <c r="I26">
        <f t="shared" si="0"/>
        <v>8</v>
      </c>
    </row>
    <row r="27" spans="1:9" x14ac:dyDescent="0.25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  <c r="I27">
        <f t="shared" si="0"/>
        <v>8</v>
      </c>
    </row>
    <row r="28" spans="1:9" x14ac:dyDescent="0.25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  <c r="I28">
        <f t="shared" si="0"/>
        <v>8</v>
      </c>
    </row>
    <row r="29" spans="1:9" x14ac:dyDescent="0.25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  <c r="I29">
        <f t="shared" si="0"/>
        <v>8</v>
      </c>
    </row>
    <row r="30" spans="1:9" x14ac:dyDescent="0.25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  <c r="I30">
        <f t="shared" si="0"/>
        <v>8</v>
      </c>
    </row>
    <row r="31" spans="1:9" x14ac:dyDescent="0.25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  <c r="I31">
        <f t="shared" si="0"/>
        <v>8</v>
      </c>
    </row>
    <row r="32" spans="1:9" x14ac:dyDescent="0.25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  <c r="I32">
        <f t="shared" si="0"/>
        <v>8</v>
      </c>
    </row>
    <row r="33" spans="1:9" x14ac:dyDescent="0.25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  <c r="I33">
        <f t="shared" si="0"/>
        <v>8</v>
      </c>
    </row>
    <row r="34" spans="1:9" x14ac:dyDescent="0.25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  <c r="I34">
        <f t="shared" si="0"/>
        <v>8</v>
      </c>
    </row>
    <row r="35" spans="1:9" x14ac:dyDescent="0.25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  <c r="I35">
        <f t="shared" si="0"/>
        <v>8</v>
      </c>
    </row>
    <row r="36" spans="1:9" x14ac:dyDescent="0.25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  <c r="I36">
        <f t="shared" si="0"/>
        <v>8</v>
      </c>
    </row>
    <row r="37" spans="1:9" x14ac:dyDescent="0.25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  <c r="I37">
        <f t="shared" si="0"/>
        <v>8</v>
      </c>
    </row>
    <row r="38" spans="1:9" x14ac:dyDescent="0.25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  <c r="I38">
        <f t="shared" si="0"/>
        <v>8</v>
      </c>
    </row>
    <row r="39" spans="1:9" x14ac:dyDescent="0.25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  <c r="I39">
        <f t="shared" si="0"/>
        <v>8</v>
      </c>
    </row>
    <row r="40" spans="1:9" x14ac:dyDescent="0.25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  <c r="I40">
        <f t="shared" si="0"/>
        <v>8</v>
      </c>
    </row>
    <row r="41" spans="1:9" x14ac:dyDescent="0.25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  <c r="I41">
        <f t="shared" si="0"/>
        <v>8</v>
      </c>
    </row>
    <row r="42" spans="1:9" x14ac:dyDescent="0.25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  <c r="I42">
        <f t="shared" si="0"/>
        <v>8</v>
      </c>
    </row>
    <row r="43" spans="1:9" x14ac:dyDescent="0.25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  <c r="I43">
        <f t="shared" si="0"/>
        <v>8</v>
      </c>
    </row>
    <row r="44" spans="1:9" x14ac:dyDescent="0.25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  <c r="I44">
        <f t="shared" si="0"/>
        <v>8</v>
      </c>
    </row>
    <row r="45" spans="1:9" x14ac:dyDescent="0.25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  <c r="I45">
        <f t="shared" si="0"/>
        <v>8</v>
      </c>
    </row>
    <row r="46" spans="1:9" x14ac:dyDescent="0.25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  <c r="I46">
        <f t="shared" si="0"/>
        <v>8</v>
      </c>
    </row>
    <row r="47" spans="1:9" x14ac:dyDescent="0.25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  <c r="I47">
        <f t="shared" si="0"/>
        <v>8</v>
      </c>
    </row>
    <row r="48" spans="1:9" x14ac:dyDescent="0.25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  <c r="I48">
        <f t="shared" si="0"/>
        <v>8</v>
      </c>
    </row>
    <row r="49" spans="1:9" x14ac:dyDescent="0.25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  <c r="I49">
        <f t="shared" si="0"/>
        <v>8</v>
      </c>
    </row>
    <row r="50" spans="1:9" x14ac:dyDescent="0.25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  <c r="I50">
        <f t="shared" si="0"/>
        <v>8</v>
      </c>
    </row>
    <row r="51" spans="1:9" x14ac:dyDescent="0.25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  <c r="I51">
        <f t="shared" si="0"/>
        <v>8</v>
      </c>
    </row>
    <row r="52" spans="1:9" x14ac:dyDescent="0.25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  <c r="I52">
        <f t="shared" si="0"/>
        <v>8</v>
      </c>
    </row>
    <row r="53" spans="1:9" x14ac:dyDescent="0.25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  <c r="I53">
        <f t="shared" si="0"/>
        <v>8</v>
      </c>
    </row>
    <row r="54" spans="1:9" x14ac:dyDescent="0.25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  <c r="I54">
        <f t="shared" si="0"/>
        <v>8</v>
      </c>
    </row>
    <row r="55" spans="1:9" x14ac:dyDescent="0.25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  <c r="I55">
        <f t="shared" si="0"/>
        <v>8</v>
      </c>
    </row>
    <row r="56" spans="1:9" x14ac:dyDescent="0.25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  <c r="I56">
        <f t="shared" si="0"/>
        <v>8</v>
      </c>
    </row>
    <row r="57" spans="1:9" x14ac:dyDescent="0.25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  <c r="I57">
        <f t="shared" si="0"/>
        <v>8</v>
      </c>
    </row>
    <row r="58" spans="1:9" x14ac:dyDescent="0.25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  <c r="I58">
        <f t="shared" si="0"/>
        <v>8</v>
      </c>
    </row>
    <row r="59" spans="1:9" x14ac:dyDescent="0.25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  <c r="I59">
        <f t="shared" si="0"/>
        <v>8</v>
      </c>
    </row>
    <row r="60" spans="1:9" x14ac:dyDescent="0.25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  <c r="I60">
        <f t="shared" si="0"/>
        <v>8</v>
      </c>
    </row>
    <row r="61" spans="1:9" x14ac:dyDescent="0.25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  <c r="I61">
        <f t="shared" si="0"/>
        <v>8</v>
      </c>
    </row>
    <row r="62" spans="1:9" x14ac:dyDescent="0.25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  <c r="I62">
        <f t="shared" si="0"/>
        <v>8</v>
      </c>
    </row>
    <row r="63" spans="1:9" x14ac:dyDescent="0.25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  <c r="I63">
        <f t="shared" si="0"/>
        <v>8</v>
      </c>
    </row>
    <row r="64" spans="1:9" x14ac:dyDescent="0.25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  <c r="I64">
        <f t="shared" ref="I64:I69" si="1">COUNTA(A64:H64)</f>
        <v>8</v>
      </c>
    </row>
    <row r="65" spans="1:9" x14ac:dyDescent="0.25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  <c r="I65">
        <f t="shared" si="1"/>
        <v>8</v>
      </c>
    </row>
    <row r="66" spans="1:9" x14ac:dyDescent="0.25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  <c r="I66">
        <f t="shared" si="1"/>
        <v>8</v>
      </c>
    </row>
    <row r="67" spans="1:9" x14ac:dyDescent="0.25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  <c r="I67">
        <f t="shared" si="1"/>
        <v>8</v>
      </c>
    </row>
    <row r="68" spans="1:9" x14ac:dyDescent="0.25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  <c r="I68">
        <f t="shared" si="1"/>
        <v>8</v>
      </c>
    </row>
    <row r="69" spans="1:9" x14ac:dyDescent="0.25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  <c r="I69">
        <f t="shared" si="1"/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P38"/>
  <sheetViews>
    <sheetView workbookViewId="0">
      <selection activeCell="I42" sqref="I42"/>
    </sheetView>
  </sheetViews>
  <sheetFormatPr defaultRowHeight="12.75" x14ac:dyDescent="0.2"/>
  <cols>
    <col min="1" max="1" width="3.85546875" style="5" customWidth="1"/>
    <col min="2" max="2" width="3.140625" style="5" customWidth="1"/>
    <col min="3" max="3" width="9.42578125" style="5" customWidth="1"/>
    <col min="4" max="4" width="7.28515625" style="5" customWidth="1"/>
    <col min="5" max="5" width="7" style="5" customWidth="1"/>
    <col min="6" max="6" width="9.28515625" style="5" customWidth="1"/>
    <col min="7" max="7" width="9.140625" style="5"/>
    <col min="8" max="8" width="5" style="5" customWidth="1"/>
    <col min="9" max="9" width="11.140625" style="5" customWidth="1"/>
    <col min="10" max="10" width="7" style="5" customWidth="1"/>
    <col min="11" max="11" width="7.5703125" style="5" customWidth="1"/>
    <col min="12" max="13" width="8" style="5" customWidth="1"/>
    <col min="14" max="16384" width="9.140625" style="5"/>
  </cols>
  <sheetData>
    <row r="2" spans="2:13" ht="15.75" customHeight="1" x14ac:dyDescent="0.2"/>
    <row r="3" spans="2:13" ht="15" x14ac:dyDescent="0.25">
      <c r="C3" s="7"/>
      <c r="I3" s="7"/>
    </row>
    <row r="4" spans="2:13" ht="7.5" customHeight="1" x14ac:dyDescent="0.2"/>
    <row r="5" spans="2:13" s="7" customFormat="1" ht="15" x14ac:dyDescent="0.25">
      <c r="B5" s="12"/>
      <c r="C5" s="21" t="s">
        <v>46</v>
      </c>
      <c r="D5" s="21" t="s">
        <v>4</v>
      </c>
      <c r="E5" s="21" t="s">
        <v>45</v>
      </c>
      <c r="F5" s="21" t="s">
        <v>5</v>
      </c>
      <c r="G5" s="20" t="s">
        <v>44</v>
      </c>
      <c r="I5" s="19" t="s">
        <v>43</v>
      </c>
      <c r="J5" s="9"/>
      <c r="K5" s="9"/>
      <c r="L5" s="9"/>
      <c r="M5" s="9"/>
    </row>
    <row r="6" spans="2:13" s="7" customFormat="1" ht="15" x14ac:dyDescent="0.25">
      <c r="B6" s="12"/>
      <c r="C6" s="9" t="s">
        <v>38</v>
      </c>
      <c r="D6" s="9" t="s">
        <v>37</v>
      </c>
      <c r="E6" s="9" t="s">
        <v>41</v>
      </c>
      <c r="F6" s="9" t="s">
        <v>18</v>
      </c>
      <c r="G6" s="8">
        <v>1000</v>
      </c>
      <c r="I6" s="19" t="s">
        <v>42</v>
      </c>
      <c r="J6" s="9"/>
      <c r="K6" s="9"/>
      <c r="L6" s="9"/>
      <c r="M6" s="9"/>
    </row>
    <row r="7" spans="2:13" s="7" customFormat="1" ht="15" x14ac:dyDescent="0.25">
      <c r="B7" s="12"/>
      <c r="C7" s="9" t="s">
        <v>38</v>
      </c>
      <c r="D7" s="9" t="s">
        <v>37</v>
      </c>
      <c r="E7" s="9" t="s">
        <v>41</v>
      </c>
      <c r="F7" s="9" t="s">
        <v>28</v>
      </c>
      <c r="G7" s="8">
        <v>1010</v>
      </c>
      <c r="I7" s="19"/>
      <c r="J7" s="9"/>
      <c r="K7" s="9"/>
      <c r="L7" s="9"/>
      <c r="M7" s="9"/>
    </row>
    <row r="8" spans="2:13" s="7" customFormat="1" ht="15" x14ac:dyDescent="0.25">
      <c r="B8" s="12"/>
      <c r="C8" s="9" t="s">
        <v>38</v>
      </c>
      <c r="D8" s="9" t="s">
        <v>37</v>
      </c>
      <c r="E8" s="9" t="s">
        <v>41</v>
      </c>
      <c r="F8" s="9" t="s">
        <v>14</v>
      </c>
      <c r="G8" s="8">
        <v>1020</v>
      </c>
      <c r="I8" s="18" t="s">
        <v>5</v>
      </c>
      <c r="J8" s="17" t="s">
        <v>41</v>
      </c>
      <c r="K8" s="17" t="s">
        <v>40</v>
      </c>
      <c r="L8" s="17" t="s">
        <v>39</v>
      </c>
      <c r="M8" s="17" t="s">
        <v>36</v>
      </c>
    </row>
    <row r="9" spans="2:13" s="7" customFormat="1" ht="15" x14ac:dyDescent="0.25">
      <c r="B9" s="12"/>
      <c r="C9" s="9" t="s">
        <v>38</v>
      </c>
      <c r="D9" s="9" t="s">
        <v>37</v>
      </c>
      <c r="E9" s="9" t="s">
        <v>41</v>
      </c>
      <c r="F9" s="9" t="s">
        <v>30</v>
      </c>
      <c r="G9" s="8">
        <v>1030</v>
      </c>
      <c r="I9" s="16" t="s">
        <v>18</v>
      </c>
      <c r="J9" s="15">
        <v>1000</v>
      </c>
      <c r="K9" s="15">
        <v>2000</v>
      </c>
      <c r="L9" s="15">
        <v>3000</v>
      </c>
      <c r="M9" s="15">
        <v>4000</v>
      </c>
    </row>
    <row r="10" spans="2:13" s="7" customFormat="1" ht="15" x14ac:dyDescent="0.25">
      <c r="B10" s="12"/>
      <c r="C10" s="9" t="s">
        <v>38</v>
      </c>
      <c r="D10" s="9" t="s">
        <v>37</v>
      </c>
      <c r="E10" s="9" t="s">
        <v>40</v>
      </c>
      <c r="F10" s="9" t="s">
        <v>18</v>
      </c>
      <c r="G10" s="8">
        <v>2000</v>
      </c>
      <c r="I10" s="9" t="s">
        <v>28</v>
      </c>
      <c r="J10" s="8">
        <v>1010</v>
      </c>
      <c r="K10" s="8">
        <v>2010</v>
      </c>
      <c r="L10" s="8">
        <v>3010</v>
      </c>
      <c r="M10" s="8">
        <v>4010</v>
      </c>
    </row>
    <row r="11" spans="2:13" s="7" customFormat="1" ht="15" x14ac:dyDescent="0.25">
      <c r="B11" s="12"/>
      <c r="C11" s="9" t="s">
        <v>38</v>
      </c>
      <c r="D11" s="9" t="s">
        <v>37</v>
      </c>
      <c r="E11" s="9" t="s">
        <v>40</v>
      </c>
      <c r="F11" s="9" t="s">
        <v>28</v>
      </c>
      <c r="G11" s="8">
        <v>2010</v>
      </c>
      <c r="I11" s="9" t="s">
        <v>14</v>
      </c>
      <c r="J11" s="8">
        <v>1020</v>
      </c>
      <c r="K11" s="8">
        <v>2020</v>
      </c>
      <c r="L11" s="8">
        <v>3020</v>
      </c>
      <c r="M11" s="8">
        <v>4020</v>
      </c>
    </row>
    <row r="12" spans="2:13" s="7" customFormat="1" ht="15" x14ac:dyDescent="0.25">
      <c r="B12" s="12"/>
      <c r="C12" s="9" t="s">
        <v>38</v>
      </c>
      <c r="D12" s="9" t="s">
        <v>37</v>
      </c>
      <c r="E12" s="9" t="s">
        <v>40</v>
      </c>
      <c r="F12" s="9" t="s">
        <v>14</v>
      </c>
      <c r="G12" s="8">
        <v>2020</v>
      </c>
      <c r="I12" s="14" t="s">
        <v>30</v>
      </c>
      <c r="J12" s="13">
        <v>1030</v>
      </c>
      <c r="K12" s="13">
        <v>2030</v>
      </c>
      <c r="L12" s="13">
        <v>3030</v>
      </c>
      <c r="M12" s="13">
        <v>4030</v>
      </c>
    </row>
    <row r="13" spans="2:13" s="7" customFormat="1" ht="15" x14ac:dyDescent="0.25">
      <c r="B13" s="12"/>
      <c r="C13" s="9" t="s">
        <v>38</v>
      </c>
      <c r="D13" s="9" t="s">
        <v>37</v>
      </c>
      <c r="E13" s="9" t="s">
        <v>40</v>
      </c>
      <c r="F13" s="9" t="s">
        <v>30</v>
      </c>
      <c r="G13" s="8">
        <v>2030</v>
      </c>
      <c r="I13" s="11" t="s">
        <v>34</v>
      </c>
      <c r="J13" s="10">
        <f>SUM(J9:J12)</f>
        <v>4060</v>
      </c>
      <c r="K13" s="10">
        <f>SUM(K9:K12)</f>
        <v>8060</v>
      </c>
      <c r="L13" s="10">
        <f>SUM(L9:L12)</f>
        <v>12060</v>
      </c>
      <c r="M13" s="10">
        <f>SUM(M9:M12)</f>
        <v>16060</v>
      </c>
    </row>
    <row r="14" spans="2:13" s="7" customFormat="1" ht="15" x14ac:dyDescent="0.25">
      <c r="C14" s="9" t="s">
        <v>38</v>
      </c>
      <c r="D14" s="9" t="s">
        <v>37</v>
      </c>
      <c r="E14" s="9" t="s">
        <v>39</v>
      </c>
      <c r="F14" s="9" t="s">
        <v>18</v>
      </c>
      <c r="G14" s="8">
        <v>3000</v>
      </c>
    </row>
    <row r="15" spans="2:13" s="7" customFormat="1" ht="15" x14ac:dyDescent="0.25">
      <c r="C15" s="9" t="s">
        <v>38</v>
      </c>
      <c r="D15" s="9" t="s">
        <v>37</v>
      </c>
      <c r="E15" s="9" t="s">
        <v>39</v>
      </c>
      <c r="F15" s="9" t="s">
        <v>28</v>
      </c>
      <c r="G15" s="8">
        <v>3010</v>
      </c>
    </row>
    <row r="16" spans="2:13" s="7" customFormat="1" ht="15" x14ac:dyDescent="0.25">
      <c r="C16" s="9" t="s">
        <v>38</v>
      </c>
      <c r="D16" s="9" t="s">
        <v>37</v>
      </c>
      <c r="E16" s="9" t="s">
        <v>39</v>
      </c>
      <c r="F16" s="9" t="s">
        <v>14</v>
      </c>
      <c r="G16" s="8">
        <v>3020</v>
      </c>
    </row>
    <row r="17" spans="3:7" s="7" customFormat="1" ht="15" x14ac:dyDescent="0.25">
      <c r="C17" s="9" t="s">
        <v>38</v>
      </c>
      <c r="D17" s="9" t="s">
        <v>37</v>
      </c>
      <c r="E17" s="9" t="s">
        <v>39</v>
      </c>
      <c r="F17" s="9" t="s">
        <v>30</v>
      </c>
      <c r="G17" s="8">
        <v>3030</v>
      </c>
    </row>
    <row r="18" spans="3:7" s="7" customFormat="1" ht="15" x14ac:dyDescent="0.25">
      <c r="C18" s="9" t="s">
        <v>38</v>
      </c>
      <c r="D18" s="9" t="s">
        <v>37</v>
      </c>
      <c r="E18" s="9" t="s">
        <v>36</v>
      </c>
      <c r="F18" s="9" t="s">
        <v>18</v>
      </c>
      <c r="G18" s="8">
        <v>4000</v>
      </c>
    </row>
    <row r="19" spans="3:7" s="7" customFormat="1" ht="15" x14ac:dyDescent="0.25">
      <c r="C19" s="9" t="s">
        <v>38</v>
      </c>
      <c r="D19" s="9" t="s">
        <v>37</v>
      </c>
      <c r="E19" s="9" t="s">
        <v>36</v>
      </c>
      <c r="F19" s="9" t="s">
        <v>28</v>
      </c>
      <c r="G19" s="8">
        <v>4010</v>
      </c>
    </row>
    <row r="20" spans="3:7" s="7" customFormat="1" ht="15" x14ac:dyDescent="0.25">
      <c r="C20" s="9" t="s">
        <v>38</v>
      </c>
      <c r="D20" s="9" t="s">
        <v>37</v>
      </c>
      <c r="E20" s="9" t="s">
        <v>36</v>
      </c>
      <c r="F20" s="9" t="s">
        <v>14</v>
      </c>
      <c r="G20" s="8">
        <v>4020</v>
      </c>
    </row>
    <row r="21" spans="3:7" s="7" customFormat="1" ht="15" x14ac:dyDescent="0.25">
      <c r="C21" s="9" t="s">
        <v>38</v>
      </c>
      <c r="D21" s="9" t="s">
        <v>37</v>
      </c>
      <c r="E21" s="9" t="s">
        <v>36</v>
      </c>
      <c r="F21" s="9" t="s">
        <v>30</v>
      </c>
      <c r="G21" s="8">
        <v>4030</v>
      </c>
    </row>
    <row r="22" spans="3:7" x14ac:dyDescent="0.2">
      <c r="G22" s="6"/>
    </row>
    <row r="34" spans="15:16" ht="15" x14ac:dyDescent="0.25">
      <c r="P34"/>
    </row>
    <row r="38" spans="15:16" ht="15" x14ac:dyDescent="0.25">
      <c r="O3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9"/>
  <sheetViews>
    <sheetView workbookViewId="0"/>
  </sheetViews>
  <sheetFormatPr defaultRowHeight="15" x14ac:dyDescent="0.25"/>
  <cols>
    <col min="1" max="1" width="13.7109375" customWidth="1"/>
    <col min="2" max="2" width="16.28515625" bestFit="1" customWidth="1"/>
    <col min="3" max="3" width="5" customWidth="1"/>
    <col min="4" max="5" width="6" customWidth="1"/>
    <col min="6" max="6" width="11.28515625" bestFit="1" customWidth="1"/>
  </cols>
  <sheetData>
    <row r="1" spans="1:6" x14ac:dyDescent="0.25">
      <c r="A1" t="s">
        <v>55</v>
      </c>
    </row>
    <row r="3" spans="1:6" x14ac:dyDescent="0.25">
      <c r="A3" s="26" t="s">
        <v>47</v>
      </c>
      <c r="B3" s="26" t="s">
        <v>48</v>
      </c>
    </row>
    <row r="4" spans="1:6" x14ac:dyDescent="0.25">
      <c r="A4" s="26" t="s">
        <v>50</v>
      </c>
      <c r="B4" t="s">
        <v>41</v>
      </c>
      <c r="C4" t="s">
        <v>40</v>
      </c>
      <c r="D4" t="s">
        <v>39</v>
      </c>
      <c r="E4" t="s">
        <v>36</v>
      </c>
      <c r="F4" t="s">
        <v>49</v>
      </c>
    </row>
    <row r="5" spans="1:6" x14ac:dyDescent="0.25">
      <c r="A5" s="27" t="s">
        <v>18</v>
      </c>
      <c r="B5">
        <v>1000</v>
      </c>
      <c r="C5">
        <v>2000</v>
      </c>
      <c r="D5">
        <v>3000</v>
      </c>
      <c r="E5">
        <v>4000</v>
      </c>
      <c r="F5">
        <v>10000</v>
      </c>
    </row>
    <row r="6" spans="1:6" x14ac:dyDescent="0.25">
      <c r="A6" s="27" t="s">
        <v>28</v>
      </c>
      <c r="B6">
        <v>1010</v>
      </c>
      <c r="C6">
        <v>2010</v>
      </c>
      <c r="D6">
        <v>3010</v>
      </c>
      <c r="E6">
        <v>4010</v>
      </c>
      <c r="F6">
        <v>10040</v>
      </c>
    </row>
    <row r="7" spans="1:6" x14ac:dyDescent="0.25">
      <c r="A7" s="27" t="s">
        <v>14</v>
      </c>
      <c r="B7">
        <v>1020</v>
      </c>
      <c r="C7">
        <v>2020</v>
      </c>
      <c r="D7">
        <v>3020</v>
      </c>
      <c r="E7">
        <v>4020</v>
      </c>
      <c r="F7">
        <v>10080</v>
      </c>
    </row>
    <row r="8" spans="1:6" x14ac:dyDescent="0.25">
      <c r="A8" s="27" t="s">
        <v>30</v>
      </c>
      <c r="B8">
        <v>1030</v>
      </c>
      <c r="C8">
        <v>2030</v>
      </c>
      <c r="D8">
        <v>3030</v>
      </c>
      <c r="E8">
        <v>4030</v>
      </c>
      <c r="F8">
        <v>10120</v>
      </c>
    </row>
    <row r="9" spans="1:6" x14ac:dyDescent="0.25">
      <c r="A9" s="27" t="s">
        <v>49</v>
      </c>
      <c r="B9">
        <v>4060</v>
      </c>
      <c r="C9">
        <v>8060</v>
      </c>
      <c r="D9">
        <v>12060</v>
      </c>
      <c r="E9">
        <v>16060</v>
      </c>
      <c r="F9">
        <v>40240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D8"/>
  <sheetViews>
    <sheetView workbookViewId="0"/>
  </sheetViews>
  <sheetFormatPr defaultRowHeight="15" x14ac:dyDescent="0.25"/>
  <cols>
    <col min="1" max="1" width="13.140625" bestFit="1" customWidth="1"/>
    <col min="2" max="2" width="10.42578125" customWidth="1"/>
    <col min="3" max="3" width="10.85546875" customWidth="1"/>
    <col min="4" max="4" width="11.140625" bestFit="1" customWidth="1"/>
  </cols>
  <sheetData>
    <row r="1" spans="1:4" x14ac:dyDescent="0.25">
      <c r="A1" t="s">
        <v>54</v>
      </c>
    </row>
    <row r="3" spans="1:4" x14ac:dyDescent="0.25">
      <c r="A3" s="26" t="s">
        <v>50</v>
      </c>
      <c r="B3" t="s">
        <v>51</v>
      </c>
      <c r="C3" t="s">
        <v>52</v>
      </c>
      <c r="D3" t="s">
        <v>53</v>
      </c>
    </row>
    <row r="4" spans="1:4" x14ac:dyDescent="0.25">
      <c r="A4" s="27" t="s">
        <v>18</v>
      </c>
      <c r="B4">
        <v>1000</v>
      </c>
      <c r="C4">
        <v>2000</v>
      </c>
      <c r="D4">
        <v>3000</v>
      </c>
    </row>
    <row r="5" spans="1:4" x14ac:dyDescent="0.25">
      <c r="A5" s="27" t="s">
        <v>28</v>
      </c>
      <c r="B5">
        <v>1010</v>
      </c>
      <c r="C5">
        <v>2010</v>
      </c>
      <c r="D5">
        <v>3010</v>
      </c>
    </row>
    <row r="6" spans="1:4" x14ac:dyDescent="0.25">
      <c r="A6" s="27" t="s">
        <v>14</v>
      </c>
      <c r="B6">
        <v>1020</v>
      </c>
      <c r="C6">
        <v>2020</v>
      </c>
      <c r="D6">
        <v>3020</v>
      </c>
    </row>
    <row r="7" spans="1:4" x14ac:dyDescent="0.25">
      <c r="A7" s="27" t="s">
        <v>30</v>
      </c>
      <c r="B7">
        <v>1030</v>
      </c>
      <c r="C7">
        <v>2030</v>
      </c>
      <c r="D7">
        <v>3030</v>
      </c>
    </row>
    <row r="8" spans="1:4" x14ac:dyDescent="0.25">
      <c r="A8" s="27" t="s">
        <v>49</v>
      </c>
      <c r="B8">
        <v>4060</v>
      </c>
      <c r="C8">
        <v>8060</v>
      </c>
      <c r="D8">
        <v>12060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/>
  </sheetViews>
  <sheetFormatPr defaultRowHeight="15" x14ac:dyDescent="0.25"/>
  <cols>
    <col min="1" max="1" width="3.7109375" customWidth="1"/>
    <col min="5" max="5" width="9.28515625" customWidth="1"/>
    <col min="6" max="6" width="7.140625" customWidth="1"/>
    <col min="7" max="7" width="9.28515625" customWidth="1"/>
    <col min="8" max="9" width="7" customWidth="1"/>
  </cols>
  <sheetData>
    <row r="7" spans="5:10" x14ac:dyDescent="0.25">
      <c r="E7" s="3" t="s">
        <v>46</v>
      </c>
      <c r="F7" s="3" t="s">
        <v>4</v>
      </c>
      <c r="G7" s="3" t="s">
        <v>5</v>
      </c>
      <c r="H7" s="3" t="s">
        <v>45</v>
      </c>
      <c r="I7" s="3" t="s">
        <v>44</v>
      </c>
    </row>
    <row r="8" spans="5:10" x14ac:dyDescent="0.25">
      <c r="E8" t="s">
        <v>38</v>
      </c>
      <c r="F8" t="s">
        <v>37</v>
      </c>
      <c r="G8" t="s">
        <v>18</v>
      </c>
      <c r="H8" t="s">
        <v>41</v>
      </c>
      <c r="I8" s="22">
        <v>1000</v>
      </c>
      <c r="J8" s="23"/>
    </row>
    <row r="9" spans="5:10" x14ac:dyDescent="0.25">
      <c r="E9" t="s">
        <v>38</v>
      </c>
      <c r="F9" t="s">
        <v>37</v>
      </c>
      <c r="G9" t="s">
        <v>28</v>
      </c>
      <c r="H9" t="s">
        <v>41</v>
      </c>
      <c r="I9" s="22">
        <v>1010</v>
      </c>
      <c r="J9" s="23"/>
    </row>
    <row r="10" spans="5:10" x14ac:dyDescent="0.25">
      <c r="E10" t="s">
        <v>38</v>
      </c>
      <c r="F10" t="s">
        <v>37</v>
      </c>
      <c r="G10" t="s">
        <v>14</v>
      </c>
      <c r="H10" t="s">
        <v>41</v>
      </c>
      <c r="I10" s="22">
        <v>1020</v>
      </c>
      <c r="J10" s="23"/>
    </row>
    <row r="11" spans="5:10" x14ac:dyDescent="0.25">
      <c r="E11" t="s">
        <v>38</v>
      </c>
      <c r="F11" t="s">
        <v>37</v>
      </c>
      <c r="G11" t="s">
        <v>30</v>
      </c>
      <c r="H11" t="s">
        <v>41</v>
      </c>
      <c r="I11" s="22">
        <v>1030</v>
      </c>
      <c r="J11" s="23"/>
    </row>
    <row r="12" spans="5:10" x14ac:dyDescent="0.25">
      <c r="E12" s="24" t="s">
        <v>38</v>
      </c>
      <c r="F12" s="24" t="s">
        <v>37</v>
      </c>
      <c r="G12" s="24" t="s">
        <v>18</v>
      </c>
      <c r="H12" s="24" t="s">
        <v>40</v>
      </c>
      <c r="I12" s="25">
        <v>2000</v>
      </c>
      <c r="J12" s="23"/>
    </row>
    <row r="13" spans="5:10" x14ac:dyDescent="0.25">
      <c r="E13" s="24" t="s">
        <v>38</v>
      </c>
      <c r="F13" s="24" t="s">
        <v>37</v>
      </c>
      <c r="G13" s="24" t="s">
        <v>28</v>
      </c>
      <c r="H13" s="24" t="s">
        <v>40</v>
      </c>
      <c r="I13" s="25">
        <v>2010</v>
      </c>
      <c r="J13" s="23"/>
    </row>
    <row r="14" spans="5:10" x14ac:dyDescent="0.25">
      <c r="E14" s="24" t="s">
        <v>38</v>
      </c>
      <c r="F14" s="24" t="s">
        <v>37</v>
      </c>
      <c r="G14" s="24" t="s">
        <v>14</v>
      </c>
      <c r="H14" s="24" t="s">
        <v>40</v>
      </c>
      <c r="I14" s="25">
        <v>2020</v>
      </c>
      <c r="J14" s="23"/>
    </row>
    <row r="15" spans="5:10" x14ac:dyDescent="0.25">
      <c r="E15" s="24" t="s">
        <v>38</v>
      </c>
      <c r="F15" s="24" t="s">
        <v>37</v>
      </c>
      <c r="G15" s="24" t="s">
        <v>30</v>
      </c>
      <c r="H15" s="24" t="s">
        <v>40</v>
      </c>
      <c r="I15" s="25">
        <v>2030</v>
      </c>
      <c r="J15" s="23"/>
    </row>
    <row r="16" spans="5:10" x14ac:dyDescent="0.25">
      <c r="E16" s="24" t="s">
        <v>38</v>
      </c>
      <c r="F16" s="24" t="s">
        <v>37</v>
      </c>
      <c r="G16" s="24" t="s">
        <v>23</v>
      </c>
      <c r="H16" s="24" t="s">
        <v>40</v>
      </c>
      <c r="I16" s="25">
        <v>2040</v>
      </c>
      <c r="J16" s="23"/>
    </row>
    <row r="17" spans="5:10" x14ac:dyDescent="0.25">
      <c r="E17" s="24" t="s">
        <v>38</v>
      </c>
      <c r="F17" s="24" t="s">
        <v>37</v>
      </c>
      <c r="G17" s="24" t="s">
        <v>25</v>
      </c>
      <c r="H17" s="24" t="s">
        <v>40</v>
      </c>
      <c r="I17" s="25">
        <v>2050</v>
      </c>
      <c r="J17" s="23"/>
    </row>
    <row r="18" spans="5:10" x14ac:dyDescent="0.25">
      <c r="E18" s="24" t="s">
        <v>38</v>
      </c>
      <c r="F18" s="24" t="s">
        <v>37</v>
      </c>
      <c r="G18" s="24" t="s">
        <v>21</v>
      </c>
      <c r="H18" s="24" t="s">
        <v>40</v>
      </c>
      <c r="I18" s="25">
        <v>2060</v>
      </c>
      <c r="J18" s="23"/>
    </row>
    <row r="19" spans="5:10" x14ac:dyDescent="0.25">
      <c r="E19" s="24" t="s">
        <v>38</v>
      </c>
      <c r="F19" s="24" t="s">
        <v>37</v>
      </c>
      <c r="G19" s="24" t="s">
        <v>18</v>
      </c>
      <c r="H19" s="24" t="s">
        <v>39</v>
      </c>
      <c r="I19" s="25">
        <v>3000</v>
      </c>
      <c r="J19" s="23"/>
    </row>
    <row r="20" spans="5:10" x14ac:dyDescent="0.25">
      <c r="E20" s="24" t="s">
        <v>38</v>
      </c>
      <c r="F20" s="24" t="s">
        <v>37</v>
      </c>
      <c r="G20" s="24" t="s">
        <v>28</v>
      </c>
      <c r="H20" s="24" t="s">
        <v>39</v>
      </c>
      <c r="I20" s="25">
        <v>3010</v>
      </c>
      <c r="J20" s="23"/>
    </row>
    <row r="21" spans="5:10" x14ac:dyDescent="0.25">
      <c r="E21" s="24" t="s">
        <v>38</v>
      </c>
      <c r="F21" s="24" t="s">
        <v>37</v>
      </c>
      <c r="G21" s="24" t="s">
        <v>14</v>
      </c>
      <c r="H21" s="24" t="s">
        <v>39</v>
      </c>
      <c r="I21" s="25">
        <v>3020</v>
      </c>
      <c r="J21" s="23"/>
    </row>
    <row r="22" spans="5:10" x14ac:dyDescent="0.25">
      <c r="E22" s="24" t="s">
        <v>38</v>
      </c>
      <c r="F22" s="24" t="s">
        <v>37</v>
      </c>
      <c r="G22" s="24" t="s">
        <v>30</v>
      </c>
      <c r="H22" s="24" t="s">
        <v>39</v>
      </c>
      <c r="I22" s="25">
        <v>3030</v>
      </c>
      <c r="J22" s="23"/>
    </row>
    <row r="23" spans="5:10" x14ac:dyDescent="0.25">
      <c r="E23" s="24" t="s">
        <v>38</v>
      </c>
      <c r="F23" s="24" t="s">
        <v>37</v>
      </c>
      <c r="G23" s="24" t="s">
        <v>23</v>
      </c>
      <c r="H23" s="24" t="s">
        <v>39</v>
      </c>
      <c r="I23" s="25">
        <v>3040</v>
      </c>
      <c r="J23" s="23"/>
    </row>
    <row r="24" spans="5:10" x14ac:dyDescent="0.25">
      <c r="E24" s="24" t="s">
        <v>38</v>
      </c>
      <c r="F24" s="24" t="s">
        <v>37</v>
      </c>
      <c r="G24" s="24" t="s">
        <v>25</v>
      </c>
      <c r="H24" s="24" t="s">
        <v>39</v>
      </c>
      <c r="I24" s="25">
        <v>3050</v>
      </c>
      <c r="J24" s="23"/>
    </row>
    <row r="25" spans="5:10" x14ac:dyDescent="0.25">
      <c r="E25" s="24" t="s">
        <v>38</v>
      </c>
      <c r="F25" s="24" t="s">
        <v>37</v>
      </c>
      <c r="G25" s="24" t="s">
        <v>21</v>
      </c>
      <c r="H25" s="24" t="s">
        <v>39</v>
      </c>
      <c r="I25" s="25">
        <v>3060</v>
      </c>
      <c r="J25" s="23"/>
    </row>
    <row r="26" spans="5:10" x14ac:dyDescent="0.25">
      <c r="E26" s="24" t="s">
        <v>38</v>
      </c>
      <c r="F26" s="24" t="s">
        <v>37</v>
      </c>
      <c r="G26" s="24" t="s">
        <v>18</v>
      </c>
      <c r="H26" s="24" t="s">
        <v>36</v>
      </c>
      <c r="I26" s="25">
        <v>4000</v>
      </c>
      <c r="J26" s="23"/>
    </row>
    <row r="27" spans="5:10" x14ac:dyDescent="0.25">
      <c r="E27" s="24" t="s">
        <v>38</v>
      </c>
      <c r="F27" s="24" t="s">
        <v>37</v>
      </c>
      <c r="G27" s="24" t="s">
        <v>28</v>
      </c>
      <c r="H27" s="24" t="s">
        <v>36</v>
      </c>
      <c r="I27" s="25">
        <v>4010</v>
      </c>
      <c r="J27" s="23"/>
    </row>
    <row r="28" spans="5:10" x14ac:dyDescent="0.25">
      <c r="E28" s="24" t="s">
        <v>38</v>
      </c>
      <c r="F28" s="24" t="s">
        <v>37</v>
      </c>
      <c r="G28" s="24" t="s">
        <v>14</v>
      </c>
      <c r="H28" s="24" t="s">
        <v>36</v>
      </c>
      <c r="I28" s="25">
        <v>4020</v>
      </c>
      <c r="J28" s="23"/>
    </row>
    <row r="29" spans="5:10" x14ac:dyDescent="0.25">
      <c r="E29" s="24" t="s">
        <v>38</v>
      </c>
      <c r="F29" s="24" t="s">
        <v>37</v>
      </c>
      <c r="G29" s="24" t="s">
        <v>30</v>
      </c>
      <c r="H29" s="24" t="s">
        <v>36</v>
      </c>
      <c r="I29" s="25">
        <v>4030</v>
      </c>
      <c r="J29" s="23"/>
    </row>
    <row r="30" spans="5:10" x14ac:dyDescent="0.25">
      <c r="E30" s="24" t="s">
        <v>38</v>
      </c>
      <c r="F30" s="24" t="s">
        <v>37</v>
      </c>
      <c r="G30" s="24" t="s">
        <v>23</v>
      </c>
      <c r="H30" s="24" t="s">
        <v>36</v>
      </c>
      <c r="I30" s="25">
        <v>4040</v>
      </c>
      <c r="J30" s="23"/>
    </row>
    <row r="31" spans="5:10" x14ac:dyDescent="0.25">
      <c r="E31" s="24" t="s">
        <v>38</v>
      </c>
      <c r="F31" s="24" t="s">
        <v>37</v>
      </c>
      <c r="G31" s="24" t="s">
        <v>25</v>
      </c>
      <c r="H31" s="24" t="s">
        <v>36</v>
      </c>
      <c r="I31" s="25">
        <v>4050</v>
      </c>
      <c r="J31" s="23"/>
    </row>
    <row r="32" spans="5:10" x14ac:dyDescent="0.25">
      <c r="E32" s="24" t="s">
        <v>38</v>
      </c>
      <c r="F32" s="24" t="s">
        <v>37</v>
      </c>
      <c r="G32" s="24" t="s">
        <v>21</v>
      </c>
      <c r="H32" s="24" t="s">
        <v>36</v>
      </c>
      <c r="I32" s="25">
        <v>4060</v>
      </c>
      <c r="J32" s="2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73BC-C81E-4B8F-91EC-A8890F9FCD8E}">
  <dimension ref="A1:K4"/>
  <sheetViews>
    <sheetView workbookViewId="0"/>
  </sheetViews>
  <sheetFormatPr defaultRowHeight="15" x14ac:dyDescent="0.25"/>
  <cols>
    <col min="1" max="1" width="27.42578125" bestFit="1" customWidth="1"/>
    <col min="2" max="2" width="17.28515625" bestFit="1" customWidth="1"/>
    <col min="10" max="10" width="9.42578125" bestFit="1" customWidth="1"/>
    <col min="11" max="11" width="20.85546875" bestFit="1" customWidth="1"/>
  </cols>
  <sheetData>
    <row r="1" spans="1:11" x14ac:dyDescent="0.25">
      <c r="A1" s="3" t="s">
        <v>57</v>
      </c>
      <c r="B1" s="3" t="s">
        <v>58</v>
      </c>
    </row>
    <row r="2" spans="1:11" x14ac:dyDescent="0.25">
      <c r="A2" t="s">
        <v>59</v>
      </c>
      <c r="B2" s="28">
        <v>43019.907893518517</v>
      </c>
      <c r="D2" t="s">
        <v>60</v>
      </c>
      <c r="E2" t="s">
        <v>61</v>
      </c>
      <c r="F2">
        <v>11</v>
      </c>
      <c r="G2" s="29">
        <v>0.90789351851851852</v>
      </c>
      <c r="H2" t="s">
        <v>62</v>
      </c>
      <c r="I2">
        <v>2017</v>
      </c>
      <c r="J2" s="30">
        <f>DATEVALUE(E2&amp;" "&amp;F2&amp;", "&amp;I2)</f>
        <v>43019</v>
      </c>
      <c r="K2" s="31">
        <f>J2+G2</f>
        <v>43019.907893518517</v>
      </c>
    </row>
    <row r="3" spans="1:11" x14ac:dyDescent="0.25">
      <c r="A3" t="s">
        <v>63</v>
      </c>
      <c r="B3" s="28">
        <v>43020.477141203701</v>
      </c>
      <c r="D3" t="s">
        <v>64</v>
      </c>
      <c r="E3" t="s">
        <v>61</v>
      </c>
      <c r="F3">
        <v>12</v>
      </c>
      <c r="G3" s="32">
        <v>0.47714120370370372</v>
      </c>
      <c r="H3" t="s">
        <v>62</v>
      </c>
      <c r="I3">
        <v>2017</v>
      </c>
      <c r="J3" s="33">
        <f t="shared" ref="J3" si="0">DATEVALUE(E3&amp;" "&amp;F3&amp;", "&amp;I3)</f>
        <v>43020</v>
      </c>
      <c r="K3" s="31">
        <f t="shared" ref="K3:K4" si="1">J3+G3</f>
        <v>43020.477141203701</v>
      </c>
    </row>
    <row r="4" spans="1:11" x14ac:dyDescent="0.25">
      <c r="A4" t="s">
        <v>65</v>
      </c>
      <c r="B4" s="28">
        <v>43021.999988425923</v>
      </c>
      <c r="D4" t="s">
        <v>66</v>
      </c>
      <c r="E4" t="s">
        <v>61</v>
      </c>
      <c r="F4">
        <v>13</v>
      </c>
      <c r="G4" s="32">
        <v>0.99998842592592585</v>
      </c>
      <c r="H4" t="s">
        <v>62</v>
      </c>
      <c r="I4">
        <v>2017</v>
      </c>
      <c r="J4" s="33">
        <f>DATEVALUE(E4&amp;" "&amp;F4&amp;", "&amp;I4)</f>
        <v>43021</v>
      </c>
      <c r="K4" s="31">
        <f t="shared" si="1"/>
        <v>43021.999988425923</v>
      </c>
    </row>
  </sheetData>
  <autoFilter ref="A1:B4" xr:uid="{9AA4CA07-B23B-4869-B743-DA46B4730FC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Data</vt:lpstr>
      <vt:lpstr>Source Data Comparison</vt:lpstr>
      <vt:lpstr>Pivot from Correct Layout</vt:lpstr>
      <vt:lpstr>Pivot from Incorrect Layout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2016-12-29T16:52:42Z</dcterms:created>
  <dcterms:modified xsi:type="dcterms:W3CDTF">2019-02-18T23:32:54Z</dcterms:modified>
</cp:coreProperties>
</file>