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c\Documents\Excel Campus\Data Sources\Power Pivot\"/>
    </mc:Choice>
  </mc:AlternateContent>
  <xr:revisionPtr revIDLastSave="0" documentId="13_ncr:1_{98A69D41-CFF1-4A6F-B7B2-BD0EDA430320}" xr6:coauthVersionLast="40" xr6:coauthVersionMax="40" xr10:uidLastSave="{00000000-0000-0000-0000-000000000000}"/>
  <bookViews>
    <workbookView xWindow="0" yWindow="0" windowWidth="19155" windowHeight="7320" xr2:uid="{92BF1806-4318-4D22-B68C-FB8BB026C029}"/>
  </bookViews>
  <sheets>
    <sheet name="Budget Final" sheetId="2" r:id="rId1"/>
    <sheet name="Budget" sheetId="1" r:id="rId2"/>
  </sheets>
  <definedNames>
    <definedName name="ExternalData_1" localSheetId="0" hidden="1">'Budget Final'!$A$1:$D$49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N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0B26AA-C81F-4E03-A928-15BDC72C1B12}" keepAlive="1" name="Query - tblBudgetFinal" description="Connection to the 'tblBudgetFinal' query in the workbook." type="5" refreshedVersion="6" background="1" saveData="1">
    <dbPr connection="Provider=Microsoft.Mashup.OleDb.1;Data Source=$Workbook$;Location=tblBudgetFinal;Extended Properties=&quot;&quot;" command="SELECT * FROM [tblBudgetFinal]"/>
  </connection>
</connections>
</file>

<file path=xl/sharedStrings.xml><?xml version="1.0" encoding="utf-8"?>
<sst xmlns="http://schemas.openxmlformats.org/spreadsheetml/2006/main" count="71" uniqueCount="21">
  <si>
    <t>Total</t>
  </si>
  <si>
    <t>West</t>
  </si>
  <si>
    <t>East</t>
  </si>
  <si>
    <t>South</t>
  </si>
  <si>
    <t>North</t>
  </si>
  <si>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</si>
  <si>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</si>
  <si>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</si>
  <si>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</si>
  <si>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</si>
  <si>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</si>
  <si>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</si>
  <si>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</si>
  <si>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</si>
  <si>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</si>
  <si>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</si>
  <si>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</si>
  <si>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Region Name</t>
  </si>
  <si>
    <t>Region ID</t>
  </si>
  <si>
    <t>Date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</si>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</sst>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0" fontId="0" fillId="0" borderId="0" xfId="0" applyNumberFormat="1"/>
    <xf numFmtId="14" fontId="0" fillId="0" borderId="0" xfId="0" applyNumberFormat="1"/>
  </cellXfs>
  <cellStyles count="2">
    <cellStyle name="Currency" xfId="1" builtinId="4"/>
    <cellStyle name="Normal" xfId="0" builtinId="0"/>
  </cellStyles>
  <dxfs count="14">
    <dxf>
      <numFmt numFmtId="19" formatCode="m/d/yyyy"/>
    </dxf>
    <dxf>
      <numFmt numFmtId="0" formatCode="General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F88AEBF-E9D5-4CBC-AB06-1051C7D17F35}" autoFormatId="16" applyNumberFormats="0" applyBorderFormats="0" applyFontFormats="0" applyPatternFormats="0" applyAlignmentFormats="0" applyWidthHeightFormats="0">
  <queryTableRefresh nextId="5">
    <queryTableFields count="4">
      <queryTableField id="1" name="Region ID" tableColumnId="1"/>
      <queryTableField id="2" name="Region Name" tableColumnId="2"/>
      <queryTableField id="3" name="Date" tableColumnId="3"/>
      <queryTableField id="4" name="Budget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816F85-AF0B-4414-B6F6-B39076881DEF}" name="tblBudgetFinal" displayName="tblBudgetFinal" ref="A1:D49" tableType="queryTable" totalsRowShown="0">
  <autoFilter ref="A1:D49" xr:uid="{133B8457-9F4F-4578-9B25-6ECBEDA19427}"/>
  <tableColumns count="4">
    <tableColumn id="1" xr3:uid="{3FD52353-E414-4FD8-BE2F-58B1D1140D5A}" uniqueName="1" name="Region ID" queryTableFieldId="1"/>
    <tableColumn id="2" xr3:uid="{FF9DDE3F-2023-4CD5-AD07-D7B24E76A670}" uniqueName="2" name="Region Name" queryTableFieldId="2" dataDxfId="1"/>
    <tableColumn id="3" xr3:uid="{20CA4EAF-D221-4334-B679-D67FA21CC919}" uniqueName="3" name="Date" queryTableFieldId="3" dataDxfId="0"/>
    <tableColumn id="4" xr3:uid="{7027CD22-50E6-420A-8C96-D72BAC98E330}" uniqueName="4" name="Budget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AE87D8-D4F6-45B6-B799-CA85BC1DAEED}" name="tblBudget" displayName="tblBudget" ref="A1:N6" totalsRowCount="1">
  <autoFilter ref="A1:N5" xr:uid="{7B9F0635-FAEC-4F34-9254-79688A273A4A}"/>
  <tableColumns count="14">
    <tableColumn id="1" xr3:uid="{996D0CC4-47BF-44D5-A1E1-52EAB6303EAE}" name="Region ID" totalsRowLabel="Total"/>
    <tableColumn id="14" xr3:uid="{04526BFE-2D49-4602-B025-F329DED952C3}" name="Region Name"/>
    <tableColumn id="2" xr3:uid="{31DEA0CE-72DF-476F-84D8-B26D4A963C99}" name="January" totalsRowFunction="sum" dataDxfId="13" dataCellStyle="Currency"/>
    <tableColumn id="3" xr3:uid="{97F8048B-554F-455D-AB74-940941BB5279}" name="February" totalsRowFunction="sum" dataDxfId="12" dataCellStyle="Currency"/>
    <tableColumn id="4" xr3:uid="{5E781D13-98D2-494C-B0FE-16C46B94E378}" name="March" totalsRowFunction="sum" dataDxfId="11" dataCellStyle="Currency"/>
    <tableColumn id="5" xr3:uid="{62C116D1-009E-4DFB-9321-ED9C6CB49B2F}" name="April" totalsRowFunction="sum" dataDxfId="10" dataCellStyle="Currency"/>
    <tableColumn id="6" xr3:uid="{3F8AE02B-497B-4ADC-8865-BA79A0786634}" name="May" totalsRowFunction="sum" dataDxfId="9" dataCellStyle="Currency"/>
    <tableColumn id="7" xr3:uid="{2592709B-ED7C-4175-A445-83F771806984}" name="June" totalsRowFunction="sum" dataDxfId="8" dataCellStyle="Currency"/>
    <tableColumn id="8" xr3:uid="{18CBF507-6C2C-4C60-BF9C-B19BE28095BA}" name="July" totalsRowFunction="sum" dataDxfId="7" dataCellStyle="Currency"/>
    <tableColumn id="9" xr3:uid="{EA4F660C-3EC1-454C-8089-5AB1C7AEBE93}" name="August" totalsRowFunction="sum" dataDxfId="6" dataCellStyle="Currency"/>
    <tableColumn id="10" xr3:uid="{01918905-0E3C-422E-9FC3-924BEE9B8F86}" name="September" totalsRowFunction="sum" dataDxfId="5" dataCellStyle="Currency"/>
    <tableColumn id="11" xr3:uid="{C33D4F95-0B7B-4D20-9EF6-56D7833C7D31}" name="October" totalsRowFunction="sum" dataDxfId="4" dataCellStyle="Currency"/>
    <tableColumn id="12" xr3:uid="{45D95A6E-1BE2-4F04-935A-AECE11834BA4}" name="November" totalsRowFunction="sum" dataDxfId="3" dataCellStyle="Currency"/>
    <tableColumn id="13" xr3:uid="{11C4E907-B240-4E97-9D54-267F5C6FFDBC}" name="December" totalsRowFunction="sum" dataDxfId="2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1FBCC-8413-4365-9B87-47E0D61866DB}">
  <dimension ref="A1:D49"/>
  <sheetViews>
    <sheetView tabSelected="1" workbookViewId="0">
      <selection sqref="A1:D49"/>
    </sheetView>
  </sheetViews>
  <sheetFormatPr defaultRowHeight="15" x14ac:dyDescent="0.25"/>
  <cols>
    <col min="1" max="1" width="11.7109375" bestFit="1" customWidth="1"/>
    <col min="2" max="2" width="15.140625" bestFit="1" customWidth="1"/>
    <col min="3" max="3" width="9.7109375" bestFit="1" customWidth="1"/>
    <col min="4" max="4" width="9.5703125" bestFit="1" customWidth="1"/>
  </cols>
  <sheetData>
    <row r="1" spans="1:4" x14ac:dyDescent="0.25">
      <c r="A1" t="s">
        <v>18</v>
      </c>
      <c r="B1" t="s">
        <v>17</v>
      </c>
      <c r="C1" t="s">
        <v>19</v>
      </c>
      <c r="D1" t="s">
        <v>20</v>
      </c>
    </row>
    <row r="2" spans="1:4" x14ac:dyDescent="0.25">
      <c r="A2">
        <v>1</v>
      </c>
      <c r="B2" s="2" t="s">
        <v>4</v>
      </c>
      <c r="C2" s="3">
        <v>42736</v>
      </c>
      <c r="D2">
        <v>2452100</v>
      </c>
    </row>
    <row r="3" spans="1:4" x14ac:dyDescent="0.25">
      <c r="A3">
        <v>1</v>
      </c>
      <c r="B3" s="2" t="s">
        <v>4</v>
      </c>
      <c r="C3" s="3">
        <v>42767</v>
      </c>
      <c r="D3">
        <v>2490800</v>
      </c>
    </row>
    <row r="4" spans="1:4" x14ac:dyDescent="0.25">
      <c r="A4">
        <v>1</v>
      </c>
      <c r="B4" s="2" t="s">
        <v>4</v>
      </c>
      <c r="C4" s="3">
        <v>42795</v>
      </c>
      <c r="D4">
        <v>2641400</v>
      </c>
    </row>
    <row r="5" spans="1:4" x14ac:dyDescent="0.25">
      <c r="A5">
        <v>1</v>
      </c>
      <c r="B5" s="2" t="s">
        <v>4</v>
      </c>
      <c r="C5" s="3">
        <v>42826</v>
      </c>
      <c r="D5">
        <v>3581300</v>
      </c>
    </row>
    <row r="6" spans="1:4" x14ac:dyDescent="0.25">
      <c r="A6">
        <v>1</v>
      </c>
      <c r="B6" s="2" t="s">
        <v>4</v>
      </c>
      <c r="C6" s="3">
        <v>42856</v>
      </c>
      <c r="D6">
        <v>3739100</v>
      </c>
    </row>
    <row r="7" spans="1:4" x14ac:dyDescent="0.25">
      <c r="A7">
        <v>1</v>
      </c>
      <c r="B7" s="2" t="s">
        <v>4</v>
      </c>
      <c r="C7" s="3">
        <v>42887</v>
      </c>
      <c r="D7">
        <v>2377200</v>
      </c>
    </row>
    <row r="8" spans="1:4" x14ac:dyDescent="0.25">
      <c r="A8">
        <v>1</v>
      </c>
      <c r="B8" s="2" t="s">
        <v>4</v>
      </c>
      <c r="C8" s="3">
        <v>42917</v>
      </c>
      <c r="D8">
        <v>3694900</v>
      </c>
    </row>
    <row r="9" spans="1:4" x14ac:dyDescent="0.25">
      <c r="A9">
        <v>1</v>
      </c>
      <c r="B9" s="2" t="s">
        <v>4</v>
      </c>
      <c r="C9" s="3">
        <v>42948</v>
      </c>
      <c r="D9">
        <v>3419800</v>
      </c>
    </row>
    <row r="10" spans="1:4" x14ac:dyDescent="0.25">
      <c r="A10">
        <v>1</v>
      </c>
      <c r="B10" s="2" t="s">
        <v>4</v>
      </c>
      <c r="C10" s="3">
        <v>42979</v>
      </c>
      <c r="D10">
        <v>3469700</v>
      </c>
    </row>
    <row r="11" spans="1:4" x14ac:dyDescent="0.25">
      <c r="A11">
        <v>1</v>
      </c>
      <c r="B11" s="2" t="s">
        <v>4</v>
      </c>
      <c r="C11" s="3">
        <v>43009</v>
      </c>
      <c r="D11">
        <v>3314300</v>
      </c>
    </row>
    <row r="12" spans="1:4" x14ac:dyDescent="0.25">
      <c r="A12">
        <v>1</v>
      </c>
      <c r="B12" s="2" t="s">
        <v>4</v>
      </c>
      <c r="C12" s="3">
        <v>43040</v>
      </c>
      <c r="D12">
        <v>4215900</v>
      </c>
    </row>
    <row r="13" spans="1:4" x14ac:dyDescent="0.25">
      <c r="A13">
        <v>1</v>
      </c>
      <c r="B13" s="2" t="s">
        <v>4</v>
      </c>
      <c r="C13" s="3">
        <v>43070</v>
      </c>
      <c r="D13">
        <v>3526500</v>
      </c>
    </row>
    <row r="14" spans="1:4" x14ac:dyDescent="0.25">
      <c r="A14">
        <v>2</v>
      </c>
      <c r="B14" s="2" t="s">
        <v>3</v>
      </c>
      <c r="C14" s="3">
        <v>42736</v>
      </c>
      <c r="D14">
        <v>3932400</v>
      </c>
    </row>
    <row r="15" spans="1:4" x14ac:dyDescent="0.25">
      <c r="A15">
        <v>2</v>
      </c>
      <c r="B15" s="2" t="s">
        <v>3</v>
      </c>
      <c r="C15" s="3">
        <v>42767</v>
      </c>
      <c r="D15">
        <v>3099700</v>
      </c>
    </row>
    <row r="16" spans="1:4" x14ac:dyDescent="0.25">
      <c r="A16">
        <v>2</v>
      </c>
      <c r="B16" s="2" t="s">
        <v>3</v>
      </c>
      <c r="C16" s="3">
        <v>42795</v>
      </c>
      <c r="D16">
        <v>4502000</v>
      </c>
    </row>
    <row r="17" spans="1:4" x14ac:dyDescent="0.25">
      <c r="A17">
        <v>2</v>
      </c>
      <c r="B17" s="2" t="s">
        <v>3</v>
      </c>
      <c r="C17" s="3">
        <v>42826</v>
      </c>
      <c r="D17">
        <v>2701200</v>
      </c>
    </row>
    <row r="18" spans="1:4" x14ac:dyDescent="0.25">
      <c r="A18">
        <v>2</v>
      </c>
      <c r="B18" s="2" t="s">
        <v>3</v>
      </c>
      <c r="C18" s="3">
        <v>42856</v>
      </c>
      <c r="D18">
        <v>4679700</v>
      </c>
    </row>
    <row r="19" spans="1:4" x14ac:dyDescent="0.25">
      <c r="A19">
        <v>2</v>
      </c>
      <c r="B19" s="2" t="s">
        <v>3</v>
      </c>
      <c r="C19" s="3">
        <v>42887</v>
      </c>
      <c r="D19">
        <v>3167100</v>
      </c>
    </row>
    <row r="20" spans="1:4" x14ac:dyDescent="0.25">
      <c r="A20">
        <v>2</v>
      </c>
      <c r="B20" s="2" t="s">
        <v>3</v>
      </c>
      <c r="C20" s="3">
        <v>42917</v>
      </c>
      <c r="D20">
        <v>2991700</v>
      </c>
    </row>
    <row r="21" spans="1:4" x14ac:dyDescent="0.25">
      <c r="A21">
        <v>2</v>
      </c>
      <c r="B21" s="2" t="s">
        <v>3</v>
      </c>
      <c r="C21" s="3">
        <v>42948</v>
      </c>
      <c r="D21">
        <v>5323000</v>
      </c>
    </row>
    <row r="22" spans="1:4" x14ac:dyDescent="0.25">
      <c r="A22">
        <v>2</v>
      </c>
      <c r="B22" s="2" t="s">
        <v>3</v>
      </c>
      <c r="C22" s="3">
        <v>42979</v>
      </c>
      <c r="D22">
        <v>3608200</v>
      </c>
    </row>
    <row r="23" spans="1:4" x14ac:dyDescent="0.25">
      <c r="A23">
        <v>2</v>
      </c>
      <c r="B23" s="2" t="s">
        <v>3</v>
      </c>
      <c r="C23" s="3">
        <v>43009</v>
      </c>
      <c r="D23">
        <v>2581200</v>
      </c>
    </row>
    <row r="24" spans="1:4" x14ac:dyDescent="0.25">
      <c r="A24">
        <v>2</v>
      </c>
      <c r="B24" s="2" t="s">
        <v>3</v>
      </c>
      <c r="C24" s="3">
        <v>43040</v>
      </c>
      <c r="D24">
        <v>2918400</v>
      </c>
    </row>
    <row r="25" spans="1:4" x14ac:dyDescent="0.25">
      <c r="A25">
        <v>2</v>
      </c>
      <c r="B25" s="2" t="s">
        <v>3</v>
      </c>
      <c r="C25" s="3">
        <v>43070</v>
      </c>
      <c r="D25">
        <v>4215700</v>
      </c>
    </row>
    <row r="26" spans="1:4" x14ac:dyDescent="0.25">
      <c r="A26">
        <v>3</v>
      </c>
      <c r="B26" s="2" t="s">
        <v>2</v>
      </c>
      <c r="C26" s="3">
        <v>42736</v>
      </c>
      <c r="D26">
        <v>4280700</v>
      </c>
    </row>
    <row r="27" spans="1:4" x14ac:dyDescent="0.25">
      <c r="A27">
        <v>3</v>
      </c>
      <c r="B27" s="2" t="s">
        <v>2</v>
      </c>
      <c r="C27" s="3">
        <v>42767</v>
      </c>
      <c r="D27">
        <v>3654400</v>
      </c>
    </row>
    <row r="28" spans="1:4" x14ac:dyDescent="0.25">
      <c r="A28">
        <v>3</v>
      </c>
      <c r="B28" s="2" t="s">
        <v>2</v>
      </c>
      <c r="C28" s="3">
        <v>42795</v>
      </c>
      <c r="D28">
        <v>3601100</v>
      </c>
    </row>
    <row r="29" spans="1:4" x14ac:dyDescent="0.25">
      <c r="A29">
        <v>3</v>
      </c>
      <c r="B29" s="2" t="s">
        <v>2</v>
      </c>
      <c r="C29" s="3">
        <v>42826</v>
      </c>
      <c r="D29">
        <v>2757200</v>
      </c>
    </row>
    <row r="30" spans="1:4" x14ac:dyDescent="0.25">
      <c r="A30">
        <v>3</v>
      </c>
      <c r="B30" s="2" t="s">
        <v>2</v>
      </c>
      <c r="C30" s="3">
        <v>42856</v>
      </c>
      <c r="D30">
        <v>3429100</v>
      </c>
    </row>
    <row r="31" spans="1:4" x14ac:dyDescent="0.25">
      <c r="A31">
        <v>3</v>
      </c>
      <c r="B31" s="2" t="s">
        <v>2</v>
      </c>
      <c r="C31" s="3">
        <v>42887</v>
      </c>
      <c r="D31">
        <v>3887900</v>
      </c>
    </row>
    <row r="32" spans="1:4" x14ac:dyDescent="0.25">
      <c r="A32">
        <v>3</v>
      </c>
      <c r="B32" s="2" t="s">
        <v>2</v>
      </c>
      <c r="C32" s="3">
        <v>42917</v>
      </c>
      <c r="D32">
        <v>2271100</v>
      </c>
    </row>
    <row r="33" spans="1:4" x14ac:dyDescent="0.25">
      <c r="A33">
        <v>3</v>
      </c>
      <c r="B33" s="2" t="s">
        <v>2</v>
      </c>
      <c r="C33" s="3">
        <v>42948</v>
      </c>
      <c r="D33">
        <v>3080100</v>
      </c>
    </row>
    <row r="34" spans="1:4" x14ac:dyDescent="0.25">
      <c r="A34">
        <v>3</v>
      </c>
      <c r="B34" s="2" t="s">
        <v>2</v>
      </c>
      <c r="C34" s="3">
        <v>42979</v>
      </c>
      <c r="D34">
        <v>3706000</v>
      </c>
    </row>
    <row r="35" spans="1:4" x14ac:dyDescent="0.25">
      <c r="A35">
        <v>3</v>
      </c>
      <c r="B35" s="2" t="s">
        <v>2</v>
      </c>
      <c r="C35" s="3">
        <v>43009</v>
      </c>
      <c r="D35">
        <v>2313400</v>
      </c>
    </row>
    <row r="36" spans="1:4" x14ac:dyDescent="0.25">
      <c r="A36">
        <v>3</v>
      </c>
      <c r="B36" s="2" t="s">
        <v>2</v>
      </c>
      <c r="C36" s="3">
        <v>43040</v>
      </c>
      <c r="D36">
        <v>3484400</v>
      </c>
    </row>
    <row r="37" spans="1:4" x14ac:dyDescent="0.25">
      <c r="A37">
        <v>3</v>
      </c>
      <c r="B37" s="2" t="s">
        <v>2</v>
      </c>
      <c r="C37" s="3">
        <v>43070</v>
      </c>
      <c r="D37">
        <v>3140000</v>
      </c>
    </row>
    <row r="38" spans="1:4" x14ac:dyDescent="0.25">
      <c r="A38">
        <v>4</v>
      </c>
      <c r="B38" s="2" t="s">
        <v>1</v>
      </c>
      <c r="C38" s="3">
        <v>42736</v>
      </c>
      <c r="D38">
        <v>2858500</v>
      </c>
    </row>
    <row r="39" spans="1:4" x14ac:dyDescent="0.25">
      <c r="A39">
        <v>4</v>
      </c>
      <c r="B39" s="2" t="s">
        <v>1</v>
      </c>
      <c r="C39" s="3">
        <v>42767</v>
      </c>
      <c r="D39">
        <v>2074400</v>
      </c>
    </row>
    <row r="40" spans="1:4" x14ac:dyDescent="0.25">
      <c r="A40">
        <v>4</v>
      </c>
      <c r="B40" s="2" t="s">
        <v>1</v>
      </c>
      <c r="C40" s="3">
        <v>42795</v>
      </c>
      <c r="D40">
        <v>3118000</v>
      </c>
    </row>
    <row r="41" spans="1:4" x14ac:dyDescent="0.25">
      <c r="A41">
        <v>4</v>
      </c>
      <c r="B41" s="2" t="s">
        <v>1</v>
      </c>
      <c r="C41" s="3">
        <v>42826</v>
      </c>
      <c r="D41">
        <v>3052300</v>
      </c>
    </row>
    <row r="42" spans="1:4" x14ac:dyDescent="0.25">
      <c r="A42">
        <v>4</v>
      </c>
      <c r="B42" s="2" t="s">
        <v>1</v>
      </c>
      <c r="C42" s="3">
        <v>42856</v>
      </c>
      <c r="D42">
        <v>3914900</v>
      </c>
    </row>
    <row r="43" spans="1:4" x14ac:dyDescent="0.25">
      <c r="A43">
        <v>4</v>
      </c>
      <c r="B43" s="2" t="s">
        <v>1</v>
      </c>
      <c r="C43" s="3">
        <v>42887</v>
      </c>
      <c r="D43">
        <v>4514500</v>
      </c>
    </row>
    <row r="44" spans="1:4" x14ac:dyDescent="0.25">
      <c r="A44">
        <v>4</v>
      </c>
      <c r="B44" s="2" t="s">
        <v>1</v>
      </c>
      <c r="C44" s="3">
        <v>42917</v>
      </c>
      <c r="D44">
        <v>3679200</v>
      </c>
    </row>
    <row r="45" spans="1:4" x14ac:dyDescent="0.25">
      <c r="A45">
        <v>4</v>
      </c>
      <c r="B45" s="2" t="s">
        <v>1</v>
      </c>
      <c r="C45" s="3">
        <v>42948</v>
      </c>
      <c r="D45">
        <v>4137900</v>
      </c>
    </row>
    <row r="46" spans="1:4" x14ac:dyDescent="0.25">
      <c r="A46">
        <v>4</v>
      </c>
      <c r="B46" s="2" t="s">
        <v>1</v>
      </c>
      <c r="C46" s="3">
        <v>42979</v>
      </c>
      <c r="D46">
        <v>2754300</v>
      </c>
    </row>
    <row r="47" spans="1:4" x14ac:dyDescent="0.25">
      <c r="A47">
        <v>4</v>
      </c>
      <c r="B47" s="2" t="s">
        <v>1</v>
      </c>
      <c r="C47" s="3">
        <v>43009</v>
      </c>
      <c r="D47">
        <v>3106600</v>
      </c>
    </row>
    <row r="48" spans="1:4" x14ac:dyDescent="0.25">
      <c r="A48">
        <v>4</v>
      </c>
      <c r="B48" s="2" t="s">
        <v>1</v>
      </c>
      <c r="C48" s="3">
        <v>43040</v>
      </c>
      <c r="D48">
        <v>3313900</v>
      </c>
    </row>
    <row r="49" spans="1:4" x14ac:dyDescent="0.25">
      <c r="A49">
        <v>4</v>
      </c>
      <c r="B49" s="2" t="s">
        <v>1</v>
      </c>
      <c r="C49" s="3">
        <v>43070</v>
      </c>
      <c r="D49">
        <v>3029800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CE6AD-92ED-40C9-8B2B-E4ECBDBEAB21}">
  <dimension ref="A1:N6"/>
  <sheetViews>
    <sheetView workbookViewId="0">
      <selection activeCell="C2" sqref="C2"/>
    </sheetView>
  </sheetViews>
  <sheetFormatPr defaultRowHeight="15" x14ac:dyDescent="0.25"/>
  <cols>
    <col min="1" max="1" width="11.5703125" customWidth="1"/>
    <col min="2" max="2" width="15.140625" bestFit="1" customWidth="1"/>
    <col min="3" max="10" width="12.5703125" bestFit="1" customWidth="1"/>
    <col min="11" max="11" width="13.140625" bestFit="1" customWidth="1"/>
    <col min="12" max="12" width="12.5703125" bestFit="1" customWidth="1"/>
    <col min="13" max="13" width="12.7109375" bestFit="1" customWidth="1"/>
    <col min="14" max="14" width="12.5703125" bestFit="1" customWidth="1"/>
  </cols>
  <sheetData>
    <row r="1" spans="1:14" x14ac:dyDescent="0.25">
      <c r="A1" t="s">
        <v>18</v>
      </c>
      <c r="B1" t="s">
        <v>17</v>
      </c>
      <c r="C1" t="s">
        <v>16</v>
      </c>
      <c r="D1" t="s">
        <v>15</v>
      </c>
      <c r="E1" t="s">
        <v>14</v>
      </c>
      <c r="F1" t="s">
        <v>13</v>
      </c>
      <c r="G1" t="s">
        <v>12</v>
      </c>
      <c r="H1" t="s">
        <v>11</v>
      </c>
      <c r="I1" t="s">
        <v>10</v>
      </c>
      <c r="J1" t="s">
        <v>9</v>
      </c>
      <c r="K1" t="s">
        <v>8</v>
      </c>
      <c r="L1" t="s">
        <v>7</v>
      </c>
      <c r="M1" t="s">
        <v>6</v>
      </c>
      <c r="N1" t="s">
        <v>5</v>
      </c>
    </row>
    <row r="2" spans="1:14" x14ac:dyDescent="0.25">
      <c r="A2">
        <v>1</v>
      </c>
      <c r="B2" t="s">
        <v>4</v>
      </c>
      <c r="C2" s="1">
        <v>2452100</v>
      </c>
      <c r="D2" s="1">
        <v>2490800</v>
      </c>
      <c r="E2" s="1">
        <v>2641400</v>
      </c>
      <c r="F2" s="1">
        <v>3581300</v>
      </c>
      <c r="G2" s="1">
        <v>3739100</v>
      </c>
      <c r="H2" s="1">
        <v>2377200</v>
      </c>
      <c r="I2" s="1">
        <v>3694900</v>
      </c>
      <c r="J2" s="1">
        <v>3419800</v>
      </c>
      <c r="K2" s="1">
        <v>3469700</v>
      </c>
      <c r="L2" s="1">
        <v>3314300</v>
      </c>
      <c r="M2" s="1">
        <v>4215900</v>
      </c>
      <c r="N2" s="1">
        <v>3526500</v>
      </c>
    </row>
    <row r="3" spans="1:14" x14ac:dyDescent="0.25">
      <c r="A3">
        <v>2</v>
      </c>
      <c r="B3" t="s">
        <v>3</v>
      </c>
      <c r="C3" s="1">
        <v>3932400</v>
      </c>
      <c r="D3" s="1">
        <v>3099700</v>
      </c>
      <c r="E3" s="1">
        <v>4502000</v>
      </c>
      <c r="F3" s="1">
        <v>2701200</v>
      </c>
      <c r="G3" s="1">
        <v>4679700</v>
      </c>
      <c r="H3" s="1">
        <v>3167100</v>
      </c>
      <c r="I3" s="1">
        <v>2991700</v>
      </c>
      <c r="J3" s="1">
        <v>5323000</v>
      </c>
      <c r="K3" s="1">
        <v>3608200</v>
      </c>
      <c r="L3" s="1">
        <v>2581200</v>
      </c>
      <c r="M3" s="1">
        <v>2918400</v>
      </c>
      <c r="N3" s="1">
        <v>4215700</v>
      </c>
    </row>
    <row r="4" spans="1:14" x14ac:dyDescent="0.25">
      <c r="A4">
        <v>3</v>
      </c>
      <c r="B4" t="s">
        <v>2</v>
      </c>
      <c r="C4" s="1">
        <v>4280700</v>
      </c>
      <c r="D4" s="1">
        <v>3654400</v>
      </c>
      <c r="E4" s="1">
        <v>3601100</v>
      </c>
      <c r="F4" s="1">
        <v>2757200</v>
      </c>
      <c r="G4" s="1">
        <v>3429100</v>
      </c>
      <c r="H4" s="1">
        <v>3887900</v>
      </c>
      <c r="I4" s="1">
        <v>2271100</v>
      </c>
      <c r="J4" s="1">
        <v>3080100</v>
      </c>
      <c r="K4" s="1">
        <v>3706000</v>
      </c>
      <c r="L4" s="1">
        <v>2313400</v>
      </c>
      <c r="M4" s="1">
        <v>3484400</v>
      </c>
      <c r="N4" s="1">
        <v>3140000</v>
      </c>
    </row>
    <row r="5" spans="1:14" x14ac:dyDescent="0.25">
      <c r="A5">
        <v>4</v>
      </c>
      <c r="B5" t="s">
        <v>1</v>
      </c>
      <c r="C5" s="1">
        <v>2858500</v>
      </c>
      <c r="D5" s="1">
        <v>2074400</v>
      </c>
      <c r="E5" s="1">
        <v>3118000</v>
      </c>
      <c r="F5" s="1">
        <v>3052300</v>
      </c>
      <c r="G5" s="1">
        <v>3914900</v>
      </c>
      <c r="H5" s="1">
        <v>4514500</v>
      </c>
      <c r="I5" s="1">
        <v>3679200</v>
      </c>
      <c r="J5" s="1">
        <v>4137900</v>
      </c>
      <c r="K5" s="1">
        <v>2754300</v>
      </c>
      <c r="L5" s="1">
        <v>3106600</v>
      </c>
      <c r="M5" s="1">
        <v>3313900</v>
      </c>
      <c r="N5" s="1">
        <v>3029800</v>
      </c>
    </row>
    <row r="6" spans="1:14" x14ac:dyDescent="0.25">
      <c r="A6" t="s">
        <v>0</v>
      </c>
      <c r="C6" s="1">
        <f>SUBTOTAL(109,tblBudget[January])</f>
        <v>13523700</v>
      </c>
      <c r="D6" s="1">
        <f>SUBTOTAL(109,tblBudget[February])</f>
        <v>11319300</v>
      </c>
      <c r="E6" s="1">
        <f>SUBTOTAL(109,tblBudget[March])</f>
        <v>13862500</v>
      </c>
      <c r="F6" s="1">
        <f>SUBTOTAL(109,tblBudget[April])</f>
        <v>12092000</v>
      </c>
      <c r="G6" s="1">
        <f>SUBTOTAL(109,tblBudget[May])</f>
        <v>15762800</v>
      </c>
      <c r="H6" s="1">
        <f>SUBTOTAL(109,tblBudget[June])</f>
        <v>13946700</v>
      </c>
      <c r="I6" s="1">
        <f>SUBTOTAL(109,tblBudget[July])</f>
        <v>12636900</v>
      </c>
      <c r="J6" s="1">
        <f>SUBTOTAL(109,tblBudget[August])</f>
        <v>15960800</v>
      </c>
      <c r="K6" s="1">
        <f>SUBTOTAL(109,tblBudget[September])</f>
        <v>13538200</v>
      </c>
      <c r="L6" s="1">
        <f>SUBTOTAL(109,tblBudget[October])</f>
        <v>11315500</v>
      </c>
      <c r="M6" s="1">
        <f>SUBTOTAL(109,tblBudget[November])</f>
        <v>13932600</v>
      </c>
      <c r="N6" s="1">
        <f>SUBTOTAL(109,tblBudget[December])</f>
        <v>13912000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U E A A B Q S w M E F A A C A A g A U V u D T d H 5 i W S l A A A A 9 g A A A B I A H A B D b 2 5 m a W c v U G F j a 2 F n Z S 5 4 b W w g o h g A K K A U A A A A A A A A A A A A A A A A A A A A A A A A A A A A h Y + 9 D o I w G E V f h X S n P x C J I R 9 l c J X E h G h c m 1 K h E Y q h x f J u D j 6 S r y C J o m 6 O 9 + Q M 5 z 5 u d 8 i n r g 2 u a r C 6 N x l i m K J A G d l X 2 t Q Z G t 0 p X K O c w 0 7 I s 6 h V M M v G p p O t M t Q 4 d 0 k J 8 d 5 j H + N + q E l E K S P H Y l v K R n U C f W T 9 X w 6 1 s U 4 Y q R C H w y u G R z h J 8 C p m C W Z A F g i F N l 8 h m n s x B f I D Y T O 2 b h w U V y b c l 0 C W C e T 9 g T 8 B U E s D B B Q A A g A I A F F b g 0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W 4 N N b 1 5 Q S + 4 B A A B + B Q A A E w A c A E Z v c m 1 1 b G F z L 1 N l Y 3 R p b 2 4 x L m 0 g o h g A K K A U A A A A A A A A A A A A A A A A A A A A A A A A A A A A h V P B b p t A E L 1 b 8 j + s t h c s I a t U U X q I c n B w I z m K H c l 2 2 4 P l w w J T Q I F d a 5 l N Y i H / e 3 e B A C 6 L y g U 0 b / a 9 t z O P A k J M B S e 7 + u 3 d T S f T S Z E w C R H B I H t Q U Q z 4 m H K W k X u S A U 4 n R D 8 7 o W Q I u v L j I 4 R s 7 i s p g e N v I V 8 D I V 6 d W X n Y s B z u a c t A j 5 e D L z j q r q N b c 3 y h f s J 4 r H X 2 5 x N Q T b Z n Q Q b z v W S 8 + C N k 7 o t M 5 d y A h V M L u m V J t x A b v 6 s l d Q l q j D B + v r i k B Y z w J 4 T w g R X 2 x L h i 8 q z r K 4 6 3 N 3 N D W g G P E E g 7 s m Y y T I b l x U m m m a 3 b Q v G k O N i q m a V 3 o W J V 4 L C + g x N C H o A c Q i 8 h C i u w E W 8 j R 5 Y Q W p D L r F 3 J F n J 9 O C I P A l H k Z C v e i 2 4 z N f j M C t w 4 / 2 z P 9 T q O n / y U v g n U 0 A s m I E m 9 x x 5 P 0 1 C h D e j Y p X t 7 r R Z + t W R 9 I 7 p A l G m g 0 M y Z / m K Z A t q / D N d 9 0 d B A D X T S Y 4 5 N 3 q 4 U 1 j r C S a t e N o o a a F L e H + W K F y A N 5 x p k 3 L r o T C y i q C 4 5 Q 6 d G q j q l v 4 C F C d n r J M 9 9 k Q c p B 6 c 8 d D 6 O u p V 4 L v n 2 1 f t O t X o X / N E 5 e O O D G P F s 5 t D 6 o U u m h 9 G / a T 8 J 3 n 9 + Z I s b w 1 5 x N u Y j / W 3 L p G W N B u j c X / t w y 6 t 1 9 f m E j E D a G S t o G M o u E e N 5 / B x N L w 6 z 6 S T l 4 7 p 3 f w F Q S w E C L Q A U A A I A C A B R W 4 N N 0 f m J Z K U A A A D 2 A A A A E g A A A A A A A A A A A A A A A A A A A A A A Q 2 9 u Z m l n L 1 B h Y 2 t h Z 2 U u e G 1 s U E s B A i 0 A F A A C A A g A U V u D T Q / K 6 a u k A A A A 6 Q A A A B M A A A A A A A A A A A A A A A A A 8 Q A A A F t D b 2 5 0 Z W 5 0 X 1 R 5 c G V z X S 5 4 b W x Q S w E C L Q A U A A I A C A B R W 4 N N b 1 5 Q S + 4 B A A B + B Q A A E w A A A A A A A A A A A A A A A A D i A Q A A R m 9 y b X V s Y X M v U 2 V j d G l v b j E u b V B L B Q Y A A A A A A w A D A M I A A A A d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Y D g A A A A A A A H Y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Q n V k Z 2 V 0 R m l u Y W w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J s Q n V k Z 2 V 0 R m l u Y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D N U M T k 6 M j Y 6 M T I u O D E 5 N D Q y N l o i I C 8 + P E V u d H J 5 I F R 5 c G U 9 I k Z p b G x D b 2 x 1 b W 5 U e X B l c y I g V m F s d W U 9 I n N B Q V l K Q l E 9 P S I g L z 4 8 R W 5 0 c n k g V H l w Z T 0 i R m l s b E N v b H V t b k 5 h b W V z I i B W Y W x 1 Z T 0 i c 1 s m c X V v d D t S Z W d p b 2 4 g S U Q m c X V v d D s s J n F 1 b 3 Q 7 U m V n a W 9 u I E 5 h b W U m c X V v d D s s J n F 1 b 3 Q 7 R G F 0 Z S Z x d W 9 0 O y w m c X V v d D t C d W R n Z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m x C d W R n Z X Q v V W 5 w a X Z v d G V k I E 9 0 a G V y I E N v b H V t b n M u e 1 J l Z 2 l v b i B J R C w w f S Z x d W 9 0 O y w m c X V v d D t T Z W N 0 a W 9 u M S 9 0 Y m x C d W R n Z X Q v V W 5 w a X Z v d G V k I E 9 0 a G V y I E N v b H V t b n M u e 1 J l Z 2 l v b i B O Y W 1 l L D F 9 J n F 1 b 3 Q 7 L C Z x d W 9 0 O 1 N l Y 3 R p b 2 4 x L 3 R i b E J 1 Z G d l d C 9 D a G F u Z 2 V k I F R 5 c G U x L n t E Y X R l L D R 9 J n F 1 b 3 Q 7 L C Z x d W 9 0 O 1 N l Y 3 R p b 2 4 x L 3 R i b E J 1 Z G d l d C 9 V b n B p d m 9 0 Z W Q g T 3 R o Z X I g Q 2 9 s d W 1 u c y 5 7 V m F s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J s Q n V k Z 2 V 0 L 1 V u c G l 2 b 3 R l Z C B P d G h l c i B D b 2 x 1 b W 5 z L n t S Z W d p b 2 4 g S U Q s M H 0 m c X V v d D s s J n F 1 b 3 Q 7 U 2 V j d G l v b j E v d G J s Q n V k Z 2 V 0 L 1 V u c G l 2 b 3 R l Z C B P d G h l c i B D b 2 x 1 b W 5 z L n t S Z W d p b 2 4 g T m F t Z S w x f S Z x d W 9 0 O y w m c X V v d D t T Z W N 0 a W 9 u M S 9 0 Y m x C d W R n Z X Q v Q 2 h h b m d l Z C B U e X B l M S 5 7 R G F 0 Z S w 0 f S Z x d W 9 0 O y w m c X V v d D t T Z W N 0 a W 9 u M S 9 0 Y m x C d W R n Z X Q v V W 5 w a X Z v d G V k I E 9 0 a G V y I E N v b H V t b n M u e 1 Z h b H V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m x C d W R n Z X R G a W 5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C d W R n Z X R G a W 5 h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E J 1 Z G d l d E Z p b m F s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Q n V k Z 2 V 0 R m l u Y W w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Q n V k Z 2 V 0 R m l u Y W w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C d W R n Z X R G a W 5 h b C 9 J b n N l c n R l Z C U y M E 1 l c m d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E J 1 Z G d l d E Z p b m F s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E J 1 Z G d l d E Z p b m F s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E J 1 Z G d l d E Z p b m F s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Q n V k Z 2 V 0 R m l u Y W w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h v v k j o i w S L U n 2 H F l p c G L A A A A A A I A A A A A A B B m A A A A A Q A A I A A A A C 2 3 G O v a 9 4 s v L G E J y A j k I 2 v j S J G C + f q 6 b W E + m U m Z G t p T A A A A A A 6 A A A A A A g A A I A A A A J y U n Q 7 l 4 E n g 5 i C t v 3 Z B j b l l m v a V F W E R z 2 t X i 0 2 y O 5 R E U A A A A K F 3 2 B A d q 0 6 O E s Y N w z t g H T O u A Q H g u u O / V Y b 8 6 y l q J V P R 7 E 8 B v L 9 1 k i E t s e b n w S 6 Y N 5 5 z i Q W E x I h 4 P 1 7 Y 2 U / w F i O 3 o r J v N 3 1 R 5 3 3 F t 1 q q F B 2 u Q A A A A O L h 7 Q N L a c c k 4 o f G V W z b K L 4 B C O q x Q x m a i H 6 T d c D J a I L C + I T S + l J x R t + h G g f C F W Z J 4 a Z v B 4 X P 1 v D v m Z S j s G D I d y U = < / D a t a M a s h u p > 
</file>

<file path=customXml/itemProps1.xml><?xml version="1.0" encoding="utf-8"?>
<ds:datastoreItem xmlns:ds="http://schemas.openxmlformats.org/officeDocument/2006/customXml" ds:itemID="{C903551B-0A24-41D5-AA4D-AD58D12915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 Final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Jon Acampora</cp:lastModifiedBy>
  <dcterms:created xsi:type="dcterms:W3CDTF">2018-12-03T18:30:10Z</dcterms:created>
  <dcterms:modified xsi:type="dcterms:W3CDTF">2018-12-03T19:26:37Z</dcterms:modified>
</cp:coreProperties>
</file>