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codeName="ThisWorkbook"/>
  <mc:AlternateContent xmlns:mc="http://schemas.openxmlformats.org/markup-compatibility/2006">
    <mc:Choice Requires="x15">
      <x15ac:absPath xmlns:x15ac="http://schemas.microsoft.com/office/spreadsheetml/2010/11/ac" url="/Users/sai_akella/Desktop/PSSM/GITHUB/data-science/excel/excel-training/Level 2/"/>
    </mc:Choice>
  </mc:AlternateContent>
  <xr:revisionPtr revIDLastSave="0" documentId="13_ncr:1_{11DE67F9-310B-FF4B-BD2E-4B3C51273119}" xr6:coauthVersionLast="47" xr6:coauthVersionMax="47" xr10:uidLastSave="{00000000-0000-0000-0000-000000000000}"/>
  <bookViews>
    <workbookView xWindow="0" yWindow="0" windowWidth="28800" windowHeight="18000" activeTab="6" xr2:uid="{00000000-000D-0000-FFFF-FFFF00000000}"/>
  </bookViews>
  <sheets>
    <sheet name="Errors Overview" sheetId="2" r:id="rId1"/>
    <sheet name="Error Example" sheetId="13" r:id="rId2"/>
    <sheet name="NA - Value Does Not Exist" sheetId="1" r:id="rId3"/>
    <sheet name="NA - Number As Text" sheetId="5" r:id="rId4"/>
    <sheet name="NA - Spaces and Chars" sheetId="8" r:id="rId5"/>
    <sheet name="Other Error Examples" sheetId="10" r:id="rId6"/>
    <sheet name="IFERROR Function" sheetId="11" r:id="rId7"/>
  </sheets>
  <definedNames>
    <definedName name="_xlnm._FilterDatabase" localSheetId="6" hidden="1">'IFERROR Function'!$A$3:$B$7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1" l="1"/>
  <c r="B6" i="11"/>
  <c r="B7" i="11"/>
  <c r="B5" i="11"/>
  <c r="B8" i="10"/>
  <c r="B7" i="10"/>
  <c r="B6" i="10"/>
  <c r="B28" i="8"/>
  <c r="B32" i="8"/>
  <c r="B33" i="8"/>
  <c r="B34" i="8"/>
  <c r="B35" i="8"/>
  <c r="B36" i="8"/>
  <c r="B37" i="8"/>
  <c r="B38" i="8"/>
  <c r="B31" i="8"/>
  <c r="B10" i="8"/>
  <c r="B5" i="8" s="1"/>
  <c r="B27" i="8"/>
  <c r="B4" i="8"/>
  <c r="B9" i="8"/>
  <c r="B11" i="8"/>
  <c r="B12" i="8"/>
  <c r="B13" i="8"/>
  <c r="B14" i="8"/>
  <c r="B15" i="8"/>
  <c r="B8" i="8"/>
  <c r="B7" i="5"/>
  <c r="B6" i="5"/>
  <c r="B6" i="1"/>
  <c r="B5" i="1"/>
  <c r="B5" i="10"/>
  <c r="D7" i="10" l="1"/>
  <c r="B21" i="5"/>
  <c r="B4" i="1"/>
  <c r="B5" i="13"/>
  <c r="B2" i="13"/>
  <c r="B12" i="13"/>
  <c r="B11" i="13"/>
  <c r="B10" i="13"/>
  <c r="B9" i="13"/>
  <c r="B8" i="13"/>
  <c r="B7" i="13"/>
  <c r="B6" i="13"/>
  <c r="B4" i="13"/>
  <c r="B3" i="1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<sst xmlns="http://schemas.openxmlformats.org/spreadsheetml/2006/main" count="261" uniqueCount="81">
  <si>
    <t>Emp ID</t>
  </si>
  <si>
    <t>Name</t>
  </si>
  <si>
    <t>Region</t>
  </si>
  <si>
    <t>Department</t>
  </si>
  <si>
    <t>Month</t>
  </si>
  <si>
    <t>Year</t>
  </si>
  <si>
    <t>Sales</t>
  </si>
  <si>
    <t>DeRusha, Joe</t>
  </si>
  <si>
    <t>East</t>
  </si>
  <si>
    <t>5255-Data/Connectivity Sales</t>
  </si>
  <si>
    <t>Jan</t>
  </si>
  <si>
    <t>FY13</t>
  </si>
  <si>
    <t>De Pasquale, Richard</t>
  </si>
  <si>
    <t>5256-Sales Mgt &amp; Support</t>
  </si>
  <si>
    <t>Dobbert, Susan</t>
  </si>
  <si>
    <t>5257-Auto Sales</t>
  </si>
  <si>
    <t>Dillard, Susan</t>
  </si>
  <si>
    <t>5258-IAP Sales</t>
  </si>
  <si>
    <t>Dunton, Donna</t>
  </si>
  <si>
    <t>West</t>
  </si>
  <si>
    <t>5259-Sales Channel</t>
  </si>
  <si>
    <t>De Vries, John</t>
  </si>
  <si>
    <t>5262-Auto GM</t>
  </si>
  <si>
    <t>De Sousa, Kristi</t>
  </si>
  <si>
    <t>5263-Sales Support</t>
  </si>
  <si>
    <t>Defonso, Daniel</t>
  </si>
  <si>
    <t>5264-ARD Sales</t>
  </si>
  <si>
    <t>Common Lookup Formula Errors</t>
  </si>
  <si>
    <t>Error</t>
  </si>
  <si>
    <t>Lookup Value</t>
  </si>
  <si>
    <t>Formula</t>
  </si>
  <si>
    <t>Lookup Value does not exist</t>
  </si>
  <si>
    <t>VLOOKUP &amp; MATCH are NOT case sensitive.</t>
  </si>
  <si>
    <t>Common #N/A Errors for Exact Match - Lookup Value Does Not Exist</t>
  </si>
  <si>
    <t>Dobert, Susan</t>
  </si>
  <si>
    <t>dobbert, susan</t>
  </si>
  <si>
    <t>10001</t>
  </si>
  <si>
    <t>Lookup Range Contains Numbers</t>
  </si>
  <si>
    <t>Common #N/A Errors for Exact Match - Number Stored as Text</t>
  </si>
  <si>
    <t>Lookup Range Stored as Text</t>
  </si>
  <si>
    <t>Rule: Both Lookup Value and Lookup Range must be the same data type.</t>
  </si>
  <si>
    <t>Lookup Value stored as text</t>
  </si>
  <si>
    <t>Lookup Value stored as number</t>
  </si>
  <si>
    <t>TRIM Function removes leading and trailing spaces</t>
  </si>
  <si>
    <t xml:space="preserve">DeRusha, Joe     </t>
  </si>
  <si>
    <t xml:space="preserve">De Pasquale, Richard     </t>
  </si>
  <si>
    <t xml:space="preserve">Dobbert, Susan     </t>
  </si>
  <si>
    <t xml:space="preserve">Dillard, Susan     </t>
  </si>
  <si>
    <t xml:space="preserve">Dunton, Donna     </t>
  </si>
  <si>
    <t xml:space="preserve">De Vries, John     </t>
  </si>
  <si>
    <t xml:space="preserve">De Sousa, Kristi     </t>
  </si>
  <si>
    <t xml:space="preserve">Defonso, Daniel     </t>
  </si>
  <si>
    <t>_x000B_DeRusha, Joe</t>
  </si>
  <si>
    <t>_x000B_De Pasquale, Richard</t>
  </si>
  <si>
    <t>_x000B_Dobbert, Susan</t>
  </si>
  <si>
    <t>_x000B_Dillard, Susan</t>
  </si>
  <si>
    <t>_x000B_Dunton, Donna</t>
  </si>
  <si>
    <t>_x000B_De Vries, John</t>
  </si>
  <si>
    <t>_x000B_De Sousa, Kristi</t>
  </si>
  <si>
    <t>_x000B_Defonso, Daniel</t>
  </si>
  <si>
    <t>Other Error Examples - #REF, #NAME, #VALUE</t>
  </si>
  <si>
    <t>#REF - Column Index is outside lookup range (table array).</t>
  </si>
  <si>
    <t>#NAME - Function name is misspelled.</t>
  </si>
  <si>
    <t>#VALUE - Lookup value is greater than 255 characters.</t>
  </si>
  <si>
    <t>#VALUE - Column Index is less than 1.</t>
  </si>
  <si>
    <t>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t>
  </si>
  <si>
    <t>Smith, Bob</t>
  </si>
  <si>
    <t>Davis, Jan</t>
  </si>
  <si>
    <t>How to Handle Errors with the IFERROR Function</t>
  </si>
  <si>
    <t>Lookup value does not exist.</t>
  </si>
  <si>
    <t>Excel Campus</t>
  </si>
  <si>
    <t xml:space="preserve">CLEAN Function removed non-printable characters </t>
  </si>
  <si>
    <t>copied from the web.</t>
  </si>
  <si>
    <t>COUNTIF formula to check if value exists</t>
  </si>
  <si>
    <t>Common #N/A Errors - Trailing Spaces</t>
  </si>
  <si>
    <t>10002</t>
  </si>
  <si>
    <t>10003</t>
  </si>
  <si>
    <t>10004</t>
  </si>
  <si>
    <t>10005</t>
  </si>
  <si>
    <t>Trimmed Name</t>
  </si>
  <si>
    <t>Cleaned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</si>
</sst>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14" x14ac:knownFonts="1">
    <font>
      <sz val="10"/>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name val="Calibri"/>
      <family val="2"/>
      <scheme val="minor"/>
    </font>
    <font>
      <sz val="14"/>
      <name val="Calibri"/>
      <family val="2"/>
      <scheme val="minor"/>
    </font>
    <font>
      <sz val="11"/>
      <name val="Calibri"/>
      <family val="2"/>
      <scheme val="minor"/>
    </font>
    <font>
      <sz val="11"/>
      <color theme="1" tint="0.34998626667073579"/>
      <name val="Calibri"/>
      <family val="2"/>
      <scheme val="minor"/>
    </font>
    <font>
      <sz val="11"/>
      <color theme="0" tint="-0.34998626667073579"/>
      <name val="Cambria"/>
      <family val="1"/>
    </font>
    <font>
      <b/>
      <sz val="14"/>
      <color theme="1" tint="0.249977111117893"/>
      <name val="Calibri"/>
      <family val="2"/>
      <scheme val="minor"/>
    </font>
    <font>
      <b/>
      <sz val="11"/>
      <name val="Calibri"/>
      <family val="2"/>
      <scheme val="minor"/>
    </font>
    <font>
      <b/>
      <sz val="11"/>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14999847407452621"/>
        <bgColor indexed="64"/>
      </patternFill>
    </fill>
  </fills>
  <borders count="8">
    <border>
      <left/>
      <right/>
      <top/>
      <bottom/>
      <diagonal/>
    </border>
    <border>
      <left/>
      <right/>
      <top/>
      <bottom style="thin">
        <color theme="0" tint="-0.2499465926084170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s>
  <cellStyleXfs count="4">
    <xf numFmtId="0" fontId="0" fillId="0" borderId="0"/>
    <xf numFmtId="43" fontId="3" fillId="0" borderId="0" applyFont="0" applyFill="0" applyBorder="0" applyAlignment="0" applyProtection="0"/>
    <xf numFmtId="0" fontId="2" fillId="0" borderId="0"/>
    <xf numFmtId="41" fontId="2" fillId="0" borderId="0" applyFont="0" applyFill="0" applyBorder="0" applyAlignment="0" applyProtection="0"/>
  </cellStyleXfs>
  <cellXfs count="43">
    <xf numFmtId="0" fontId="0" fillId="0" borderId="0" xfId="0"/>
    <xf numFmtId="0" fontId="6" fillId="2" borderId="1" xfId="0" applyFont="1" applyFill="1" applyBorder="1"/>
    <xf numFmtId="0" fontId="7" fillId="2" borderId="1" xfId="0" applyFont="1" applyFill="1" applyBorder="1"/>
    <xf numFmtId="0" fontId="5" fillId="3" borderId="2" xfId="2" applyFont="1" applyFill="1" applyBorder="1"/>
    <xf numFmtId="0" fontId="2" fillId="0" borderId="0" xfId="2"/>
    <xf numFmtId="0" fontId="2" fillId="0" borderId="0" xfId="0" applyFont="1"/>
    <xf numFmtId="0" fontId="2" fillId="0" borderId="0" xfId="0" applyFont="1" applyAlignment="1">
      <alignment horizontal="center"/>
    </xf>
    <xf numFmtId="0" fontId="4" fillId="0" borderId="0" xfId="2" applyFont="1"/>
    <xf numFmtId="164" fontId="8" fillId="0" borderId="0" xfId="1" applyNumberFormat="1" applyFont="1"/>
    <xf numFmtId="0" fontId="8" fillId="0" borderId="2" xfId="2" applyFont="1" applyBorder="1"/>
    <xf numFmtId="0" fontId="8" fillId="0" borderId="3" xfId="2" applyFont="1" applyBorder="1"/>
    <xf numFmtId="0" fontId="8" fillId="0" borderId="4" xfId="2" applyFont="1" applyBorder="1"/>
    <xf numFmtId="0" fontId="9" fillId="0" borderId="2" xfId="2" applyFont="1" applyBorder="1" applyAlignment="1">
      <alignment horizontal="left"/>
    </xf>
    <xf numFmtId="0" fontId="9" fillId="0" borderId="2" xfId="2" applyFont="1" applyBorder="1"/>
    <xf numFmtId="14" fontId="9" fillId="0" borderId="2" xfId="2" applyNumberFormat="1" applyFont="1" applyBorder="1"/>
    <xf numFmtId="41" fontId="9" fillId="0" borderId="2" xfId="3" applyFont="1" applyBorder="1"/>
    <xf numFmtId="0" fontId="9" fillId="0" borderId="3" xfId="2" applyFont="1" applyBorder="1" applyAlignment="1">
      <alignment horizontal="left"/>
    </xf>
    <xf numFmtId="0" fontId="9" fillId="0" borderId="3" xfId="2" applyFont="1" applyBorder="1"/>
    <xf numFmtId="14" fontId="9" fillId="0" borderId="3" xfId="2" applyNumberFormat="1" applyFont="1" applyBorder="1"/>
    <xf numFmtId="41" fontId="9" fillId="0" borderId="3" xfId="3" applyFont="1" applyBorder="1"/>
    <xf numFmtId="0" fontId="9" fillId="0" borderId="4" xfId="2" applyFont="1" applyBorder="1" applyAlignment="1">
      <alignment horizontal="left"/>
    </xf>
    <xf numFmtId="0" fontId="9" fillId="0" borderId="4" xfId="2" applyFont="1" applyBorder="1"/>
    <xf numFmtId="14" fontId="9" fillId="0" borderId="4" xfId="2" applyNumberFormat="1" applyFont="1" applyBorder="1"/>
    <xf numFmtId="41" fontId="9" fillId="0" borderId="4" xfId="3" applyFont="1" applyBorder="1"/>
    <xf numFmtId="0" fontId="4" fillId="5" borderId="0" xfId="2" applyFont="1" applyFill="1"/>
    <xf numFmtId="0" fontId="2" fillId="5" borderId="0" xfId="2" applyFill="1"/>
    <xf numFmtId="0" fontId="4" fillId="4" borderId="5" xfId="2" applyFont="1" applyFill="1" applyBorder="1"/>
    <xf numFmtId="0" fontId="4" fillId="4" borderId="6" xfId="2" applyFont="1" applyFill="1" applyBorder="1"/>
    <xf numFmtId="0" fontId="4" fillId="4" borderId="7" xfId="2" applyFont="1" applyFill="1" applyBorder="1"/>
    <xf numFmtId="0" fontId="8" fillId="0" borderId="0" xfId="2" applyFont="1"/>
    <xf numFmtId="0" fontId="10" fillId="2" borderId="1" xfId="0" applyFont="1" applyFill="1" applyBorder="1" applyAlignment="1">
      <alignment horizontal="right"/>
    </xf>
    <xf numFmtId="0" fontId="11" fillId="2" borderId="1" xfId="0" applyFont="1" applyFill="1" applyBorder="1"/>
    <xf numFmtId="0" fontId="8" fillId="0" borderId="0" xfId="0" applyFont="1"/>
    <xf numFmtId="0" fontId="12" fillId="4" borderId="0" xfId="0" applyFont="1" applyFill="1"/>
    <xf numFmtId="0" fontId="12" fillId="6" borderId="0" xfId="0" applyFont="1" applyFill="1"/>
    <xf numFmtId="0" fontId="1" fillId="0" borderId="0" xfId="2" applyFont="1"/>
    <xf numFmtId="0" fontId="8" fillId="0" borderId="0" xfId="1" applyNumberFormat="1" applyFont="1"/>
    <xf numFmtId="0" fontId="1" fillId="0" borderId="0" xfId="2" quotePrefix="1" applyFont="1"/>
    <xf numFmtId="49" fontId="9" fillId="0" borderId="2" xfId="2" applyNumberFormat="1" applyFont="1" applyBorder="1" applyAlignment="1">
      <alignment horizontal="left"/>
    </xf>
    <xf numFmtId="49" fontId="9" fillId="0" borderId="3" xfId="2" applyNumberFormat="1" applyFont="1" applyBorder="1" applyAlignment="1">
      <alignment horizontal="left"/>
    </xf>
    <xf numFmtId="49" fontId="9" fillId="0" borderId="4" xfId="2" applyNumberFormat="1" applyFont="1" applyBorder="1" applyAlignment="1">
      <alignment horizontal="left"/>
    </xf>
    <xf numFmtId="49" fontId="2" fillId="0" borderId="0" xfId="2" quotePrefix="1" applyNumberFormat="1"/>
    <xf numFmtId="0" fontId="13" fillId="3" borderId="2" xfId="2" applyFont="1" applyFill="1" applyBorder="1"/>
  </cellXfs>
  <cellStyles count="4">
    <cellStyle name="Comma" xfId="1" builtinId="3"/>
    <cellStyle name="Comma [0] 2" xfId="3" xr:uid="{00000000-0005-0000-0000-000001000000}"/>
    <cellStyle name="Normal" xfId="0" builtinId="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Types" Target="richData/rdRichValueTypes.xml"/></Relationships>
</file>

<file path=xl/drawings/drawing1.xml><?xml version="1.0" encoding="utf-8"?>
<xdr:wsDr xmlns:xdr="http://schemas.openxmlformats.org/drawingml/2006/spreadsheetDrawing" xmlns:a="http://schemas.openxmlformats.org/drawingml/2006/main">
  <xdr:twoCellAnchor>
    <xdr:from>
      <xdr:col>2</xdr:col>
      <xdr:colOff>1209674</xdr:colOff>
      <xdr:row>2</xdr:row>
      <xdr:rowOff>133351</xdr:rowOff>
    </xdr:from>
    <xdr:to>
      <xdr:col>7</xdr:col>
      <xdr:colOff>304799</xdr:colOff>
      <xdr:row>6</xdr:row>
      <xdr:rowOff>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2171699" y="581026"/>
          <a:ext cx="3171825" cy="628650"/>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a:t>
          </a:r>
          <a:r>
            <a:rPr lang="en-US" sz="1100" baseline="0">
              <a:solidFill>
                <a:schemeClr val="tx1"/>
              </a:solidFill>
            </a:rPr>
            <a:t> Lookup value does not exist.</a:t>
          </a:r>
        </a:p>
        <a:p>
          <a:pPr algn="l"/>
          <a:r>
            <a:rPr lang="en-US" sz="1100" baseline="0">
              <a:solidFill>
                <a:schemeClr val="tx1"/>
              </a:solidFill>
            </a:rPr>
            <a:t>2. Number stored as text.</a:t>
          </a:r>
        </a:p>
        <a:p>
          <a:pPr algn="l"/>
          <a:r>
            <a:rPr lang="en-US" sz="1100" baseline="0">
              <a:solidFill>
                <a:schemeClr val="tx1"/>
              </a:solidFill>
            </a:rPr>
            <a:t>3. Leading or trailing spaces.</a:t>
          </a:r>
        </a:p>
        <a:p>
          <a:pPr algn="l"/>
          <a:endParaRPr lang="en-US" sz="1100">
            <a:solidFill>
              <a:schemeClr val="tx1"/>
            </a:solidFill>
          </a:endParaRPr>
        </a:p>
      </xdr:txBody>
    </xdr:sp>
    <xdr:clientData/>
  </xdr:twoCellAnchor>
  <xdr:twoCellAnchor>
    <xdr:from>
      <xdr:col>1</xdr:col>
      <xdr:colOff>114300</xdr:colOff>
      <xdr:row>3</xdr:row>
      <xdr:rowOff>9527</xdr:rowOff>
    </xdr:from>
    <xdr:to>
      <xdr:col>2</xdr:col>
      <xdr:colOff>542926</xdr:colOff>
      <xdr:row>5</xdr:row>
      <xdr:rowOff>123826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361950" y="647702"/>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#N/A</a:t>
          </a:r>
        </a:p>
      </xdr:txBody>
    </xdr:sp>
    <xdr:clientData/>
  </xdr:twoCellAnchor>
  <xdr:twoCellAnchor>
    <xdr:from>
      <xdr:col>2</xdr:col>
      <xdr:colOff>542926</xdr:colOff>
      <xdr:row>4</xdr:row>
      <xdr:rowOff>66676</xdr:rowOff>
    </xdr:from>
    <xdr:to>
      <xdr:col>2</xdr:col>
      <xdr:colOff>1209674</xdr:colOff>
      <xdr:row>4</xdr:row>
      <xdr:rowOff>66677</xdr:rowOff>
    </xdr:to>
    <xdr:cxnSp macro="">
      <xdr:nvCxnSpPr>
        <xdr:cNvPr id="5" name="Straight Connector 4">
          <a:extLst>
            <a:ext uri="{FF2B5EF4-FFF2-40B4-BE49-F238E27FC236}">
              <a16:creationId xmlns:a16="http://schemas.microsoft.com/office/drawing/2014/main" id="{00000000-0008-0000-0000-000005000000}"/>
            </a:ext>
          </a:extLst>
        </xdr:cNvPr>
        <xdr:cNvCxnSpPr>
          <a:stCxn id="3" idx="3"/>
          <a:endCxn id="2" idx="1"/>
        </xdr:cNvCxnSpPr>
      </xdr:nvCxnSpPr>
      <xdr:spPr>
        <a:xfrm flipV="1">
          <a:off x="1504951" y="895351"/>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1209674</xdr:colOff>
      <xdr:row>9</xdr:row>
      <xdr:rowOff>161927</xdr:rowOff>
    </xdr:from>
    <xdr:to>
      <xdr:col>7</xdr:col>
      <xdr:colOff>304799</xdr:colOff>
      <xdr:row>13</xdr:row>
      <xdr:rowOff>38101</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2171699" y="1943102"/>
          <a:ext cx="3171825" cy="638174"/>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 Lookup value must</a:t>
          </a:r>
          <a:r>
            <a:rPr lang="en-US" sz="1100" baseline="0">
              <a:solidFill>
                <a:schemeClr val="tx1"/>
              </a:solidFill>
            </a:rPr>
            <a:t> be less than 256 characaters.</a:t>
          </a:r>
        </a:p>
        <a:p>
          <a:pPr algn="l"/>
          <a:r>
            <a:rPr lang="en-US" sz="1100" baseline="0">
              <a:solidFill>
                <a:schemeClr val="tx1"/>
              </a:solidFill>
            </a:rPr>
            <a:t>2. Column Index is less than 1</a:t>
          </a:r>
        </a:p>
        <a:p>
          <a:pPr algn="l"/>
          <a:r>
            <a:rPr lang="en-US" sz="1100" baseline="0">
              <a:solidFill>
                <a:schemeClr val="tx1"/>
              </a:solidFill>
            </a:rPr>
            <a:t>3. Error in references to other workbooks (file path).</a:t>
          </a:r>
        </a:p>
        <a:p>
          <a:pPr algn="l"/>
          <a:endParaRPr lang="en-US" sz="1100" baseline="0">
            <a:solidFill>
              <a:schemeClr val="tx1"/>
            </a:solidFill>
          </a:endParaRPr>
        </a:p>
        <a:p>
          <a:pPr algn="l"/>
          <a:endParaRPr lang="en-US" sz="1100">
            <a:solidFill>
              <a:schemeClr val="tx1"/>
            </a:solidFill>
          </a:endParaRPr>
        </a:p>
      </xdr:txBody>
    </xdr:sp>
    <xdr:clientData/>
  </xdr:twoCellAnchor>
  <xdr:twoCellAnchor>
    <xdr:from>
      <xdr:col>1</xdr:col>
      <xdr:colOff>114300</xdr:colOff>
      <xdr:row>10</xdr:row>
      <xdr:rowOff>42865</xdr:rowOff>
    </xdr:from>
    <xdr:to>
      <xdr:col>2</xdr:col>
      <xdr:colOff>542926</xdr:colOff>
      <xdr:row>12</xdr:row>
      <xdr:rowOff>157164</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361950" y="2014540"/>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#VALUE</a:t>
          </a:r>
        </a:p>
      </xdr:txBody>
    </xdr:sp>
    <xdr:clientData/>
  </xdr:twoCellAnchor>
  <xdr:twoCellAnchor>
    <xdr:from>
      <xdr:col>2</xdr:col>
      <xdr:colOff>542926</xdr:colOff>
      <xdr:row>11</xdr:row>
      <xdr:rowOff>100014</xdr:rowOff>
    </xdr:from>
    <xdr:to>
      <xdr:col>2</xdr:col>
      <xdr:colOff>1209674</xdr:colOff>
      <xdr:row>11</xdr:row>
      <xdr:rowOff>100015</xdr:rowOff>
    </xdr:to>
    <xdr:cxnSp macro="">
      <xdr:nvCxnSpPr>
        <xdr:cNvPr id="9" name="Straight Connector 8">
          <a:extLst>
            <a:ext uri="{FF2B5EF4-FFF2-40B4-BE49-F238E27FC236}">
              <a16:creationId xmlns:a16="http://schemas.microsoft.com/office/drawing/2014/main" id="{00000000-0008-0000-0000-000009000000}"/>
            </a:ext>
          </a:extLst>
        </xdr:cNvPr>
        <xdr:cNvCxnSpPr>
          <a:stCxn id="8" idx="3"/>
          <a:endCxn id="7" idx="1"/>
        </xdr:cNvCxnSpPr>
      </xdr:nvCxnSpPr>
      <xdr:spPr>
        <a:xfrm flipV="1">
          <a:off x="1504951" y="2262189"/>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1209674</xdr:colOff>
      <xdr:row>6</xdr:row>
      <xdr:rowOff>144066</xdr:rowOff>
    </xdr:from>
    <xdr:to>
      <xdr:col>7</xdr:col>
      <xdr:colOff>304799</xdr:colOff>
      <xdr:row>9</xdr:row>
      <xdr:rowOff>11906</xdr:rowOff>
    </xdr:to>
    <xdr:sp macro="" textlink="">
      <xdr:nvSpPr>
        <xdr:cNvPr id="16" name="Rectangle 15">
          <a:extLst>
            <a:ext uri="{FF2B5EF4-FFF2-40B4-BE49-F238E27FC236}">
              <a16:creationId xmlns:a16="http://schemas.microsoft.com/office/drawing/2014/main" id="{00000000-0008-0000-0000-000010000000}"/>
            </a:ext>
          </a:extLst>
        </xdr:cNvPr>
        <xdr:cNvSpPr/>
      </xdr:nvSpPr>
      <xdr:spPr>
        <a:xfrm>
          <a:off x="2171699" y="1353741"/>
          <a:ext cx="3171825" cy="439340"/>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 Column Index is greater than</a:t>
          </a:r>
          <a:r>
            <a:rPr lang="en-US" sz="1100" baseline="0">
              <a:solidFill>
                <a:schemeClr val="tx1"/>
              </a:solidFill>
            </a:rPr>
            <a:t> the number of columns in the lookup range (table array).</a:t>
          </a:r>
        </a:p>
        <a:p>
          <a:pPr algn="l"/>
          <a:endParaRPr lang="en-US" sz="1100" baseline="0">
            <a:solidFill>
              <a:schemeClr val="tx1"/>
            </a:solidFill>
          </a:endParaRPr>
        </a:p>
        <a:p>
          <a:pPr algn="l"/>
          <a:endParaRPr lang="en-US" sz="1100">
            <a:solidFill>
              <a:schemeClr val="tx1"/>
            </a:solidFill>
          </a:endParaRPr>
        </a:p>
      </xdr:txBody>
    </xdr:sp>
    <xdr:clientData/>
  </xdr:twoCellAnchor>
  <xdr:twoCellAnchor>
    <xdr:from>
      <xdr:col>1</xdr:col>
      <xdr:colOff>114300</xdr:colOff>
      <xdr:row>6</xdr:row>
      <xdr:rowOff>116087</xdr:rowOff>
    </xdr:from>
    <xdr:to>
      <xdr:col>2</xdr:col>
      <xdr:colOff>542926</xdr:colOff>
      <xdr:row>9</xdr:row>
      <xdr:rowOff>39886</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361950" y="1325762"/>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#REF</a:t>
          </a:r>
        </a:p>
      </xdr:txBody>
    </xdr:sp>
    <xdr:clientData/>
  </xdr:twoCellAnchor>
  <xdr:twoCellAnchor>
    <xdr:from>
      <xdr:col>2</xdr:col>
      <xdr:colOff>542926</xdr:colOff>
      <xdr:row>7</xdr:row>
      <xdr:rowOff>173236</xdr:rowOff>
    </xdr:from>
    <xdr:to>
      <xdr:col>2</xdr:col>
      <xdr:colOff>1209674</xdr:colOff>
      <xdr:row>7</xdr:row>
      <xdr:rowOff>173237</xdr:rowOff>
    </xdr:to>
    <xdr:cxnSp macro="">
      <xdr:nvCxnSpPr>
        <xdr:cNvPr id="18" name="Straight Connector 17">
          <a:extLst>
            <a:ext uri="{FF2B5EF4-FFF2-40B4-BE49-F238E27FC236}">
              <a16:creationId xmlns:a16="http://schemas.microsoft.com/office/drawing/2014/main" id="{00000000-0008-0000-0000-000012000000}"/>
            </a:ext>
          </a:extLst>
        </xdr:cNvPr>
        <xdr:cNvCxnSpPr>
          <a:stCxn id="17" idx="3"/>
          <a:endCxn id="16" idx="1"/>
        </xdr:cNvCxnSpPr>
      </xdr:nvCxnSpPr>
      <xdr:spPr>
        <a:xfrm flipV="1">
          <a:off x="1504951" y="1573411"/>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1209674</xdr:colOff>
      <xdr:row>14</xdr:row>
      <xdr:rowOff>12503</xdr:rowOff>
    </xdr:from>
    <xdr:to>
      <xdr:col>7</xdr:col>
      <xdr:colOff>304799</xdr:colOff>
      <xdr:row>16</xdr:row>
      <xdr:rowOff>63699</xdr:rowOff>
    </xdr:to>
    <xdr:sp macro="" textlink="">
      <xdr:nvSpPr>
        <xdr:cNvPr id="19" name="Rectangle 18">
          <a:extLst>
            <a:ext uri="{FF2B5EF4-FFF2-40B4-BE49-F238E27FC236}">
              <a16:creationId xmlns:a16="http://schemas.microsoft.com/office/drawing/2014/main" id="{00000000-0008-0000-0000-000013000000}"/>
            </a:ext>
          </a:extLst>
        </xdr:cNvPr>
        <xdr:cNvSpPr/>
      </xdr:nvSpPr>
      <xdr:spPr>
        <a:xfrm>
          <a:off x="2171699" y="2746178"/>
          <a:ext cx="3171825" cy="432196"/>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 Function</a:t>
          </a:r>
          <a:r>
            <a:rPr lang="en-US" sz="1100" baseline="0">
              <a:solidFill>
                <a:schemeClr val="tx1"/>
              </a:solidFill>
            </a:rPr>
            <a:t> name is misspelled.</a:t>
          </a:r>
        </a:p>
        <a:p>
          <a:pPr algn="l"/>
          <a:endParaRPr lang="en-US" sz="1100" baseline="0">
            <a:solidFill>
              <a:schemeClr val="tx1"/>
            </a:solidFill>
          </a:endParaRPr>
        </a:p>
        <a:p>
          <a:pPr algn="l"/>
          <a:endParaRPr lang="en-US" sz="1100">
            <a:solidFill>
              <a:schemeClr val="tx1"/>
            </a:solidFill>
          </a:endParaRPr>
        </a:p>
      </xdr:txBody>
    </xdr:sp>
    <xdr:clientData/>
  </xdr:twoCellAnchor>
  <xdr:twoCellAnchor>
    <xdr:from>
      <xdr:col>1</xdr:col>
      <xdr:colOff>114300</xdr:colOff>
      <xdr:row>13</xdr:row>
      <xdr:rowOff>171452</xdr:rowOff>
    </xdr:from>
    <xdr:to>
      <xdr:col>2</xdr:col>
      <xdr:colOff>542926</xdr:colOff>
      <xdr:row>16</xdr:row>
      <xdr:rowOff>95251</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361950" y="2714627"/>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#NAME</a:t>
          </a:r>
        </a:p>
      </xdr:txBody>
    </xdr:sp>
    <xdr:clientData/>
  </xdr:twoCellAnchor>
  <xdr:twoCellAnchor>
    <xdr:from>
      <xdr:col>2</xdr:col>
      <xdr:colOff>542926</xdr:colOff>
      <xdr:row>15</xdr:row>
      <xdr:rowOff>38101</xdr:rowOff>
    </xdr:from>
    <xdr:to>
      <xdr:col>2</xdr:col>
      <xdr:colOff>1209674</xdr:colOff>
      <xdr:row>15</xdr:row>
      <xdr:rowOff>38102</xdr:rowOff>
    </xdr:to>
    <xdr:cxnSp macro="">
      <xdr:nvCxnSpPr>
        <xdr:cNvPr id="21" name="Straight Connector 20">
          <a:extLst>
            <a:ext uri="{FF2B5EF4-FFF2-40B4-BE49-F238E27FC236}">
              <a16:creationId xmlns:a16="http://schemas.microsoft.com/office/drawing/2014/main" id="{00000000-0008-0000-0000-000015000000}"/>
            </a:ext>
          </a:extLst>
        </xdr:cNvPr>
        <xdr:cNvCxnSpPr>
          <a:stCxn id="20" idx="3"/>
          <a:endCxn id="19" idx="1"/>
        </xdr:cNvCxnSpPr>
      </xdr:nvCxnSpPr>
      <xdr:spPr>
        <a:xfrm flipV="1">
          <a:off x="1504951" y="2962276"/>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371475</xdr:colOff>
      <xdr:row>3</xdr:row>
      <xdr:rowOff>85725</xdr:rowOff>
    </xdr:from>
    <xdr:to>
      <xdr:col>7</xdr:col>
      <xdr:colOff>514350</xdr:colOff>
      <xdr:row>5</xdr:row>
      <xdr:rowOff>47625</xdr:rowOff>
    </xdr:to>
    <xdr:sp macro="" textlink="">
      <xdr:nvSpPr>
        <xdr:cNvPr id="25" name="Rounded Rectangle 24">
          <a:extLst>
            <a:ext uri="{FF2B5EF4-FFF2-40B4-BE49-F238E27FC236}">
              <a16:creationId xmlns:a16="http://schemas.microsoft.com/office/drawing/2014/main" id="{00000000-0008-0000-0000-000019000000}"/>
            </a:ext>
          </a:extLst>
        </xdr:cNvPr>
        <xdr:cNvSpPr/>
      </xdr:nvSpPr>
      <xdr:spPr>
        <a:xfrm>
          <a:off x="4191000" y="723900"/>
          <a:ext cx="1362075" cy="342900"/>
        </a:xfrm>
        <a:prstGeom prst="roundRect">
          <a:avLst/>
        </a:prstGeom>
        <a:solidFill>
          <a:schemeClr val="accent4">
            <a:lumMod val="20000"/>
            <a:lumOff val="80000"/>
          </a:schemeClr>
        </a:solidFill>
        <a:ln>
          <a:solidFill>
            <a:schemeClr val="accent4"/>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solidFill>
                <a:schemeClr val="tx1">
                  <a:lumMod val="75000"/>
                  <a:lumOff val="25000"/>
                </a:schemeClr>
              </a:solidFill>
            </a:rPr>
            <a:t>Most Common</a:t>
          </a:r>
        </a:p>
      </xdr:txBody>
    </xdr:sp>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2</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7"/>
  <sheetViews>
    <sheetView showGridLines="0" zoomScale="179" workbookViewId="0">
      <selection activeCell="A2" sqref="A2"/>
    </sheetView>
  </sheetViews>
  <sheetFormatPr baseColWidth="10" defaultColWidth="9.19921875" defaultRowHeight="15" x14ac:dyDescent="0.2"/>
  <cols>
    <col min="1" max="1" width="3.796875" style="5" customWidth="1"/>
    <col min="2" max="2" width="10.796875" style="5" bestFit="1" customWidth="1"/>
    <col min="3" max="3" width="24.59765625" style="5" customWidth="1"/>
    <col min="4" max="16384" width="9.19921875" style="5"/>
  </cols>
  <sheetData>
    <row r="1" spans="1:8" s="2" customFormat="1" ht="20.25" customHeight="1" x14ac:dyDescent="0.25">
      <c r="A1" s="1"/>
      <c r="B1" s="31" t="s">
        <v>27</v>
      </c>
      <c r="H1" s="30" t="s">
        <v>70</v>
      </c>
    </row>
    <row r="7" spans="1:8" x14ac:dyDescent="0.2">
      <c r="B7" s="6"/>
    </row>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2"/>
  <sheetViews>
    <sheetView workbookViewId="0">
      <selection activeCell="B5" sqref="B5"/>
    </sheetView>
  </sheetViews>
  <sheetFormatPr baseColWidth="10" defaultColWidth="9.19921875" defaultRowHeight="15" x14ac:dyDescent="0.2"/>
  <cols>
    <col min="1" max="1" width="19.796875" style="32" bestFit="1" customWidth="1"/>
    <col min="2" max="2" width="7.19921875" style="32" bestFit="1" customWidth="1"/>
    <col min="3" max="3" width="8.59765625" style="32" customWidth="1"/>
    <col min="4" max="5" width="9.19921875" style="32"/>
    <col min="6" max="6" width="19.796875" style="32" bestFit="1" customWidth="1"/>
    <col min="7" max="16384" width="9.19921875" style="32"/>
  </cols>
  <sheetData>
    <row r="1" spans="1:7" x14ac:dyDescent="0.2">
      <c r="A1" s="33" t="s">
        <v>1</v>
      </c>
      <c r="B1" s="33" t="s">
        <v>2</v>
      </c>
      <c r="C1" s="33" t="s">
        <v>6</v>
      </c>
      <c r="F1" s="34" t="s">
        <v>1</v>
      </c>
      <c r="G1" s="34" t="s">
        <v>2</v>
      </c>
    </row>
    <row r="2" spans="1:7" x14ac:dyDescent="0.2">
      <c r="A2" s="11" t="s">
        <v>16</v>
      </c>
      <c r="B2" s="9" t="e">
        <f t="shared" ref="B2:B12" si="0">VLOOKUP(A2,$F$2:$G$7,2,FALSE)</f>
        <v>#N/A</v>
      </c>
      <c r="C2" s="8">
        <v>24547</v>
      </c>
      <c r="F2" s="9" t="s">
        <v>7</v>
      </c>
      <c r="G2" s="9" t="s">
        <v>8</v>
      </c>
    </row>
    <row r="3" spans="1:7" x14ac:dyDescent="0.2">
      <c r="A3" s="10" t="s">
        <v>12</v>
      </c>
      <c r="B3" s="9" t="str">
        <f t="shared" si="0"/>
        <v>East</v>
      </c>
      <c r="C3" s="8">
        <v>36688</v>
      </c>
      <c r="F3" s="10" t="s">
        <v>12</v>
      </c>
      <c r="G3" s="10" t="s">
        <v>8</v>
      </c>
    </row>
    <row r="4" spans="1:7" x14ac:dyDescent="0.2">
      <c r="A4" s="11" t="s">
        <v>14</v>
      </c>
      <c r="B4" s="9" t="str">
        <f t="shared" si="0"/>
        <v>East</v>
      </c>
      <c r="C4" s="8">
        <v>39750</v>
      </c>
      <c r="F4" s="11" t="s">
        <v>14</v>
      </c>
      <c r="G4" s="11" t="s">
        <v>8</v>
      </c>
    </row>
    <row r="5" spans="1:7" x14ac:dyDescent="0.2">
      <c r="A5" s="11" t="s">
        <v>16</v>
      </c>
      <c r="B5" s="9" t="e">
        <f t="shared" si="0"/>
        <v>#N/A</v>
      </c>
      <c r="C5" s="8">
        <v>24547</v>
      </c>
      <c r="F5" s="11" t="s">
        <v>18</v>
      </c>
      <c r="G5" s="11" t="s">
        <v>19</v>
      </c>
    </row>
    <row r="6" spans="1:7" x14ac:dyDescent="0.2">
      <c r="A6" s="11" t="s">
        <v>18</v>
      </c>
      <c r="B6" s="9" t="str">
        <f t="shared" si="0"/>
        <v>West</v>
      </c>
      <c r="C6" s="8">
        <v>2884</v>
      </c>
      <c r="F6" s="11" t="s">
        <v>23</v>
      </c>
      <c r="G6" s="11" t="s">
        <v>19</v>
      </c>
    </row>
    <row r="7" spans="1:7" x14ac:dyDescent="0.2">
      <c r="A7" s="11" t="s">
        <v>21</v>
      </c>
      <c r="B7" s="9" t="e">
        <f t="shared" si="0"/>
        <v>#N/A</v>
      </c>
      <c r="C7" s="8">
        <v>9286</v>
      </c>
      <c r="F7" s="11" t="s">
        <v>25</v>
      </c>
      <c r="G7" s="11" t="s">
        <v>19</v>
      </c>
    </row>
    <row r="8" spans="1:7" x14ac:dyDescent="0.2">
      <c r="A8" s="11" t="s">
        <v>23</v>
      </c>
      <c r="B8" s="9" t="str">
        <f t="shared" si="0"/>
        <v>West</v>
      </c>
      <c r="C8" s="8">
        <v>44422</v>
      </c>
      <c r="F8"/>
      <c r="G8"/>
    </row>
    <row r="9" spans="1:7" x14ac:dyDescent="0.2">
      <c r="A9" s="11" t="s">
        <v>25</v>
      </c>
      <c r="B9" s="9" t="str">
        <f t="shared" si="0"/>
        <v>West</v>
      </c>
      <c r="C9" s="8">
        <v>16476</v>
      </c>
      <c r="F9"/>
      <c r="G9"/>
    </row>
    <row r="10" spans="1:7" x14ac:dyDescent="0.2">
      <c r="A10" s="11" t="s">
        <v>14</v>
      </c>
      <c r="B10" s="9" t="str">
        <f t="shared" si="0"/>
        <v>East</v>
      </c>
      <c r="C10" s="8">
        <v>31696</v>
      </c>
      <c r="F10"/>
      <c r="G10"/>
    </row>
    <row r="11" spans="1:7" x14ac:dyDescent="0.2">
      <c r="A11" s="11" t="s">
        <v>16</v>
      </c>
      <c r="B11" s="9" t="e">
        <f t="shared" si="0"/>
        <v>#N/A</v>
      </c>
      <c r="C11" s="8">
        <v>39898</v>
      </c>
    </row>
    <row r="12" spans="1:7" x14ac:dyDescent="0.2">
      <c r="A12" s="11" t="s">
        <v>18</v>
      </c>
      <c r="B12" s="9" t="str">
        <f t="shared" si="0"/>
        <v>West</v>
      </c>
      <c r="C12" s="8">
        <v>22617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7"/>
  <sheetViews>
    <sheetView topLeftCell="A2" zoomScale="142" workbookViewId="0">
      <selection activeCell="F23" sqref="F23"/>
    </sheetView>
  </sheetViews>
  <sheetFormatPr baseColWidth="10" defaultColWidth="9.19921875" defaultRowHeight="15" x14ac:dyDescent="0.2"/>
  <cols>
    <col min="1" max="1" width="17.3984375" style="4" customWidth="1"/>
    <col min="2" max="2" width="20" style="4" bestFit="1" customWidth="1"/>
    <col min="3" max="3" width="9.796875" style="4" customWidth="1"/>
    <col min="4" max="4" width="6.796875" style="4" bestFit="1" customWidth="1"/>
    <col min="5" max="5" width="10.3984375" style="4" bestFit="1" customWidth="1"/>
    <col min="6" max="7" width="9" style="4" bestFit="1" customWidth="1"/>
    <col min="8" max="16384" width="9.19921875" style="4"/>
  </cols>
  <sheetData>
    <row r="1" spans="1:7" s="2" customFormat="1" ht="20.25" customHeight="1" x14ac:dyDescent="0.25">
      <c r="A1" s="1" t="s">
        <v>33</v>
      </c>
    </row>
    <row r="3" spans="1:7" x14ac:dyDescent="0.2">
      <c r="A3" s="24" t="s">
        <v>29</v>
      </c>
      <c r="B3" s="24" t="s">
        <v>30</v>
      </c>
      <c r="C3" s="24" t="s">
        <v>28</v>
      </c>
      <c r="D3" s="25"/>
      <c r="E3" s="25"/>
      <c r="F3" s="25"/>
      <c r="G3" s="25"/>
    </row>
    <row r="4" spans="1:7" x14ac:dyDescent="0.2">
      <c r="A4" s="4" t="s">
        <v>34</v>
      </c>
      <c r="B4" s="8" t="e">
        <f>VLOOKUP(A4,$A$10:$E$17,5,FALSE)</f>
        <v>#N/A</v>
      </c>
      <c r="C4" s="4" t="s">
        <v>31</v>
      </c>
    </row>
    <row r="5" spans="1:7" x14ac:dyDescent="0.2">
      <c r="B5" s="36">
        <f>COUNTIF(A10:A17,A4)</f>
        <v>0</v>
      </c>
      <c r="C5" s="35" t="s">
        <v>73</v>
      </c>
    </row>
    <row r="6" spans="1:7" x14ac:dyDescent="0.2">
      <c r="A6" s="4" t="s">
        <v>35</v>
      </c>
      <c r="B6" s="8">
        <f>VLOOKUP(A6,$A$10:$E$17,5,FALSE)</f>
        <v>200000</v>
      </c>
      <c r="C6" s="4" t="s">
        <v>32</v>
      </c>
    </row>
    <row r="9" spans="1:7" x14ac:dyDescent="0.2">
      <c r="A9" s="3" t="s">
        <v>1</v>
      </c>
      <c r="B9" s="3" t="s">
        <v>2</v>
      </c>
      <c r="C9" s="3" t="s">
        <v>4</v>
      </c>
      <c r="D9" s="3" t="s">
        <v>5</v>
      </c>
      <c r="E9" s="3" t="s">
        <v>6</v>
      </c>
    </row>
    <row r="10" spans="1:7" x14ac:dyDescent="0.2">
      <c r="A10" s="13" t="s">
        <v>7</v>
      </c>
      <c r="B10" s="13" t="s">
        <v>8</v>
      </c>
      <c r="C10" s="14" t="s">
        <v>10</v>
      </c>
      <c r="D10" s="14" t="s">
        <v>11</v>
      </c>
      <c r="E10" s="15">
        <v>100000</v>
      </c>
    </row>
    <row r="11" spans="1:7" x14ac:dyDescent="0.2">
      <c r="A11" s="17" t="s">
        <v>12</v>
      </c>
      <c r="B11" s="17" t="s">
        <v>8</v>
      </c>
      <c r="C11" s="18" t="s">
        <v>10</v>
      </c>
      <c r="D11" s="18" t="s">
        <v>11</v>
      </c>
      <c r="E11" s="19">
        <v>150000</v>
      </c>
    </row>
    <row r="12" spans="1:7" x14ac:dyDescent="0.2">
      <c r="A12" s="21" t="s">
        <v>14</v>
      </c>
      <c r="B12" s="21" t="s">
        <v>8</v>
      </c>
      <c r="C12" s="22" t="s">
        <v>10</v>
      </c>
      <c r="D12" s="22" t="s">
        <v>11</v>
      </c>
      <c r="E12" s="23">
        <v>200000</v>
      </c>
    </row>
    <row r="13" spans="1:7" x14ac:dyDescent="0.2">
      <c r="A13" s="21" t="s">
        <v>16</v>
      </c>
      <c r="B13" s="21" t="s">
        <v>8</v>
      </c>
      <c r="C13" s="22" t="s">
        <v>10</v>
      </c>
      <c r="D13" s="22" t="s">
        <v>11</v>
      </c>
      <c r="E13" s="23">
        <v>250000</v>
      </c>
    </row>
    <row r="14" spans="1:7" x14ac:dyDescent="0.2">
      <c r="A14" s="21" t="s">
        <v>18</v>
      </c>
      <c r="B14" s="21" t="s">
        <v>19</v>
      </c>
      <c r="C14" s="22" t="s">
        <v>10</v>
      </c>
      <c r="D14" s="22" t="s">
        <v>11</v>
      </c>
      <c r="E14" s="23">
        <v>300000</v>
      </c>
    </row>
    <row r="15" spans="1:7" x14ac:dyDescent="0.2">
      <c r="A15" s="21" t="s">
        <v>21</v>
      </c>
      <c r="B15" s="21" t="s">
        <v>19</v>
      </c>
      <c r="C15" s="22" t="s">
        <v>10</v>
      </c>
      <c r="D15" s="22" t="s">
        <v>11</v>
      </c>
      <c r="E15" s="23">
        <v>350000</v>
      </c>
    </row>
    <row r="16" spans="1:7" x14ac:dyDescent="0.2">
      <c r="A16" s="21" t="s">
        <v>23</v>
      </c>
      <c r="B16" s="21" t="s">
        <v>19</v>
      </c>
      <c r="C16" s="22" t="s">
        <v>10</v>
      </c>
      <c r="D16" s="22" t="s">
        <v>11</v>
      </c>
      <c r="E16" s="23">
        <v>400000</v>
      </c>
    </row>
    <row r="17" spans="1:5" x14ac:dyDescent="0.2">
      <c r="A17" s="21" t="s">
        <v>25</v>
      </c>
      <c r="B17" s="21" t="s">
        <v>19</v>
      </c>
      <c r="C17" s="22" t="s">
        <v>10</v>
      </c>
      <c r="D17" s="22" t="s">
        <v>11</v>
      </c>
      <c r="E17" s="23">
        <v>450000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9"/>
  <sheetViews>
    <sheetView zoomScale="118" workbookViewId="0">
      <pane ySplit="5" topLeftCell="A6" activePane="bottomLeft" state="frozen"/>
      <selection pane="bottomLeft" activeCell="I21" sqref="I21"/>
    </sheetView>
  </sheetViews>
  <sheetFormatPr baseColWidth="10" defaultColWidth="9.19921875" defaultRowHeight="15" x14ac:dyDescent="0.2"/>
  <cols>
    <col min="1" max="1" width="17.3984375" style="4" customWidth="1"/>
    <col min="2" max="2" width="19.796875" style="4" bestFit="1" customWidth="1"/>
    <col min="3" max="3" width="9.796875" style="4" customWidth="1"/>
    <col min="4" max="5" width="6.796875" style="4" bestFit="1" customWidth="1"/>
    <col min="6" max="6" width="10.3984375" style="4" bestFit="1" customWidth="1"/>
    <col min="7" max="7" width="9" style="4" bestFit="1" customWidth="1"/>
    <col min="8" max="16384" width="9.19921875" style="4"/>
  </cols>
  <sheetData>
    <row r="1" spans="1:6" s="2" customFormat="1" ht="20.25" customHeight="1" x14ac:dyDescent="0.25">
      <c r="A1" s="1" t="s">
        <v>38</v>
      </c>
    </row>
    <row r="3" spans="1:6" x14ac:dyDescent="0.2">
      <c r="A3" s="26" t="s">
        <v>40</v>
      </c>
      <c r="B3" s="27"/>
      <c r="C3" s="27"/>
      <c r="D3" s="27"/>
      <c r="E3" s="27"/>
      <c r="F3" s="28"/>
    </row>
    <row r="4" spans="1:6" customFormat="1" ht="9" customHeight="1" x14ac:dyDescent="0.2"/>
    <row r="5" spans="1:6" x14ac:dyDescent="0.2">
      <c r="A5" s="24" t="s">
        <v>29</v>
      </c>
      <c r="B5" s="24" t="s">
        <v>30</v>
      </c>
      <c r="C5" s="24" t="s">
        <v>28</v>
      </c>
      <c r="D5" s="25"/>
      <c r="E5" s="25"/>
      <c r="F5" s="25"/>
    </row>
    <row r="6" spans="1:6" x14ac:dyDescent="0.2">
      <c r="A6" s="41" t="s">
        <v>36</v>
      </c>
      <c r="B6" s="8" t="e">
        <f>VLOOKUP(A6,$A$11:$F$15,6,FALSE)</f>
        <v>#N/A</v>
      </c>
      <c r="C6" s="4" t="s">
        <v>41</v>
      </c>
    </row>
    <row r="7" spans="1:6" x14ac:dyDescent="0.2">
      <c r="A7" s="4">
        <v>10001</v>
      </c>
      <c r="B7" s="8">
        <f>VLOOKUP(A7,$A$11:$F$15,6,FALSE)</f>
        <v>100000</v>
      </c>
    </row>
    <row r="9" spans="1:6" x14ac:dyDescent="0.2">
      <c r="A9" s="7" t="s">
        <v>37</v>
      </c>
    </row>
    <row r="10" spans="1:6" x14ac:dyDescent="0.2">
      <c r="A10" s="3" t="s">
        <v>0</v>
      </c>
      <c r="B10" s="3" t="s">
        <v>1</v>
      </c>
      <c r="C10" s="3" t="s">
        <v>2</v>
      </c>
      <c r="D10" s="3" t="s">
        <v>4</v>
      </c>
      <c r="E10" s="3" t="s">
        <v>5</v>
      </c>
      <c r="F10" s="3" t="s">
        <v>6</v>
      </c>
    </row>
    <row r="11" spans="1:6" x14ac:dyDescent="0.2">
      <c r="A11" s="12">
        <v>10001</v>
      </c>
      <c r="B11" s="13" t="s">
        <v>7</v>
      </c>
      <c r="C11" s="13" t="s">
        <v>8</v>
      </c>
      <c r="D11" s="14" t="s">
        <v>10</v>
      </c>
      <c r="E11" s="14" t="s">
        <v>11</v>
      </c>
      <c r="F11" s="15">
        <v>100000</v>
      </c>
    </row>
    <row r="12" spans="1:6" x14ac:dyDescent="0.2">
      <c r="A12" s="16">
        <v>10002</v>
      </c>
      <c r="B12" s="17" t="s">
        <v>12</v>
      </c>
      <c r="C12" s="17" t="s">
        <v>8</v>
      </c>
      <c r="D12" s="18" t="s">
        <v>10</v>
      </c>
      <c r="E12" s="18" t="s">
        <v>11</v>
      </c>
      <c r="F12" s="19">
        <v>150000</v>
      </c>
    </row>
    <row r="13" spans="1:6" x14ac:dyDescent="0.2">
      <c r="A13" s="20">
        <v>10003</v>
      </c>
      <c r="B13" s="21" t="s">
        <v>14</v>
      </c>
      <c r="C13" s="21" t="s">
        <v>8</v>
      </c>
      <c r="D13" s="22" t="s">
        <v>10</v>
      </c>
      <c r="E13" s="22" t="s">
        <v>11</v>
      </c>
      <c r="F13" s="23">
        <v>200000</v>
      </c>
    </row>
    <row r="14" spans="1:6" x14ac:dyDescent="0.2">
      <c r="A14" s="20">
        <v>10004</v>
      </c>
      <c r="B14" s="21" t="s">
        <v>16</v>
      </c>
      <c r="C14" s="21" t="s">
        <v>8</v>
      </c>
      <c r="D14" s="22" t="s">
        <v>10</v>
      </c>
      <c r="E14" s="22" t="s">
        <v>11</v>
      </c>
      <c r="F14" s="23">
        <v>250000</v>
      </c>
    </row>
    <row r="15" spans="1:6" x14ac:dyDescent="0.2">
      <c r="A15" s="20">
        <v>10005</v>
      </c>
      <c r="B15" s="21" t="s">
        <v>18</v>
      </c>
      <c r="C15" s="21" t="s">
        <v>19</v>
      </c>
      <c r="D15" s="22" t="s">
        <v>10</v>
      </c>
      <c r="E15" s="22" t="s">
        <v>11</v>
      </c>
      <c r="F15" s="23">
        <v>300000</v>
      </c>
    </row>
    <row r="21" spans="1:6" x14ac:dyDescent="0.2">
      <c r="A21" s="37">
        <v>10001</v>
      </c>
      <c r="B21" s="8" t="e">
        <f>VLOOKUP(A21,$A$25:$F$29,6,FALSE)</f>
        <v>#N/A</v>
      </c>
      <c r="C21" s="4" t="s">
        <v>42</v>
      </c>
    </row>
    <row r="23" spans="1:6" x14ac:dyDescent="0.2">
      <c r="A23" s="7" t="s">
        <v>39</v>
      </c>
    </row>
    <row r="24" spans="1:6" x14ac:dyDescent="0.2">
      <c r="A24" s="3" t="s">
        <v>0</v>
      </c>
      <c r="B24" s="3" t="s">
        <v>1</v>
      </c>
      <c r="C24" s="3" t="s">
        <v>2</v>
      </c>
      <c r="D24" s="3" t="s">
        <v>4</v>
      </c>
      <c r="E24" s="3" t="s">
        <v>5</v>
      </c>
      <c r="F24" s="3" t="s">
        <v>6</v>
      </c>
    </row>
    <row r="25" spans="1:6" x14ac:dyDescent="0.2">
      <c r="A25" s="38" t="s">
        <v>36</v>
      </c>
      <c r="B25" s="13" t="s">
        <v>7</v>
      </c>
      <c r="C25" s="13" t="s">
        <v>8</v>
      </c>
      <c r="D25" s="14" t="s">
        <v>10</v>
      </c>
      <c r="E25" s="14" t="s">
        <v>11</v>
      </c>
      <c r="F25" s="15">
        <v>100000</v>
      </c>
    </row>
    <row r="26" spans="1:6" x14ac:dyDescent="0.2">
      <c r="A26" s="39" t="s">
        <v>75</v>
      </c>
      <c r="B26" s="17" t="s">
        <v>12</v>
      </c>
      <c r="C26" s="17" t="s">
        <v>8</v>
      </c>
      <c r="D26" s="18" t="s">
        <v>10</v>
      </c>
      <c r="E26" s="18" t="s">
        <v>11</v>
      </c>
      <c r="F26" s="19">
        <v>150000</v>
      </c>
    </row>
    <row r="27" spans="1:6" x14ac:dyDescent="0.2">
      <c r="A27" s="40" t="s">
        <v>76</v>
      </c>
      <c r="B27" s="21" t="s">
        <v>14</v>
      </c>
      <c r="C27" s="21" t="s">
        <v>8</v>
      </c>
      <c r="D27" s="22" t="s">
        <v>10</v>
      </c>
      <c r="E27" s="22" t="s">
        <v>11</v>
      </c>
      <c r="F27" s="23">
        <v>200000</v>
      </c>
    </row>
    <row r="28" spans="1:6" x14ac:dyDescent="0.2">
      <c r="A28" s="40" t="s">
        <v>77</v>
      </c>
      <c r="B28" s="21" t="s">
        <v>16</v>
      </c>
      <c r="C28" s="21" t="s">
        <v>8</v>
      </c>
      <c r="D28" s="22" t="s">
        <v>10</v>
      </c>
      <c r="E28" s="22" t="s">
        <v>11</v>
      </c>
      <c r="F28" s="23">
        <v>250000</v>
      </c>
    </row>
    <row r="29" spans="1:6" x14ac:dyDescent="0.2">
      <c r="A29" s="40" t="s">
        <v>78</v>
      </c>
      <c r="B29" s="21" t="s">
        <v>18</v>
      </c>
      <c r="C29" s="21" t="s">
        <v>19</v>
      </c>
      <c r="D29" s="22" t="s">
        <v>10</v>
      </c>
      <c r="E29" s="22" t="s">
        <v>11</v>
      </c>
      <c r="F29" s="23">
        <v>300000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38"/>
  <sheetViews>
    <sheetView workbookViewId="0">
      <pane ySplit="1" topLeftCell="A2" activePane="bottomLeft" state="frozen"/>
      <selection pane="bottomLeft" activeCell="M33" sqref="M33"/>
    </sheetView>
  </sheetViews>
  <sheetFormatPr baseColWidth="10" defaultColWidth="9.19921875" defaultRowHeight="15" x14ac:dyDescent="0.2"/>
  <cols>
    <col min="1" max="1" width="21" style="4" customWidth="1"/>
    <col min="2" max="2" width="20.19921875" style="4" customWidth="1"/>
    <col min="3" max="3" width="17.796875" style="4" customWidth="1"/>
    <col min="4" max="4" width="14.796875" style="4" customWidth="1"/>
    <col min="5" max="5" width="5" style="4" bestFit="1" customWidth="1"/>
    <col min="6" max="7" width="9" style="4" bestFit="1" customWidth="1"/>
    <col min="8" max="16384" width="9.19921875" style="4"/>
  </cols>
  <sheetData>
    <row r="1" spans="1:6" s="2" customFormat="1" ht="21" customHeight="1" x14ac:dyDescent="0.25">
      <c r="A1" s="1" t="s">
        <v>74</v>
      </c>
    </row>
    <row r="3" spans="1:6" x14ac:dyDescent="0.2">
      <c r="A3" s="24" t="s">
        <v>29</v>
      </c>
      <c r="B3" s="24" t="s">
        <v>30</v>
      </c>
      <c r="C3" s="24" t="s">
        <v>28</v>
      </c>
      <c r="D3" s="25"/>
      <c r="E3" s="25"/>
      <c r="F3" s="25"/>
    </row>
    <row r="4" spans="1:6" x14ac:dyDescent="0.2">
      <c r="A4" s="11" t="s">
        <v>14</v>
      </c>
      <c r="B4" s="8" t="e">
        <f>VLOOKUP(A4,$C$8:$D$15,2,FALSE)</f>
        <v>#N/A</v>
      </c>
      <c r="C4" s="4" t="s">
        <v>43</v>
      </c>
    </row>
    <row r="5" spans="1:6" x14ac:dyDescent="0.2">
      <c r="A5" s="11" t="s">
        <v>14</v>
      </c>
      <c r="B5" s="8" t="str">
        <f>VLOOKUP(A5,$B$8:$D$15,3,FALSE)</f>
        <v>East</v>
      </c>
    </row>
    <row r="6" spans="1:6" x14ac:dyDescent="0.2">
      <c r="A6" s="7"/>
    </row>
    <row r="7" spans="1:6" x14ac:dyDescent="0.2">
      <c r="B7" s="42" t="s">
        <v>79</v>
      </c>
      <c r="C7" s="3" t="s">
        <v>1</v>
      </c>
      <c r="D7" s="3" t="s">
        <v>2</v>
      </c>
    </row>
    <row r="8" spans="1:6" x14ac:dyDescent="0.2">
      <c r="B8" s="4" t="str">
        <f>TRIM(C8)</f>
        <v>DeRusha, Joe</v>
      </c>
      <c r="C8" s="9" t="s">
        <v>44</v>
      </c>
      <c r="D8" s="9" t="s">
        <v>8</v>
      </c>
    </row>
    <row r="9" spans="1:6" x14ac:dyDescent="0.2">
      <c r="B9" s="4" t="str">
        <f t="shared" ref="B9:B15" si="0">TRIM(C9)</f>
        <v>De Pasquale, Richard</v>
      </c>
      <c r="C9" s="10" t="s">
        <v>45</v>
      </c>
      <c r="D9" s="10" t="s">
        <v>8</v>
      </c>
    </row>
    <row r="10" spans="1:6" x14ac:dyDescent="0.2">
      <c r="B10" s="4" t="str">
        <f>TRIM(C10)</f>
        <v>Dobbert, Susan</v>
      </c>
      <c r="C10" s="11" t="s">
        <v>46</v>
      </c>
      <c r="D10" s="11" t="s">
        <v>8</v>
      </c>
    </row>
    <row r="11" spans="1:6" x14ac:dyDescent="0.2">
      <c r="B11" s="4" t="str">
        <f t="shared" si="0"/>
        <v>Dillard, Susan</v>
      </c>
      <c r="C11" s="11" t="s">
        <v>47</v>
      </c>
      <c r="D11" s="11" t="s">
        <v>8</v>
      </c>
    </row>
    <row r="12" spans="1:6" x14ac:dyDescent="0.2">
      <c r="B12" s="4" t="str">
        <f t="shared" si="0"/>
        <v>Dunton, Donna</v>
      </c>
      <c r="C12" s="11" t="s">
        <v>48</v>
      </c>
      <c r="D12" s="11" t="s">
        <v>19</v>
      </c>
    </row>
    <row r="13" spans="1:6" x14ac:dyDescent="0.2">
      <c r="B13" s="4" t="str">
        <f t="shared" si="0"/>
        <v>De Vries, John</v>
      </c>
      <c r="C13" s="11" t="s">
        <v>49</v>
      </c>
      <c r="D13" s="11" t="s">
        <v>19</v>
      </c>
    </row>
    <row r="14" spans="1:6" x14ac:dyDescent="0.2">
      <c r="B14" s="4" t="str">
        <f t="shared" si="0"/>
        <v>De Sousa, Kristi</v>
      </c>
      <c r="C14" s="11" t="s">
        <v>50</v>
      </c>
      <c r="D14" s="11" t="s">
        <v>19</v>
      </c>
    </row>
    <row r="15" spans="1:6" x14ac:dyDescent="0.2">
      <c r="B15" s="4" t="str">
        <f t="shared" si="0"/>
        <v>Defonso, Daniel</v>
      </c>
      <c r="C15" s="11" t="s">
        <v>51</v>
      </c>
      <c r="D15" s="11" t="s">
        <v>19</v>
      </c>
    </row>
    <row r="16" spans="1:6" x14ac:dyDescent="0.2">
      <c r="C16" s="11"/>
    </row>
    <row r="21" spans="1:8" x14ac:dyDescent="0.2">
      <c r="B21" s="29"/>
      <c r="C21" s="29"/>
    </row>
    <row r="22" spans="1:8" x14ac:dyDescent="0.2">
      <c r="B22" s="29"/>
      <c r="C22" s="29"/>
    </row>
    <row r="23" spans="1:8" x14ac:dyDescent="0.2">
      <c r="B23" s="29"/>
      <c r="C23" s="29"/>
    </row>
    <row r="24" spans="1:8" x14ac:dyDescent="0.2">
      <c r="B24" s="29"/>
      <c r="C24" s="29"/>
    </row>
    <row r="26" spans="1:8" x14ac:dyDescent="0.2">
      <c r="A26" s="24" t="s">
        <v>29</v>
      </c>
      <c r="B26" s="24" t="s">
        <v>30</v>
      </c>
      <c r="C26" s="24" t="s">
        <v>28</v>
      </c>
      <c r="D26" s="25"/>
      <c r="E26" s="25"/>
      <c r="F26" s="25"/>
      <c r="G26" s="25"/>
      <c r="H26" s="25"/>
    </row>
    <row r="27" spans="1:8" x14ac:dyDescent="0.2">
      <c r="A27" s="11" t="s">
        <v>14</v>
      </c>
      <c r="B27" s="8" t="e">
        <f>VLOOKUP(A27,$C$31:$D$38,2,FALSE)</f>
        <v>#N/A</v>
      </c>
      <c r="C27" s="35" t="s">
        <v>71</v>
      </c>
    </row>
    <row r="28" spans="1:8" x14ac:dyDescent="0.2">
      <c r="A28" s="11" t="s">
        <v>14</v>
      </c>
      <c r="B28" s="8" t="str">
        <f>VLOOKUP(A28,$B$31:$D$38,3,FALSE)</f>
        <v>East</v>
      </c>
      <c r="C28" s="4" t="s">
        <v>72</v>
      </c>
    </row>
    <row r="29" spans="1:8" x14ac:dyDescent="0.2">
      <c r="A29" s="7"/>
    </row>
    <row r="30" spans="1:8" x14ac:dyDescent="0.2">
      <c r="B30" s="3" t="s">
        <v>80</v>
      </c>
      <c r="C30" s="3" t="s">
        <v>1</v>
      </c>
      <c r="D30" s="3" t="s">
        <v>2</v>
      </c>
    </row>
    <row r="31" spans="1:8" x14ac:dyDescent="0.2">
      <c r="B31" s="4" t="str">
        <f>CLEAN(C31)</f>
        <v>DeRusha, Joe</v>
      </c>
      <c r="C31" s="9" t="s">
        <v>52</v>
      </c>
      <c r="D31" s="9" t="s">
        <v>8</v>
      </c>
    </row>
    <row r="32" spans="1:8" x14ac:dyDescent="0.2">
      <c r="B32" s="4" t="str">
        <f t="shared" ref="B32:B38" si="1">CLEAN(C32)</f>
        <v>De Pasquale, Richard</v>
      </c>
      <c r="C32" s="10" t="s">
        <v>53</v>
      </c>
      <c r="D32" s="10" t="s">
        <v>8</v>
      </c>
    </row>
    <row r="33" spans="2:4" x14ac:dyDescent="0.2">
      <c r="B33" s="4" t="str">
        <f t="shared" si="1"/>
        <v>Dobbert, Susan</v>
      </c>
      <c r="C33" s="11" t="s">
        <v>54</v>
      </c>
      <c r="D33" s="11" t="s">
        <v>8</v>
      </c>
    </row>
    <row r="34" spans="2:4" x14ac:dyDescent="0.2">
      <c r="B34" s="4" t="str">
        <f t="shared" si="1"/>
        <v>Dillard, Susan</v>
      </c>
      <c r="C34" s="11" t="s">
        <v>55</v>
      </c>
      <c r="D34" s="11" t="s">
        <v>8</v>
      </c>
    </row>
    <row r="35" spans="2:4" x14ac:dyDescent="0.2">
      <c r="B35" s="4" t="str">
        <f t="shared" si="1"/>
        <v>Dunton, Donna</v>
      </c>
      <c r="C35" s="11" t="s">
        <v>56</v>
      </c>
      <c r="D35" s="11" t="s">
        <v>19</v>
      </c>
    </row>
    <row r="36" spans="2:4" x14ac:dyDescent="0.2">
      <c r="B36" s="4" t="str">
        <f t="shared" si="1"/>
        <v>De Vries, John</v>
      </c>
      <c r="C36" s="11" t="s">
        <v>57</v>
      </c>
      <c r="D36" s="11" t="s">
        <v>19</v>
      </c>
    </row>
    <row r="37" spans="2:4" x14ac:dyDescent="0.2">
      <c r="B37" s="4" t="str">
        <f t="shared" si="1"/>
        <v>De Sousa, Kristi</v>
      </c>
      <c r="C37" s="11" t="s">
        <v>58</v>
      </c>
      <c r="D37" s="11" t="s">
        <v>19</v>
      </c>
    </row>
    <row r="38" spans="2:4" x14ac:dyDescent="0.2">
      <c r="B38" s="4" t="str">
        <f t="shared" si="1"/>
        <v>Defonso, Daniel</v>
      </c>
      <c r="C38" s="11" t="s">
        <v>59</v>
      </c>
      <c r="D38" s="11"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9"/>
  <sheetViews>
    <sheetView zoomScale="101" workbookViewId="0">
      <selection activeCell="E13" sqref="E13"/>
    </sheetView>
  </sheetViews>
  <sheetFormatPr baseColWidth="10" defaultColWidth="9.19921875" defaultRowHeight="15" x14ac:dyDescent="0.2"/>
  <cols>
    <col min="1" max="1" width="21.3984375" style="4" customWidth="1"/>
    <col min="2" max="2" width="14.796875" style="4" customWidth="1"/>
    <col min="3" max="3" width="53.19921875" style="4" bestFit="1" customWidth="1"/>
    <col min="4" max="4" width="6" style="4" customWidth="1"/>
    <col min="5" max="5" width="6.796875" style="4" bestFit="1" customWidth="1"/>
    <col min="6" max="6" width="5" style="4" bestFit="1" customWidth="1"/>
    <col min="7" max="7" width="9" style="4" bestFit="1" customWidth="1"/>
    <col min="8" max="16384" width="9.19921875" style="4"/>
  </cols>
  <sheetData>
    <row r="1" spans="1:4" s="2" customFormat="1" ht="20.25" customHeight="1" x14ac:dyDescent="0.25">
      <c r="A1" s="1" t="s">
        <v>60</v>
      </c>
    </row>
    <row r="3" spans="1:4" customFormat="1" ht="9" customHeight="1" x14ac:dyDescent="0.2"/>
    <row r="4" spans="1:4" x14ac:dyDescent="0.2">
      <c r="A4" s="24" t="s">
        <v>29</v>
      </c>
      <c r="B4" s="24" t="s">
        <v>30</v>
      </c>
      <c r="C4" s="24" t="s">
        <v>28</v>
      </c>
      <c r="D4" s="25"/>
    </row>
    <row r="5" spans="1:4" x14ac:dyDescent="0.2">
      <c r="A5" s="11" t="s">
        <v>16</v>
      </c>
      <c r="B5" s="8" t="e">
        <f>VLOOKUP(A5,$A$12:$B$19,3,FALSE)</f>
        <v>#REF!</v>
      </c>
      <c r="C5" s="4" t="s">
        <v>61</v>
      </c>
    </row>
    <row r="6" spans="1:4" x14ac:dyDescent="0.2">
      <c r="A6" s="11" t="s">
        <v>16</v>
      </c>
      <c r="B6" s="8" t="e" vm="1">
        <f>VLOOKUP(A6,$A$12:$B$19,0,FALSE)</f>
        <v>#VALUE!</v>
      </c>
      <c r="C6" s="4" t="s">
        <v>64</v>
      </c>
    </row>
    <row r="7" spans="1:4" x14ac:dyDescent="0.2">
      <c r="A7" s="11" t="s">
        <v>65</v>
      </c>
      <c r="B7" s="8" t="e">
        <f>VLOOKUP(A7,$A$12:$B$19,2,FALSE)</f>
        <v>#VALUE!</v>
      </c>
      <c r="C7" s="4" t="s">
        <v>63</v>
      </c>
      <c r="D7" s="4">
        <f>LEN(A7)</f>
        <v>374</v>
      </c>
    </row>
    <row r="8" spans="1:4" x14ac:dyDescent="0.2">
      <c r="A8" s="11" t="s">
        <v>16</v>
      </c>
      <c r="B8" s="8" t="e">
        <f ca="1">VLOOOKUP(A8,$A$12:$B$19,2,FALSE)</f>
        <v>#NAME?</v>
      </c>
      <c r="C8" s="4" t="s">
        <v>62</v>
      </c>
    </row>
    <row r="11" spans="1:4" x14ac:dyDescent="0.2">
      <c r="A11" s="3" t="s">
        <v>1</v>
      </c>
      <c r="B11" s="3" t="s">
        <v>2</v>
      </c>
    </row>
    <row r="12" spans="1:4" x14ac:dyDescent="0.2">
      <c r="A12" s="13" t="s">
        <v>7</v>
      </c>
      <c r="B12" s="13" t="s">
        <v>8</v>
      </c>
    </row>
    <row r="13" spans="1:4" x14ac:dyDescent="0.2">
      <c r="A13" s="17" t="s">
        <v>12</v>
      </c>
      <c r="B13" s="17" t="s">
        <v>8</v>
      </c>
    </row>
    <row r="14" spans="1:4" x14ac:dyDescent="0.2">
      <c r="A14" s="21" t="s">
        <v>14</v>
      </c>
      <c r="B14" s="21" t="s">
        <v>8</v>
      </c>
    </row>
    <row r="15" spans="1:4" x14ac:dyDescent="0.2">
      <c r="A15" s="21" t="s">
        <v>16</v>
      </c>
      <c r="B15" s="21" t="s">
        <v>8</v>
      </c>
    </row>
    <row r="16" spans="1:4" x14ac:dyDescent="0.2">
      <c r="A16" s="21" t="s">
        <v>65</v>
      </c>
      <c r="B16" s="21" t="s">
        <v>19</v>
      </c>
    </row>
    <row r="17" spans="1:2" x14ac:dyDescent="0.2">
      <c r="A17" s="21" t="s">
        <v>21</v>
      </c>
      <c r="B17" s="21" t="s">
        <v>19</v>
      </c>
    </row>
    <row r="18" spans="1:2" x14ac:dyDescent="0.2">
      <c r="A18" s="21" t="s">
        <v>23</v>
      </c>
      <c r="B18" s="21" t="s">
        <v>19</v>
      </c>
    </row>
    <row r="19" spans="1:2" x14ac:dyDescent="0.2">
      <c r="A19" s="21" t="s">
        <v>25</v>
      </c>
      <c r="B19" s="21" t="s">
        <v>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19"/>
  <sheetViews>
    <sheetView tabSelected="1" workbookViewId="0">
      <selection activeCell="D6" sqref="D6"/>
    </sheetView>
  </sheetViews>
  <sheetFormatPr baseColWidth="10" defaultColWidth="9.19921875" defaultRowHeight="15" x14ac:dyDescent="0.2"/>
  <cols>
    <col min="1" max="1" width="21.19921875" style="4" customWidth="1"/>
    <col min="2" max="2" width="14.796875" style="4" customWidth="1"/>
    <col min="3" max="3" width="40.19921875" style="4" bestFit="1" customWidth="1"/>
    <col min="4" max="4" width="27.19921875" style="4" bestFit="1" customWidth="1"/>
    <col min="5" max="5" width="6.796875" style="4" bestFit="1" customWidth="1"/>
    <col min="6" max="6" width="5" style="4" bestFit="1" customWidth="1"/>
    <col min="7" max="7" width="9" style="4" bestFit="1" customWidth="1"/>
    <col min="8" max="16384" width="9.19921875" style="4"/>
  </cols>
  <sheetData>
    <row r="1" spans="1:3" s="2" customFormat="1" ht="20.25" customHeight="1" x14ac:dyDescent="0.25">
      <c r="A1" s="1" t="s">
        <v>68</v>
      </c>
    </row>
    <row r="3" spans="1:3" x14ac:dyDescent="0.2">
      <c r="A3" s="24" t="s">
        <v>29</v>
      </c>
      <c r="B3" s="24" t="s">
        <v>30</v>
      </c>
      <c r="C3" s="24" t="s">
        <v>28</v>
      </c>
    </row>
    <row r="4" spans="1:3" x14ac:dyDescent="0.2">
      <c r="A4" s="4" t="s">
        <v>14</v>
      </c>
      <c r="B4" s="8" t="str">
        <f>IFERROR(VLOOKUP(A4,$A$12:$C$19,2,FALSE),"Not Found")</f>
        <v>East</v>
      </c>
    </row>
    <row r="5" spans="1:3" x14ac:dyDescent="0.2">
      <c r="A5" s="4" t="s">
        <v>66</v>
      </c>
      <c r="B5" s="8" t="str">
        <f>IFERROR(VLOOKUP(A5,$A$12:$C$19,2,FALSE),"Not Found")</f>
        <v>Not Found</v>
      </c>
      <c r="C5" s="4" t="s">
        <v>69</v>
      </c>
    </row>
    <row r="6" spans="1:3" x14ac:dyDescent="0.2">
      <c r="A6" s="4" t="s">
        <v>18</v>
      </c>
      <c r="B6" s="8" t="str">
        <f t="shared" ref="B6:B7" si="0">IFERROR(VLOOKUP(A6,$A$12:$C$19,2,FALSE),"Not Found")</f>
        <v>West</v>
      </c>
    </row>
    <row r="7" spans="1:3" x14ac:dyDescent="0.2">
      <c r="A7" s="4" t="s">
        <v>67</v>
      </c>
      <c r="B7" s="8" t="str">
        <f t="shared" si="0"/>
        <v>Not Found</v>
      </c>
    </row>
    <row r="11" spans="1:3" x14ac:dyDescent="0.2">
      <c r="A11" s="3" t="s">
        <v>1</v>
      </c>
      <c r="B11" s="3" t="s">
        <v>2</v>
      </c>
      <c r="C11" s="3" t="s">
        <v>3</v>
      </c>
    </row>
    <row r="12" spans="1:3" x14ac:dyDescent="0.2">
      <c r="A12" s="13" t="s">
        <v>7</v>
      </c>
      <c r="B12" s="13" t="s">
        <v>8</v>
      </c>
      <c r="C12" s="13" t="s">
        <v>9</v>
      </c>
    </row>
    <row r="13" spans="1:3" x14ac:dyDescent="0.2">
      <c r="A13" s="17" t="s">
        <v>12</v>
      </c>
      <c r="B13" s="17" t="s">
        <v>8</v>
      </c>
      <c r="C13" s="17" t="s">
        <v>13</v>
      </c>
    </row>
    <row r="14" spans="1:3" x14ac:dyDescent="0.2">
      <c r="A14" s="21" t="s">
        <v>14</v>
      </c>
      <c r="B14" s="21" t="s">
        <v>8</v>
      </c>
      <c r="C14" s="21" t="s">
        <v>15</v>
      </c>
    </row>
    <row r="15" spans="1:3" x14ac:dyDescent="0.2">
      <c r="A15" s="21" t="s">
        <v>16</v>
      </c>
      <c r="B15" s="21" t="s">
        <v>8</v>
      </c>
      <c r="C15" s="21" t="s">
        <v>17</v>
      </c>
    </row>
    <row r="16" spans="1:3" x14ac:dyDescent="0.2">
      <c r="A16" s="21" t="s">
        <v>18</v>
      </c>
      <c r="B16" s="21" t="s">
        <v>19</v>
      </c>
      <c r="C16" s="21" t="s">
        <v>20</v>
      </c>
    </row>
    <row r="17" spans="1:3" x14ac:dyDescent="0.2">
      <c r="A17" s="21" t="s">
        <v>21</v>
      </c>
      <c r="B17" s="21" t="s">
        <v>19</v>
      </c>
      <c r="C17" s="21" t="s">
        <v>22</v>
      </c>
    </row>
    <row r="18" spans="1:3" x14ac:dyDescent="0.2">
      <c r="A18" s="21" t="s">
        <v>23</v>
      </c>
      <c r="B18" s="21" t="s">
        <v>19</v>
      </c>
      <c r="C18" s="21" t="s">
        <v>24</v>
      </c>
    </row>
    <row r="19" spans="1:3" x14ac:dyDescent="0.2">
      <c r="A19" s="21" t="s">
        <v>25</v>
      </c>
      <c r="B19" s="21" t="s">
        <v>19</v>
      </c>
      <c r="C19" s="21" t="s">
        <v>26</v>
      </c>
    </row>
  </sheetData>
  <autoFilter ref="A3:B7" xr:uid="{00000000-0009-0000-0000-000006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Errors Overview</vt:lpstr>
      <vt:lpstr>Error Example</vt:lpstr>
      <vt:lpstr>NA - Value Does Not Exist</vt:lpstr>
      <vt:lpstr>NA - Number As Text</vt:lpstr>
      <vt:lpstr>NA - Spaces and Chars</vt:lpstr>
      <vt:lpstr>Other Error Examples</vt:lpstr>
      <vt:lpstr>IFERROR Function</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Sai Chandraditya Akella</cp:lastModifiedBy>
  <cp:lastPrinted>2015-08-23T18:37:23Z</cp:lastPrinted>
  <dcterms:created xsi:type="dcterms:W3CDTF">2015-08-21T15:11:39Z</dcterms:created>
  <dcterms:modified xsi:type="dcterms:W3CDTF">2024-08-20T03:16:16Z</dcterms:modified>
</cp:coreProperties>
</file>