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arket Buy" sheetId="1" r:id="rId1"/>
    <sheet name="hooks Buy" sheetId="2" r:id="rId2"/>
    <sheet name="Price per Head Buy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G20" i="3" l="1"/>
  <c r="F20" i="3"/>
  <c r="D20" i="3"/>
  <c r="H20" i="3" s="1"/>
  <c r="H19" i="3"/>
  <c r="C71" i="1"/>
  <c r="H66" i="1"/>
  <c r="H65" i="1"/>
  <c r="H64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</calcChain>
</file>

<file path=xl/sharedStrings.xml><?xml version="1.0" encoding="utf-8"?>
<sst xmlns="http://schemas.openxmlformats.org/spreadsheetml/2006/main" count="118" uniqueCount="87">
  <si>
    <t xml:space="preserve">Buyer Form </t>
  </si>
  <si>
    <t>Type 1: Market buy</t>
  </si>
  <si>
    <t xml:space="preserve">Buy Number </t>
  </si>
  <si>
    <t>22023MS</t>
  </si>
  <si>
    <t>Buyer</t>
  </si>
  <si>
    <t>MS</t>
  </si>
  <si>
    <t>Date</t>
  </si>
  <si>
    <t>Location</t>
  </si>
  <si>
    <t>Ballarat</t>
  </si>
  <si>
    <t>AGENT</t>
  </si>
  <si>
    <t>NUMBER</t>
  </si>
  <si>
    <t>PRICE</t>
  </si>
  <si>
    <t>Desc</t>
  </si>
  <si>
    <t>ELDERS</t>
  </si>
  <si>
    <t>LAND</t>
  </si>
  <si>
    <t>RODWELLS</t>
  </si>
  <si>
    <t>R</t>
  </si>
  <si>
    <t>Totals Summary</t>
  </si>
  <si>
    <t>TYPE</t>
  </si>
  <si>
    <t>Vendor</t>
  </si>
  <si>
    <t xml:space="preserve">Av. PRICE </t>
  </si>
  <si>
    <t>FREIGHT</t>
  </si>
  <si>
    <t>Av. SKIN</t>
  </si>
  <si>
    <t>Av. WEIGHT</t>
  </si>
  <si>
    <t>COST per/kg</t>
  </si>
  <si>
    <t>MUTTON</t>
  </si>
  <si>
    <t>No.1</t>
  </si>
  <si>
    <t>No.2</t>
  </si>
  <si>
    <t>RAMS</t>
  </si>
  <si>
    <t>Rams</t>
  </si>
  <si>
    <t>TOTALS</t>
  </si>
  <si>
    <t>Message will say "your buy has been submitted" then the form will clear and refresh to intial directory</t>
  </si>
  <si>
    <t>When submitted, a Pdf version will get sent to the Buyers or users email address</t>
  </si>
  <si>
    <t>Also a one a4 page pdf copy saved under the record in the database, so it can be viewed later</t>
  </si>
  <si>
    <t>Totals of the summary added to the database under the buy number record</t>
  </si>
  <si>
    <t>Buyer Form</t>
  </si>
  <si>
    <t>Type 3 : Hooks Pricing</t>
  </si>
  <si>
    <t>22021MS</t>
  </si>
  <si>
    <t>Agent</t>
  </si>
  <si>
    <t>Elders</t>
  </si>
  <si>
    <t>Anderson</t>
  </si>
  <si>
    <t xml:space="preserve">Type </t>
  </si>
  <si>
    <t xml:space="preserve">Number </t>
  </si>
  <si>
    <t>Weight Range</t>
  </si>
  <si>
    <t>Price</t>
  </si>
  <si>
    <t xml:space="preserve"> 0.0  -  9.9Kg</t>
  </si>
  <si>
    <t>10.0 - 11.9Kg</t>
  </si>
  <si>
    <t>12.0 - 13.9Kg</t>
  </si>
  <si>
    <t>14.0 - 15.9Kg</t>
  </si>
  <si>
    <t>16.0 - 17.9Kg</t>
  </si>
  <si>
    <t>18.0 - 19.9Kg</t>
  </si>
  <si>
    <t>20.0 - 23.9Kg</t>
  </si>
  <si>
    <t>24.0 - 25.9Kg</t>
  </si>
  <si>
    <t>26.0 - 29.9Kg</t>
  </si>
  <si>
    <t>30.0 - 31.9Kg</t>
  </si>
  <si>
    <t>32.0 - 34.9Kg</t>
  </si>
  <si>
    <t>35.0 - 80.0Kg</t>
  </si>
  <si>
    <t>Delivery Date</t>
  </si>
  <si>
    <t>Contact</t>
  </si>
  <si>
    <t>Michael</t>
  </si>
  <si>
    <t>Phone</t>
  </si>
  <si>
    <t>Transport</t>
  </si>
  <si>
    <t>O'Sullivans</t>
  </si>
  <si>
    <t>Email</t>
  </si>
  <si>
    <t>m.c.stapleton@hotmail.com</t>
  </si>
  <si>
    <t>Type 2 : Price Per Head</t>
  </si>
  <si>
    <t>Type</t>
  </si>
  <si>
    <t>Number</t>
  </si>
  <si>
    <t>Skin</t>
  </si>
  <si>
    <t>Weight</t>
  </si>
  <si>
    <t>LAMBS</t>
  </si>
  <si>
    <t>Check to add mor line items</t>
  </si>
  <si>
    <t>Summary Totals</t>
  </si>
  <si>
    <t>Totals</t>
  </si>
  <si>
    <t>Av Price</t>
  </si>
  <si>
    <t>Freight</t>
  </si>
  <si>
    <t>Av Skin</t>
  </si>
  <si>
    <t>Av Weight</t>
  </si>
  <si>
    <t>Price p/kg</t>
  </si>
  <si>
    <t>Lambs</t>
  </si>
  <si>
    <t>Mutton</t>
  </si>
  <si>
    <t>2 Tooths</t>
  </si>
  <si>
    <t>John</t>
  </si>
  <si>
    <t>O'sullivans</t>
  </si>
  <si>
    <t>john@abc.com.au</t>
  </si>
  <si>
    <t>When submitted, a one a4 page Pdf version will get sent to the Buyers or users email address</t>
  </si>
  <si>
    <t xml:space="preserve">No need to save this pdf into the data base as no detail need further viewing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</si>
</sst>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_-* #,##0.0_-;\-* #,##0.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5" fillId="0" borderId="0" xfId="0" applyFont="1"/>
    <xf numFmtId="0" fontId="3" fillId="0" borderId="0" xfId="0" applyFont="1"/>
    <xf numFmtId="0" fontId="5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0" xfId="0" applyFont="1" applyAlignment="1">
      <alignment horizontal="right"/>
    </xf>
    <xf numFmtId="0" fontId="3" fillId="0" borderId="2" xfId="0" applyFont="1" applyBorder="1"/>
    <xf numFmtId="14" fontId="0" fillId="0" borderId="2" xfId="0" applyNumberFormat="1" applyBorder="1"/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right"/>
    </xf>
    <xf numFmtId="0" fontId="6" fillId="0" borderId="3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8" fillId="0" borderId="3" xfId="0" applyFont="1" applyBorder="1" applyProtection="1">
      <protection locked="0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 applyProtection="1">
      <alignment horizontal="center"/>
      <protection locked="0"/>
    </xf>
    <xf numFmtId="44" fontId="8" fillId="0" borderId="2" xfId="2" applyFont="1" applyBorder="1" applyProtection="1">
      <protection locked="0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/>
    <xf numFmtId="0" fontId="8" fillId="0" borderId="2" xfId="0" quotePrefix="1" applyFont="1" applyBorder="1" applyAlignment="1" applyProtection="1">
      <alignment horizontal="center"/>
      <protection locked="0"/>
    </xf>
    <xf numFmtId="0" fontId="8" fillId="0" borderId="0" xfId="0" quotePrefix="1" applyFont="1" applyBorder="1" applyAlignment="1">
      <alignment horizontal="center"/>
    </xf>
    <xf numFmtId="44" fontId="8" fillId="0" borderId="2" xfId="2" applyFont="1" applyBorder="1" applyProtection="1"/>
    <xf numFmtId="0" fontId="8" fillId="0" borderId="0" xfId="0" applyFont="1" applyBorder="1" applyProtection="1">
      <protection locked="0"/>
    </xf>
    <xf numFmtId="0" fontId="8" fillId="0" borderId="0" xfId="0" applyFont="1" applyBorder="1" applyAlignment="1" applyProtection="1">
      <alignment horizontal="center"/>
      <protection locked="0"/>
    </xf>
    <xf numFmtId="44" fontId="8" fillId="0" borderId="0" xfId="2" applyFont="1" applyBorder="1" applyProtection="1">
      <protection locked="0"/>
    </xf>
    <xf numFmtId="44" fontId="8" fillId="0" borderId="0" xfId="2" applyFont="1" applyBorder="1" applyProtection="1"/>
    <xf numFmtId="0" fontId="5" fillId="0" borderId="0" xfId="0" applyFont="1" applyBorder="1"/>
    <xf numFmtId="0" fontId="0" fillId="0" borderId="0" xfId="0" applyBorder="1" applyAlignment="1">
      <alignment horizontal="center"/>
    </xf>
    <xf numFmtId="44" fontId="7" fillId="0" borderId="0" xfId="2" applyFont="1" applyBorder="1"/>
    <xf numFmtId="0" fontId="3" fillId="0" borderId="2" xfId="0" applyFont="1" applyFill="1" applyBorder="1"/>
    <xf numFmtId="0" fontId="3" fillId="2" borderId="2" xfId="0" applyFont="1" applyFill="1" applyBorder="1"/>
    <xf numFmtId="0" fontId="0" fillId="0" borderId="2" xfId="0" applyBorder="1"/>
    <xf numFmtId="44" fontId="0" fillId="0" borderId="2" xfId="2" applyFont="1" applyBorder="1"/>
    <xf numFmtId="44" fontId="1" fillId="0" borderId="2" xfId="2" applyFont="1" applyBorder="1" applyProtection="1">
      <protection locked="0"/>
    </xf>
    <xf numFmtId="164" fontId="1" fillId="0" borderId="2" xfId="2" applyNumberFormat="1" applyFont="1" applyFill="1" applyBorder="1" applyProtection="1">
      <protection locked="0"/>
    </xf>
    <xf numFmtId="44" fontId="3" fillId="2" borderId="2" xfId="0" applyNumberFormat="1" applyFont="1" applyFill="1" applyBorder="1"/>
    <xf numFmtId="44" fontId="0" fillId="0" borderId="2" xfId="2" applyFont="1" applyBorder="1" applyProtection="1">
      <protection locked="0"/>
    </xf>
    <xf numFmtId="164" fontId="0" fillId="0" borderId="2" xfId="0" applyNumberFormat="1" applyFont="1" applyBorder="1" applyProtection="1">
      <protection locked="0"/>
    </xf>
    <xf numFmtId="0" fontId="0" fillId="0" borderId="4" xfId="0" applyBorder="1"/>
    <xf numFmtId="0" fontId="9" fillId="0" borderId="0" xfId="0" applyFont="1"/>
    <xf numFmtId="0" fontId="9" fillId="0" borderId="1" xfId="0" applyFont="1" applyBorder="1" applyAlignment="1">
      <alignment horizontal="right"/>
    </xf>
    <xf numFmtId="0" fontId="3" fillId="0" borderId="3" xfId="0" applyFont="1" applyBorder="1"/>
    <xf numFmtId="0" fontId="3" fillId="0" borderId="5" xfId="0" applyFont="1" applyBorder="1"/>
    <xf numFmtId="0" fontId="9" fillId="0" borderId="0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10" fillId="0" borderId="0" xfId="0" applyFont="1" applyBorder="1"/>
    <xf numFmtId="44" fontId="10" fillId="0" borderId="2" xfId="2" applyFont="1" applyBorder="1"/>
    <xf numFmtId="0" fontId="11" fillId="0" borderId="0" xfId="0" applyFont="1" applyBorder="1"/>
    <xf numFmtId="0" fontId="12" fillId="0" borderId="0" xfId="0" applyFont="1" applyBorder="1"/>
    <xf numFmtId="44" fontId="12" fillId="0" borderId="2" xfId="2" applyFont="1" applyBorder="1"/>
    <xf numFmtId="0" fontId="12" fillId="0" borderId="0" xfId="0" applyFont="1" applyFill="1" applyBorder="1"/>
    <xf numFmtId="44" fontId="12" fillId="0" borderId="2" xfId="2" applyFont="1" applyFill="1" applyBorder="1"/>
    <xf numFmtId="0" fontId="13" fillId="0" borderId="0" xfId="0" applyFont="1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3" xfId="0" applyBorder="1" applyAlignment="1"/>
    <xf numFmtId="0" fontId="0" fillId="0" borderId="5" xfId="0" applyBorder="1" applyAlignment="1"/>
    <xf numFmtId="0" fontId="14" fillId="0" borderId="3" xfId="3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/>
    <xf numFmtId="165" fontId="0" fillId="0" borderId="2" xfId="1" applyNumberFormat="1" applyFont="1" applyBorder="1"/>
    <xf numFmtId="44" fontId="0" fillId="0" borderId="0" xfId="2" applyFont="1" applyBorder="1"/>
    <xf numFmtId="44" fontId="0" fillId="0" borderId="0" xfId="2" applyFont="1" applyFill="1" applyBorder="1"/>
    <xf numFmtId="44" fontId="0" fillId="0" borderId="0" xfId="2" applyFont="1"/>
    <xf numFmtId="0" fontId="0" fillId="0" borderId="0" xfId="0" applyAlignment="1">
      <alignment horizontal="left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742950</xdr:colOff>
          <xdr:row>54</xdr:row>
          <xdr:rowOff>47625</xdr:rowOff>
        </xdr:from>
        <xdr:to>
          <xdr:col>4</xdr:col>
          <xdr:colOff>0</xdr:colOff>
          <xdr:row>55</xdr:row>
          <xdr:rowOff>133350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Click to Submit Buy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714374</xdr:colOff>
          <xdr:row>73</xdr:row>
          <xdr:rowOff>47625</xdr:rowOff>
        </xdr:from>
        <xdr:to>
          <xdr:col>4</xdr:col>
          <xdr:colOff>733424</xdr:colOff>
          <xdr:row>74</xdr:row>
          <xdr:rowOff>133350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Click to Submit Buy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714374</xdr:colOff>
          <xdr:row>36</xdr:row>
          <xdr:rowOff>47625</xdr:rowOff>
        </xdr:from>
        <xdr:to>
          <xdr:col>4</xdr:col>
          <xdr:colOff>733424</xdr:colOff>
          <xdr:row>37</xdr:row>
          <xdr:rowOff>133350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Click to Submit Buy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9</xdr:row>
          <xdr:rowOff>180975</xdr:rowOff>
        </xdr:from>
        <xdr:to>
          <xdr:col>0</xdr:col>
          <xdr:colOff>609600</xdr:colOff>
          <xdr:row>11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add line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10</xdr:row>
          <xdr:rowOff>171450</xdr:rowOff>
        </xdr:from>
        <xdr:to>
          <xdr:col>0</xdr:col>
          <xdr:colOff>609600</xdr:colOff>
          <xdr:row>12</xdr:row>
          <xdr:rowOff>28575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add line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11</xdr:row>
          <xdr:rowOff>152400</xdr:rowOff>
        </xdr:from>
        <xdr:to>
          <xdr:col>0</xdr:col>
          <xdr:colOff>609600</xdr:colOff>
          <xdr:row>13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add line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714374</xdr:colOff>
          <xdr:row>31</xdr:row>
          <xdr:rowOff>47625</xdr:rowOff>
        </xdr:from>
        <xdr:to>
          <xdr:col>4</xdr:col>
          <xdr:colOff>733424</xdr:colOff>
          <xdr:row>32</xdr:row>
          <xdr:rowOff>133350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Click to Submit Buy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LIVSTOCK%20PROGRAM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Data"/>
      <sheetName val="Delivery Schedule"/>
      <sheetName val="Invoices not Checked"/>
      <sheetName val="Market Buy1"/>
      <sheetName val="Hooks2"/>
      <sheetName val="Price per Head3"/>
      <sheetName val="Weight sheet"/>
      <sheetName val="CVS"/>
      <sheetName val="Market buy"/>
      <sheetName val="Lists"/>
    </sheetNames>
    <definedNames>
      <definedName name="Button8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mailto:m.c.stapleton@hotmail.com" TargetMode="External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3.xml"/><Relationship Id="rId1" Type="http://schemas.openxmlformats.org/officeDocument/2006/relationships/hyperlink" Target="mailto:john@abc.com.au" TargetMode="External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sqref="A1:XFD1048576"/>
    </sheetView>
  </sheetViews>
  <sheetFormatPr defaultRowHeight="15" x14ac:dyDescent="0.25"/>
  <cols>
    <col min="1" max="1" width="12.7109375" customWidth="1"/>
    <col min="2" max="2" width="13.42578125" customWidth="1"/>
    <col min="3" max="3" width="10.7109375" customWidth="1"/>
    <col min="4" max="4" width="9.7109375" bestFit="1" customWidth="1"/>
    <col min="5" max="5" width="8.42578125" bestFit="1" customWidth="1"/>
    <col min="7" max="7" width="11.5703125" bestFit="1" customWidth="1"/>
    <col min="8" max="8" width="11.85546875" bestFit="1" customWidth="1"/>
  </cols>
  <sheetData>
    <row r="1" spans="1:8" ht="18.75" x14ac:dyDescent="0.3">
      <c r="A1" s="1" t="s">
        <v>0</v>
      </c>
      <c r="B1" s="1"/>
      <c r="C1" s="2" t="s">
        <v>1</v>
      </c>
    </row>
    <row r="2" spans="1:8" ht="18.75" x14ac:dyDescent="0.3">
      <c r="A2" s="3"/>
      <c r="B2" s="3"/>
      <c r="C2" s="4"/>
      <c r="D2" s="5"/>
      <c r="E2" s="5"/>
      <c r="F2" s="5"/>
      <c r="G2" s="5"/>
      <c r="H2" s="5"/>
    </row>
    <row r="4" spans="1:8" x14ac:dyDescent="0.25">
      <c r="B4" s="6" t="s">
        <v>2</v>
      </c>
      <c r="C4" s="7" t="s">
        <v>3</v>
      </c>
      <c r="D4" s="6" t="s">
        <v>4</v>
      </c>
      <c r="E4" s="7" t="s">
        <v>5</v>
      </c>
      <c r="F4" s="6" t="s">
        <v>6</v>
      </c>
      <c r="G4" s="8">
        <v>43518</v>
      </c>
    </row>
    <row r="5" spans="1:8" x14ac:dyDescent="0.25">
      <c r="B5" s="6"/>
      <c r="C5" s="9"/>
      <c r="D5" s="6"/>
      <c r="E5" s="9"/>
      <c r="F5" s="6"/>
      <c r="G5" s="10"/>
    </row>
    <row r="6" spans="1:8" x14ac:dyDescent="0.25">
      <c r="B6" s="6" t="s">
        <v>7</v>
      </c>
      <c r="C6" s="7" t="s">
        <v>8</v>
      </c>
      <c r="E6" s="9"/>
      <c r="F6" s="9"/>
      <c r="G6" s="10"/>
    </row>
    <row r="7" spans="1:8" x14ac:dyDescent="0.25">
      <c r="B7" s="6"/>
      <c r="C7" s="9"/>
      <c r="D7" s="11"/>
      <c r="E7" s="9"/>
      <c r="F7" s="9"/>
      <c r="G7" s="10"/>
    </row>
    <row r="8" spans="1:8" ht="18.75" x14ac:dyDescent="0.3">
      <c r="A8" s="12" t="s">
        <v>9</v>
      </c>
      <c r="B8" s="13"/>
      <c r="C8" s="14" t="s">
        <v>10</v>
      </c>
      <c r="D8" s="14" t="s">
        <v>11</v>
      </c>
      <c r="E8" s="14" t="s">
        <v>12</v>
      </c>
      <c r="F8" s="15"/>
      <c r="G8" s="16"/>
    </row>
    <row r="9" spans="1:8" ht="15.75" x14ac:dyDescent="0.25">
      <c r="A9" s="17" t="s">
        <v>13</v>
      </c>
      <c r="B9" s="18"/>
      <c r="C9" s="19">
        <v>96</v>
      </c>
      <c r="D9" s="20">
        <v>61</v>
      </c>
      <c r="E9" s="19">
        <v>2</v>
      </c>
      <c r="F9" s="21"/>
      <c r="G9" s="22"/>
    </row>
    <row r="10" spans="1:8" ht="15.75" x14ac:dyDescent="0.25">
      <c r="A10" s="17"/>
      <c r="B10" s="18"/>
      <c r="C10" s="19">
        <v>60</v>
      </c>
      <c r="D10" s="20">
        <v>41</v>
      </c>
      <c r="E10" s="23">
        <v>2</v>
      </c>
      <c r="F10" s="24"/>
      <c r="G10" s="22"/>
    </row>
    <row r="11" spans="1:8" ht="15.75" x14ac:dyDescent="0.25">
      <c r="A11" s="17"/>
      <c r="B11" s="18"/>
      <c r="C11" s="19">
        <v>36</v>
      </c>
      <c r="D11" s="20">
        <v>61</v>
      </c>
      <c r="E11" s="19">
        <v>2</v>
      </c>
      <c r="F11" s="21"/>
      <c r="G11" s="22"/>
    </row>
    <row r="12" spans="1:8" ht="15.75" x14ac:dyDescent="0.25">
      <c r="A12" s="17"/>
      <c r="B12" s="18"/>
      <c r="C12" s="19">
        <v>27</v>
      </c>
      <c r="D12" s="20">
        <v>78</v>
      </c>
      <c r="E12" s="19">
        <v>1</v>
      </c>
      <c r="F12" s="21"/>
      <c r="G12" s="22"/>
    </row>
    <row r="13" spans="1:8" ht="15.75" x14ac:dyDescent="0.25">
      <c r="A13" s="17"/>
      <c r="B13" s="18"/>
      <c r="C13" s="19">
        <v>81</v>
      </c>
      <c r="D13" s="20">
        <v>52</v>
      </c>
      <c r="E13" s="19">
        <v>1</v>
      </c>
      <c r="F13" s="21"/>
      <c r="G13" s="22"/>
    </row>
    <row r="14" spans="1:8" ht="15.75" x14ac:dyDescent="0.25">
      <c r="A14" s="17" t="s">
        <v>14</v>
      </c>
      <c r="B14" s="18"/>
      <c r="C14" s="19">
        <v>53</v>
      </c>
      <c r="D14" s="20">
        <v>42</v>
      </c>
      <c r="E14" s="19">
        <v>2</v>
      </c>
      <c r="F14" s="21"/>
      <c r="G14" s="22"/>
    </row>
    <row r="15" spans="1:8" ht="15.75" x14ac:dyDescent="0.25">
      <c r="A15" s="17"/>
      <c r="B15" s="18"/>
      <c r="C15" s="19">
        <v>16</v>
      </c>
      <c r="D15" s="20">
        <v>49</v>
      </c>
      <c r="E15" s="19">
        <v>2</v>
      </c>
      <c r="F15" s="21"/>
      <c r="G15" s="22"/>
    </row>
    <row r="16" spans="1:8" ht="15.75" x14ac:dyDescent="0.25">
      <c r="A16" s="17"/>
      <c r="B16" s="18"/>
      <c r="C16" s="19">
        <v>25</v>
      </c>
      <c r="D16" s="20">
        <v>45</v>
      </c>
      <c r="E16" s="19">
        <v>2</v>
      </c>
      <c r="F16" s="21"/>
      <c r="G16" s="22"/>
    </row>
    <row r="17" spans="1:8" ht="15.75" x14ac:dyDescent="0.25">
      <c r="A17" s="17"/>
      <c r="B17" s="18"/>
      <c r="C17" s="19">
        <v>67</v>
      </c>
      <c r="D17" s="20">
        <v>73</v>
      </c>
      <c r="E17" s="19">
        <v>1</v>
      </c>
      <c r="F17" s="21"/>
      <c r="G17" s="22"/>
    </row>
    <row r="18" spans="1:8" ht="15.75" x14ac:dyDescent="0.25">
      <c r="A18" s="17"/>
      <c r="B18" s="18"/>
      <c r="C18" s="19">
        <v>44</v>
      </c>
      <c r="D18" s="20">
        <v>61</v>
      </c>
      <c r="E18" s="19">
        <v>1</v>
      </c>
      <c r="F18" s="21"/>
      <c r="G18" s="22"/>
    </row>
    <row r="19" spans="1:8" ht="15.75" x14ac:dyDescent="0.25">
      <c r="A19" s="17"/>
      <c r="B19" s="18"/>
      <c r="C19" s="19">
        <v>28</v>
      </c>
      <c r="D19" s="20">
        <v>56</v>
      </c>
      <c r="E19" s="19">
        <v>2</v>
      </c>
      <c r="F19" s="21"/>
      <c r="G19" s="22"/>
    </row>
    <row r="20" spans="1:8" ht="15.75" x14ac:dyDescent="0.25">
      <c r="A20" s="17"/>
      <c r="B20" s="18"/>
      <c r="C20" s="19">
        <v>23</v>
      </c>
      <c r="D20" s="20">
        <v>46</v>
      </c>
      <c r="E20" s="19">
        <v>2</v>
      </c>
      <c r="F20" s="21"/>
      <c r="G20" s="22"/>
    </row>
    <row r="21" spans="1:8" ht="15.75" x14ac:dyDescent="0.25">
      <c r="A21" s="17" t="s">
        <v>15</v>
      </c>
      <c r="B21" s="18"/>
      <c r="C21" s="19">
        <v>130</v>
      </c>
      <c r="D21" s="20">
        <v>68</v>
      </c>
      <c r="E21" s="19">
        <v>1</v>
      </c>
      <c r="F21" s="21"/>
      <c r="G21" s="22"/>
    </row>
    <row r="22" spans="1:8" ht="15.75" x14ac:dyDescent="0.25">
      <c r="A22" s="17"/>
      <c r="B22" s="18"/>
      <c r="C22" s="19">
        <v>14</v>
      </c>
      <c r="D22" s="20">
        <v>35</v>
      </c>
      <c r="E22" s="19" t="s">
        <v>16</v>
      </c>
      <c r="F22" s="21"/>
      <c r="G22" s="22"/>
    </row>
    <row r="23" spans="1:8" ht="15.75" x14ac:dyDescent="0.25">
      <c r="A23" s="17"/>
      <c r="B23" s="18"/>
      <c r="C23" s="19">
        <v>5</v>
      </c>
      <c r="D23" s="20">
        <v>90</v>
      </c>
      <c r="E23" s="19" t="s">
        <v>16</v>
      </c>
      <c r="F23" s="21"/>
      <c r="G23" s="22"/>
    </row>
    <row r="24" spans="1:8" ht="15.75" x14ac:dyDescent="0.25">
      <c r="A24" s="17"/>
      <c r="B24" s="18"/>
      <c r="C24" s="19">
        <v>70</v>
      </c>
      <c r="D24" s="20">
        <v>20</v>
      </c>
      <c r="E24" s="19">
        <v>2</v>
      </c>
      <c r="F24" s="21"/>
      <c r="G24" s="22"/>
    </row>
    <row r="25" spans="1:8" ht="15.75" x14ac:dyDescent="0.25">
      <c r="A25" s="17"/>
      <c r="B25" s="18"/>
      <c r="C25" s="19">
        <v>128</v>
      </c>
      <c r="D25" s="20">
        <v>50</v>
      </c>
      <c r="E25" s="19">
        <v>2</v>
      </c>
      <c r="F25" s="21"/>
      <c r="G25" s="22"/>
    </row>
    <row r="26" spans="1:8" ht="15.75" x14ac:dyDescent="0.25">
      <c r="A26" s="17"/>
      <c r="B26" s="18"/>
      <c r="C26" s="19"/>
      <c r="D26" s="20"/>
      <c r="E26" s="19"/>
      <c r="F26" s="21"/>
      <c r="G26" s="22"/>
    </row>
    <row r="27" spans="1:8" ht="15.75" hidden="1" x14ac:dyDescent="0.25">
      <c r="A27" s="17"/>
      <c r="B27" s="18"/>
      <c r="C27" s="19"/>
      <c r="D27" s="20"/>
      <c r="E27" s="25"/>
      <c r="F27" s="19"/>
      <c r="G27" s="21"/>
      <c r="H27" s="22"/>
    </row>
    <row r="28" spans="1:8" ht="15.75" hidden="1" x14ac:dyDescent="0.25">
      <c r="A28" s="17"/>
      <c r="B28" s="18"/>
      <c r="C28" s="19"/>
      <c r="D28" s="20"/>
      <c r="E28" s="25"/>
      <c r="F28" s="19"/>
      <c r="G28" s="21"/>
      <c r="H28" s="22"/>
    </row>
    <row r="29" spans="1:8" ht="15.75" hidden="1" x14ac:dyDescent="0.25">
      <c r="A29" s="17"/>
      <c r="B29" s="18"/>
      <c r="C29" s="19"/>
      <c r="D29" s="20"/>
      <c r="E29" s="25"/>
      <c r="F29" s="19"/>
      <c r="G29" s="21"/>
      <c r="H29" s="22"/>
    </row>
    <row r="30" spans="1:8" ht="15.75" hidden="1" x14ac:dyDescent="0.25">
      <c r="A30" s="17"/>
      <c r="B30" s="18"/>
      <c r="C30" s="19"/>
      <c r="D30" s="20"/>
      <c r="E30" s="25"/>
      <c r="F30" s="19"/>
      <c r="G30" s="21"/>
      <c r="H30" s="22"/>
    </row>
    <row r="31" spans="1:8" ht="15.75" hidden="1" x14ac:dyDescent="0.25">
      <c r="A31" s="17"/>
      <c r="B31" s="18"/>
      <c r="C31" s="19"/>
      <c r="D31" s="20"/>
      <c r="E31" s="25">
        <f t="shared" ref="E31:E60" si="0">D31*C31</f>
        <v>0</v>
      </c>
      <c r="F31" s="19"/>
      <c r="G31" s="21"/>
      <c r="H31" s="22"/>
    </row>
    <row r="32" spans="1:8" ht="15.75" hidden="1" x14ac:dyDescent="0.25">
      <c r="A32" s="17"/>
      <c r="B32" s="18"/>
      <c r="C32" s="19"/>
      <c r="D32" s="20"/>
      <c r="E32" s="25">
        <f t="shared" si="0"/>
        <v>0</v>
      </c>
      <c r="F32" s="19"/>
      <c r="G32" s="21"/>
      <c r="H32" s="22"/>
    </row>
    <row r="33" spans="1:8" ht="15.75" hidden="1" x14ac:dyDescent="0.25">
      <c r="A33" s="17"/>
      <c r="B33" s="18"/>
      <c r="C33" s="19"/>
      <c r="D33" s="20"/>
      <c r="E33" s="25">
        <f t="shared" si="0"/>
        <v>0</v>
      </c>
      <c r="F33" s="19"/>
      <c r="G33" s="21"/>
      <c r="H33" s="22"/>
    </row>
    <row r="34" spans="1:8" ht="15.75" hidden="1" x14ac:dyDescent="0.25">
      <c r="A34" s="17"/>
      <c r="B34" s="18"/>
      <c r="C34" s="19"/>
      <c r="D34" s="20"/>
      <c r="E34" s="25">
        <f t="shared" si="0"/>
        <v>0</v>
      </c>
      <c r="F34" s="19"/>
      <c r="G34" s="21"/>
      <c r="H34" s="22"/>
    </row>
    <row r="35" spans="1:8" ht="15.75" hidden="1" x14ac:dyDescent="0.25">
      <c r="A35" s="17"/>
      <c r="B35" s="18"/>
      <c r="C35" s="19"/>
      <c r="D35" s="20"/>
      <c r="E35" s="25">
        <f t="shared" si="0"/>
        <v>0</v>
      </c>
      <c r="F35" s="19"/>
      <c r="G35" s="21"/>
      <c r="H35" s="22"/>
    </row>
    <row r="36" spans="1:8" ht="15.75" hidden="1" x14ac:dyDescent="0.25">
      <c r="A36" s="17"/>
      <c r="B36" s="18"/>
      <c r="C36" s="19"/>
      <c r="D36" s="20"/>
      <c r="E36" s="25">
        <f t="shared" si="0"/>
        <v>0</v>
      </c>
      <c r="F36" s="19"/>
      <c r="G36" s="21"/>
      <c r="H36" s="22"/>
    </row>
    <row r="37" spans="1:8" ht="15.75" hidden="1" x14ac:dyDescent="0.25">
      <c r="A37" s="17"/>
      <c r="B37" s="18"/>
      <c r="C37" s="19"/>
      <c r="D37" s="20"/>
      <c r="E37" s="25">
        <f t="shared" si="0"/>
        <v>0</v>
      </c>
      <c r="F37" s="19"/>
      <c r="G37" s="21"/>
      <c r="H37" s="22"/>
    </row>
    <row r="38" spans="1:8" ht="15.75" hidden="1" x14ac:dyDescent="0.25">
      <c r="A38" s="17"/>
      <c r="B38" s="18"/>
      <c r="C38" s="19"/>
      <c r="D38" s="20"/>
      <c r="E38" s="25">
        <f t="shared" si="0"/>
        <v>0</v>
      </c>
      <c r="F38" s="19"/>
      <c r="G38" s="21"/>
      <c r="H38" s="22"/>
    </row>
    <row r="39" spans="1:8" ht="15.75" hidden="1" x14ac:dyDescent="0.25">
      <c r="A39" s="17"/>
      <c r="B39" s="18"/>
      <c r="C39" s="19"/>
      <c r="D39" s="20"/>
      <c r="E39" s="25">
        <f t="shared" si="0"/>
        <v>0</v>
      </c>
      <c r="F39" s="19"/>
      <c r="G39" s="21"/>
      <c r="H39" s="22"/>
    </row>
    <row r="40" spans="1:8" ht="15.75" hidden="1" x14ac:dyDescent="0.25">
      <c r="A40" s="17"/>
      <c r="B40" s="18"/>
      <c r="C40" s="19"/>
      <c r="D40" s="20"/>
      <c r="E40" s="25">
        <f t="shared" si="0"/>
        <v>0</v>
      </c>
      <c r="F40" s="19"/>
      <c r="G40" s="21"/>
      <c r="H40" s="22"/>
    </row>
    <row r="41" spans="1:8" ht="15.75" hidden="1" x14ac:dyDescent="0.25">
      <c r="A41" s="17"/>
      <c r="B41" s="18"/>
      <c r="C41" s="19"/>
      <c r="D41" s="20"/>
      <c r="E41" s="25">
        <f t="shared" si="0"/>
        <v>0</v>
      </c>
      <c r="F41" s="19"/>
      <c r="G41" s="21"/>
      <c r="H41" s="22"/>
    </row>
    <row r="42" spans="1:8" ht="15.75" hidden="1" x14ac:dyDescent="0.25">
      <c r="A42" s="17"/>
      <c r="B42" s="18"/>
      <c r="C42" s="19"/>
      <c r="D42" s="20"/>
      <c r="E42" s="25">
        <f t="shared" si="0"/>
        <v>0</v>
      </c>
      <c r="F42" s="19"/>
      <c r="G42" s="21"/>
      <c r="H42" s="22"/>
    </row>
    <row r="43" spans="1:8" ht="15.75" hidden="1" x14ac:dyDescent="0.25">
      <c r="A43" s="17"/>
      <c r="B43" s="18"/>
      <c r="C43" s="19"/>
      <c r="D43" s="20"/>
      <c r="E43" s="25">
        <f t="shared" si="0"/>
        <v>0</v>
      </c>
      <c r="F43" s="19"/>
      <c r="G43" s="21"/>
      <c r="H43" s="22"/>
    </row>
    <row r="44" spans="1:8" ht="15.75" hidden="1" x14ac:dyDescent="0.25">
      <c r="A44" s="17"/>
      <c r="B44" s="18"/>
      <c r="C44" s="19"/>
      <c r="D44" s="20"/>
      <c r="E44" s="25">
        <f t="shared" si="0"/>
        <v>0</v>
      </c>
      <c r="F44" s="19"/>
      <c r="G44" s="21"/>
      <c r="H44" s="22"/>
    </row>
    <row r="45" spans="1:8" ht="15.75" hidden="1" x14ac:dyDescent="0.25">
      <c r="A45" s="17"/>
      <c r="B45" s="18"/>
      <c r="C45" s="19"/>
      <c r="D45" s="20"/>
      <c r="E45" s="25">
        <f t="shared" si="0"/>
        <v>0</v>
      </c>
      <c r="F45" s="19"/>
      <c r="G45" s="21"/>
      <c r="H45" s="22"/>
    </row>
    <row r="46" spans="1:8" ht="15.75" hidden="1" x14ac:dyDescent="0.25">
      <c r="A46" s="17"/>
      <c r="B46" s="18"/>
      <c r="C46" s="19"/>
      <c r="D46" s="20"/>
      <c r="E46" s="25">
        <f t="shared" si="0"/>
        <v>0</v>
      </c>
      <c r="F46" s="19"/>
      <c r="G46" s="21"/>
      <c r="H46" s="22"/>
    </row>
    <row r="47" spans="1:8" ht="15.75" hidden="1" x14ac:dyDescent="0.25">
      <c r="A47" s="17"/>
      <c r="B47" s="18"/>
      <c r="C47" s="19"/>
      <c r="D47" s="20"/>
      <c r="E47" s="25">
        <f t="shared" si="0"/>
        <v>0</v>
      </c>
      <c r="F47" s="19"/>
      <c r="G47" s="21"/>
      <c r="H47" s="22"/>
    </row>
    <row r="48" spans="1:8" ht="15.75" hidden="1" x14ac:dyDescent="0.25">
      <c r="A48" s="17"/>
      <c r="B48" s="18"/>
      <c r="C48" s="19"/>
      <c r="D48" s="20"/>
      <c r="E48" s="25">
        <f t="shared" si="0"/>
        <v>0</v>
      </c>
      <c r="F48" s="19"/>
      <c r="G48" s="21"/>
      <c r="H48" s="22"/>
    </row>
    <row r="49" spans="1:8" ht="15.75" hidden="1" x14ac:dyDescent="0.25">
      <c r="A49" s="17"/>
      <c r="B49" s="18"/>
      <c r="C49" s="19"/>
      <c r="D49" s="20"/>
      <c r="E49" s="25">
        <f t="shared" si="0"/>
        <v>0</v>
      </c>
      <c r="F49" s="19"/>
      <c r="G49" s="21"/>
      <c r="H49" s="22"/>
    </row>
    <row r="50" spans="1:8" ht="15.75" hidden="1" x14ac:dyDescent="0.25">
      <c r="A50" s="17"/>
      <c r="B50" s="18"/>
      <c r="C50" s="19"/>
      <c r="D50" s="20"/>
      <c r="E50" s="25">
        <f t="shared" si="0"/>
        <v>0</v>
      </c>
      <c r="F50" s="19"/>
      <c r="G50" s="21"/>
      <c r="H50" s="22"/>
    </row>
    <row r="51" spans="1:8" ht="15.75" hidden="1" x14ac:dyDescent="0.25">
      <c r="A51" s="17"/>
      <c r="B51" s="18"/>
      <c r="C51" s="19"/>
      <c r="D51" s="20"/>
      <c r="E51" s="25">
        <f t="shared" si="0"/>
        <v>0</v>
      </c>
      <c r="F51" s="19"/>
      <c r="G51" s="21"/>
      <c r="H51" s="22"/>
    </row>
    <row r="52" spans="1:8" ht="15.75" hidden="1" x14ac:dyDescent="0.25">
      <c r="A52" s="17"/>
      <c r="B52" s="18"/>
      <c r="C52" s="19"/>
      <c r="D52" s="20"/>
      <c r="E52" s="25">
        <f t="shared" si="0"/>
        <v>0</v>
      </c>
      <c r="F52" s="19"/>
      <c r="G52" s="21"/>
      <c r="H52" s="22"/>
    </row>
    <row r="53" spans="1:8" ht="15.75" hidden="1" x14ac:dyDescent="0.25">
      <c r="A53" s="17"/>
      <c r="B53" s="18"/>
      <c r="C53" s="19"/>
      <c r="D53" s="20"/>
      <c r="E53" s="25">
        <f t="shared" si="0"/>
        <v>0</v>
      </c>
      <c r="F53" s="19"/>
      <c r="G53" s="21"/>
      <c r="H53" s="22"/>
    </row>
    <row r="54" spans="1:8" ht="15.75" hidden="1" x14ac:dyDescent="0.25">
      <c r="A54" s="17"/>
      <c r="B54" s="18"/>
      <c r="C54" s="19"/>
      <c r="D54" s="20"/>
      <c r="E54" s="25">
        <f t="shared" si="0"/>
        <v>0</v>
      </c>
      <c r="F54" s="19"/>
      <c r="G54" s="21"/>
      <c r="H54" s="22"/>
    </row>
    <row r="55" spans="1:8" ht="15.75" hidden="1" x14ac:dyDescent="0.25">
      <c r="A55" s="17"/>
      <c r="B55" s="18"/>
      <c r="C55" s="19"/>
      <c r="D55" s="20"/>
      <c r="E55" s="25">
        <f t="shared" si="0"/>
        <v>0</v>
      </c>
      <c r="F55" s="19"/>
      <c r="G55" s="21"/>
      <c r="H55" s="22"/>
    </row>
    <row r="56" spans="1:8" ht="15.75" hidden="1" x14ac:dyDescent="0.25">
      <c r="A56" s="17"/>
      <c r="B56" s="18"/>
      <c r="C56" s="19"/>
      <c r="D56" s="20"/>
      <c r="E56" s="25">
        <f t="shared" si="0"/>
        <v>0</v>
      </c>
      <c r="F56" s="19"/>
      <c r="G56" s="21"/>
      <c r="H56" s="22"/>
    </row>
    <row r="57" spans="1:8" ht="15.75" hidden="1" x14ac:dyDescent="0.25">
      <c r="A57" s="17"/>
      <c r="B57" s="18"/>
      <c r="C57" s="19"/>
      <c r="D57" s="20"/>
      <c r="E57" s="25">
        <f t="shared" si="0"/>
        <v>0</v>
      </c>
      <c r="F57" s="19"/>
      <c r="G57" s="21"/>
      <c r="H57" s="22"/>
    </row>
    <row r="58" spans="1:8" ht="15.75" hidden="1" x14ac:dyDescent="0.25">
      <c r="A58" s="17"/>
      <c r="B58" s="18"/>
      <c r="C58" s="19"/>
      <c r="D58" s="20"/>
      <c r="E58" s="25">
        <f t="shared" si="0"/>
        <v>0</v>
      </c>
      <c r="F58" s="19"/>
      <c r="G58" s="21"/>
      <c r="H58" s="22"/>
    </row>
    <row r="59" spans="1:8" ht="15.75" hidden="1" x14ac:dyDescent="0.25">
      <c r="A59" s="17"/>
      <c r="B59" s="18"/>
      <c r="C59" s="19"/>
      <c r="D59" s="20"/>
      <c r="E59" s="25">
        <f t="shared" si="0"/>
        <v>0</v>
      </c>
      <c r="F59" s="19"/>
      <c r="G59" s="21"/>
      <c r="H59" s="22"/>
    </row>
    <row r="60" spans="1:8" ht="15.75" hidden="1" x14ac:dyDescent="0.25">
      <c r="A60" s="17"/>
      <c r="B60" s="18"/>
      <c r="C60" s="19"/>
      <c r="D60" s="20"/>
      <c r="E60" s="25">
        <f t="shared" si="0"/>
        <v>0</v>
      </c>
      <c r="F60" s="19"/>
      <c r="G60" s="21"/>
      <c r="H60" s="22"/>
    </row>
    <row r="61" spans="1:8" ht="15.75" x14ac:dyDescent="0.25">
      <c r="A61" s="26"/>
      <c r="B61" s="21"/>
      <c r="C61" s="27"/>
      <c r="D61" s="28"/>
      <c r="E61" s="29"/>
      <c r="F61" s="27"/>
      <c r="G61" s="21"/>
      <c r="H61" s="22"/>
    </row>
    <row r="62" spans="1:8" ht="18.75" x14ac:dyDescent="0.3">
      <c r="A62" s="30" t="s">
        <v>17</v>
      </c>
      <c r="B62" s="15"/>
      <c r="C62" s="31"/>
      <c r="D62" s="32"/>
      <c r="E62" s="32"/>
      <c r="F62" s="15"/>
      <c r="G62" s="15"/>
      <c r="H62" s="16"/>
    </row>
    <row r="63" spans="1:8" x14ac:dyDescent="0.25">
      <c r="A63" s="7" t="s">
        <v>18</v>
      </c>
      <c r="B63" s="7" t="s">
        <v>19</v>
      </c>
      <c r="C63" s="7" t="s">
        <v>10</v>
      </c>
      <c r="D63" s="7" t="s">
        <v>20</v>
      </c>
      <c r="E63" s="33" t="s">
        <v>21</v>
      </c>
      <c r="F63" s="33" t="s">
        <v>22</v>
      </c>
      <c r="G63" s="33" t="s">
        <v>23</v>
      </c>
      <c r="H63" s="34" t="s">
        <v>24</v>
      </c>
    </row>
    <row r="64" spans="1:8" x14ac:dyDescent="0.25">
      <c r="A64" s="35" t="s">
        <v>25</v>
      </c>
      <c r="B64" s="35" t="s">
        <v>26</v>
      </c>
      <c r="C64" s="7">
        <v>349</v>
      </c>
      <c r="D64" s="36">
        <v>65.14</v>
      </c>
      <c r="E64" s="37">
        <v>2.5</v>
      </c>
      <c r="F64" s="37">
        <v>12</v>
      </c>
      <c r="G64" s="38">
        <v>19</v>
      </c>
      <c r="H64" s="39">
        <f>(D64+E64-F64)/G64</f>
        <v>2.9284210526315788</v>
      </c>
    </row>
    <row r="65" spans="1:9" x14ac:dyDescent="0.25">
      <c r="A65" s="35" t="s">
        <v>25</v>
      </c>
      <c r="B65" s="35" t="s">
        <v>27</v>
      </c>
      <c r="C65" s="7">
        <v>535</v>
      </c>
      <c r="D65" s="36">
        <v>46.87</v>
      </c>
      <c r="E65" s="37">
        <v>2.5</v>
      </c>
      <c r="F65" s="40">
        <v>2</v>
      </c>
      <c r="G65" s="41">
        <v>17</v>
      </c>
      <c r="H65" s="39">
        <f>(D65+E65-F65)/G65</f>
        <v>2.7864705882352938</v>
      </c>
    </row>
    <row r="66" spans="1:9" x14ac:dyDescent="0.25">
      <c r="A66" s="35" t="s">
        <v>28</v>
      </c>
      <c r="B66" s="35" t="s">
        <v>29</v>
      </c>
      <c r="C66" s="7">
        <v>19</v>
      </c>
      <c r="D66" s="36">
        <v>49.47</v>
      </c>
      <c r="E66" s="37">
        <v>2.5</v>
      </c>
      <c r="F66" s="40">
        <v>3</v>
      </c>
      <c r="G66" s="41">
        <v>28</v>
      </c>
      <c r="H66" s="39">
        <f>(D66+E66-F66)/G66</f>
        <v>1.7489285714285714</v>
      </c>
    </row>
    <row r="67" spans="1:9" x14ac:dyDescent="0.25">
      <c r="A67" s="35"/>
      <c r="B67" s="35"/>
      <c r="C67" s="7"/>
      <c r="D67" s="36"/>
      <c r="E67" s="37"/>
      <c r="F67" s="40"/>
      <c r="G67" s="41"/>
      <c r="H67" s="39"/>
    </row>
    <row r="68" spans="1:9" x14ac:dyDescent="0.25">
      <c r="A68" s="35"/>
      <c r="B68" s="35"/>
      <c r="C68" s="7"/>
      <c r="D68" s="36"/>
      <c r="E68" s="37"/>
      <c r="F68" s="40"/>
      <c r="G68" s="41"/>
      <c r="H68" s="39"/>
    </row>
    <row r="69" spans="1:9" x14ac:dyDescent="0.25">
      <c r="A69" s="35"/>
      <c r="B69" s="35"/>
      <c r="C69" s="7"/>
      <c r="D69" s="36"/>
      <c r="E69" s="37"/>
      <c r="F69" s="40"/>
      <c r="G69" s="41"/>
      <c r="H69" s="39"/>
    </row>
    <row r="71" spans="1:9" ht="15.75" thickBot="1" x14ac:dyDescent="0.3">
      <c r="A71" t="s">
        <v>30</v>
      </c>
      <c r="C71" s="42">
        <f>SUM(C64:C66)</f>
        <v>903</v>
      </c>
    </row>
    <row r="73" spans="1:9" x14ac:dyDescent="0.25">
      <c r="B73" s="43"/>
    </row>
    <row r="76" spans="1:9" x14ac:dyDescent="0.25">
      <c r="B76" s="43" t="s">
        <v>31</v>
      </c>
      <c r="C76" s="43"/>
      <c r="D76" s="43"/>
      <c r="E76" s="43"/>
      <c r="F76" s="43"/>
      <c r="G76" s="43"/>
      <c r="H76" s="43"/>
      <c r="I76" s="43"/>
    </row>
    <row r="77" spans="1:9" x14ac:dyDescent="0.25">
      <c r="B77" t="s">
        <v>32</v>
      </c>
    </row>
    <row r="78" spans="1:9" x14ac:dyDescent="0.25">
      <c r="B78" t="s">
        <v>33</v>
      </c>
    </row>
    <row r="79" spans="1:9" x14ac:dyDescent="0.25">
      <c r="B79" t="s">
        <v>34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Button8_Click">
                <anchor moveWithCells="1" siz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Button8_Click">
                <anchor moveWithCells="1" sizeWithCells="1">
                  <from>
                    <xdr:col>2</xdr:col>
                    <xdr:colOff>714375</xdr:colOff>
                    <xdr:row>73</xdr:row>
                    <xdr:rowOff>47625</xdr:rowOff>
                  </from>
                  <to>
                    <xdr:col>4</xdr:col>
                    <xdr:colOff>561975</xdr:colOff>
                    <xdr:row>74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[1]Lists!#REF!</xm:f>
          </x14:formula1>
          <xm:sqref>E4</xm:sqref>
        </x14:dataValidation>
        <x14:dataValidation type="list" allowBlank="1" showInputMessage="1" showErrorMessage="1">
          <x14:formula1>
            <xm:f>[1]Lists!#REF!</xm:f>
          </x14:formula1>
          <xm:sqref>C28 B14:B16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workbookViewId="0">
      <selection sqref="A1:XFD1048576"/>
    </sheetView>
  </sheetViews>
  <sheetFormatPr defaultRowHeight="15" x14ac:dyDescent="0.25"/>
  <cols>
    <col min="1" max="1" width="9.7109375" customWidth="1"/>
    <col min="2" max="3" width="13.42578125" customWidth="1"/>
    <col min="5" max="5" width="11.5703125" bestFit="1" customWidth="1"/>
    <col min="7" max="7" width="10.5703125" customWidth="1"/>
  </cols>
  <sheetData>
    <row r="1" spans="1:8" ht="18.75" x14ac:dyDescent="0.3">
      <c r="A1" s="1" t="s">
        <v>35</v>
      </c>
      <c r="B1" s="1"/>
      <c r="C1" s="2" t="s">
        <v>36</v>
      </c>
    </row>
    <row r="2" spans="1:8" x14ac:dyDescent="0.25">
      <c r="A2" s="5"/>
      <c r="B2" s="5"/>
      <c r="C2" s="44"/>
      <c r="D2" s="5"/>
      <c r="E2" s="5"/>
      <c r="F2" s="5"/>
      <c r="G2" s="5"/>
      <c r="H2" s="5"/>
    </row>
    <row r="4" spans="1:8" x14ac:dyDescent="0.25">
      <c r="B4" s="6" t="s">
        <v>2</v>
      </c>
      <c r="C4" s="7" t="s">
        <v>37</v>
      </c>
      <c r="D4" s="6" t="s">
        <v>4</v>
      </c>
      <c r="E4" s="7" t="s">
        <v>5</v>
      </c>
      <c r="F4" s="6" t="s">
        <v>6</v>
      </c>
      <c r="G4" s="8">
        <v>43518</v>
      </c>
    </row>
    <row r="5" spans="1:8" x14ac:dyDescent="0.25">
      <c r="B5" s="6"/>
      <c r="C5" s="9"/>
      <c r="D5" s="6"/>
      <c r="E5" s="9"/>
      <c r="F5" s="6"/>
      <c r="G5" s="10"/>
    </row>
    <row r="6" spans="1:8" x14ac:dyDescent="0.25">
      <c r="B6" s="6" t="s">
        <v>38</v>
      </c>
      <c r="C6" s="7" t="s">
        <v>39</v>
      </c>
      <c r="D6" s="6" t="s">
        <v>7</v>
      </c>
      <c r="E6" s="45" t="s">
        <v>8</v>
      </c>
      <c r="F6" s="46"/>
      <c r="G6" s="10"/>
    </row>
    <row r="7" spans="1:8" x14ac:dyDescent="0.25">
      <c r="B7" s="6"/>
      <c r="C7" s="9"/>
      <c r="D7" s="6"/>
      <c r="E7" s="9"/>
      <c r="F7" s="9"/>
      <c r="G7" s="10"/>
    </row>
    <row r="8" spans="1:8" x14ac:dyDescent="0.25">
      <c r="B8" s="6" t="s">
        <v>19</v>
      </c>
      <c r="C8" s="45" t="s">
        <v>40</v>
      </c>
      <c r="D8" s="46"/>
      <c r="E8" s="9"/>
      <c r="F8" s="9"/>
      <c r="G8" s="10"/>
    </row>
    <row r="9" spans="1:8" x14ac:dyDescent="0.25">
      <c r="F9" s="47"/>
    </row>
    <row r="10" spans="1:8" x14ac:dyDescent="0.25">
      <c r="A10" s="10"/>
      <c r="B10" s="10"/>
      <c r="C10" s="10"/>
      <c r="D10" s="10"/>
      <c r="E10" s="10"/>
      <c r="F10" s="10"/>
      <c r="G10" s="10"/>
      <c r="H10" s="10"/>
    </row>
    <row r="11" spans="1:8" x14ac:dyDescent="0.25">
      <c r="A11" s="48"/>
    </row>
    <row r="12" spans="1:8" x14ac:dyDescent="0.25">
      <c r="B12" s="2" t="s">
        <v>41</v>
      </c>
      <c r="C12" s="35" t="s">
        <v>25</v>
      </c>
      <c r="D12" t="s">
        <v>42</v>
      </c>
      <c r="E12" s="35">
        <v>250</v>
      </c>
    </row>
    <row r="14" spans="1:8" x14ac:dyDescent="0.25">
      <c r="B14" s="2" t="s">
        <v>43</v>
      </c>
      <c r="C14" s="49" t="s">
        <v>44</v>
      </c>
    </row>
    <row r="15" spans="1:8" ht="15.75" x14ac:dyDescent="0.25">
      <c r="B15" s="50" t="s">
        <v>45</v>
      </c>
      <c r="C15" s="51">
        <v>1</v>
      </c>
      <c r="D15" s="52"/>
    </row>
    <row r="16" spans="1:8" x14ac:dyDescent="0.25">
      <c r="B16" s="50" t="s">
        <v>46</v>
      </c>
      <c r="C16" s="51">
        <v>1</v>
      </c>
      <c r="D16" s="50"/>
    </row>
    <row r="17" spans="1:8" x14ac:dyDescent="0.25">
      <c r="B17" s="50" t="s">
        <v>47</v>
      </c>
      <c r="C17" s="51">
        <v>4.8</v>
      </c>
      <c r="D17" s="50"/>
    </row>
    <row r="18" spans="1:8" x14ac:dyDescent="0.25">
      <c r="B18" s="50" t="s">
        <v>48</v>
      </c>
      <c r="C18" s="51">
        <v>5.2</v>
      </c>
      <c r="D18" s="50"/>
    </row>
    <row r="19" spans="1:8" x14ac:dyDescent="0.25">
      <c r="B19" s="50" t="s">
        <v>49</v>
      </c>
      <c r="C19" s="51">
        <v>5.2</v>
      </c>
      <c r="D19" s="50"/>
    </row>
    <row r="20" spans="1:8" x14ac:dyDescent="0.25">
      <c r="B20" s="53" t="s">
        <v>50</v>
      </c>
      <c r="C20" s="54">
        <v>5.2</v>
      </c>
      <c r="D20" s="53"/>
    </row>
    <row r="21" spans="1:8" x14ac:dyDescent="0.25">
      <c r="B21" s="55" t="s">
        <v>51</v>
      </c>
      <c r="C21" s="56">
        <v>4</v>
      </c>
      <c r="D21" s="55"/>
    </row>
    <row r="22" spans="1:8" x14ac:dyDescent="0.25">
      <c r="B22" s="53" t="s">
        <v>52</v>
      </c>
      <c r="C22" s="54">
        <v>4</v>
      </c>
      <c r="D22" s="53"/>
    </row>
    <row r="23" spans="1:8" x14ac:dyDescent="0.25">
      <c r="B23" s="55" t="s">
        <v>53</v>
      </c>
      <c r="C23" s="56">
        <v>4</v>
      </c>
      <c r="D23" s="55"/>
    </row>
    <row r="24" spans="1:8" x14ac:dyDescent="0.25">
      <c r="B24" s="55" t="s">
        <v>54</v>
      </c>
      <c r="C24" s="56">
        <v>2</v>
      </c>
      <c r="D24" s="55"/>
    </row>
    <row r="25" spans="1:8" x14ac:dyDescent="0.25">
      <c r="B25" s="50" t="s">
        <v>55</v>
      </c>
      <c r="C25" s="51">
        <v>2</v>
      </c>
      <c r="D25" s="50"/>
    </row>
    <row r="26" spans="1:8" x14ac:dyDescent="0.25">
      <c r="B26" s="50" t="s">
        <v>56</v>
      </c>
      <c r="C26" s="51">
        <v>1</v>
      </c>
      <c r="D26" s="50"/>
    </row>
    <row r="27" spans="1:8" x14ac:dyDescent="0.25">
      <c r="A27" s="10"/>
      <c r="B27" s="57"/>
      <c r="C27" s="10"/>
      <c r="D27" s="10"/>
      <c r="E27" s="10"/>
      <c r="F27" s="10"/>
      <c r="G27" s="10"/>
      <c r="H27" s="10"/>
    </row>
    <row r="29" spans="1:8" x14ac:dyDescent="0.25">
      <c r="B29" s="58" t="s">
        <v>57</v>
      </c>
      <c r="C29" s="8">
        <v>43525</v>
      </c>
    </row>
    <row r="31" spans="1:8" x14ac:dyDescent="0.25">
      <c r="B31" s="58" t="s">
        <v>58</v>
      </c>
      <c r="C31" s="59" t="s">
        <v>59</v>
      </c>
      <c r="D31" s="60"/>
      <c r="E31" s="58" t="s">
        <v>60</v>
      </c>
      <c r="F31" s="61">
        <v>418568376</v>
      </c>
      <c r="G31" s="62"/>
    </row>
    <row r="33" spans="2:9" x14ac:dyDescent="0.25">
      <c r="B33" s="58" t="s">
        <v>61</v>
      </c>
      <c r="C33" s="59" t="s">
        <v>62</v>
      </c>
      <c r="D33" s="60"/>
      <c r="E33" s="58" t="s">
        <v>63</v>
      </c>
      <c r="F33" s="63" t="s">
        <v>64</v>
      </c>
      <c r="G33" s="64"/>
      <c r="H33" s="60"/>
    </row>
    <row r="39" spans="2:9" x14ac:dyDescent="0.25">
      <c r="B39" s="43" t="s">
        <v>31</v>
      </c>
      <c r="C39" s="43"/>
      <c r="D39" s="43"/>
      <c r="E39" s="43"/>
      <c r="F39" s="43"/>
      <c r="G39" s="43"/>
      <c r="H39" s="43"/>
      <c r="I39" s="43"/>
    </row>
    <row r="40" spans="2:9" x14ac:dyDescent="0.25">
      <c r="B40" t="s">
        <v>32</v>
      </c>
    </row>
    <row r="41" spans="2:9" x14ac:dyDescent="0.25">
      <c r="B41" t="s">
        <v>33</v>
      </c>
    </row>
  </sheetData>
  <mergeCells count="6">
    <mergeCell ref="E6:F6"/>
    <mergeCell ref="C8:D8"/>
    <mergeCell ref="C31:D31"/>
    <mergeCell ref="F31:G31"/>
    <mergeCell ref="C33:D33"/>
    <mergeCell ref="F33:H33"/>
  </mergeCells>
  <hyperlinks>
    <hyperlink ref="F33" r:id="rId1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1]!Button8_Click">
                <anchor moveWithCells="1" sizeWithCells="1">
                  <from>
                    <xdr:col>2</xdr:col>
                    <xdr:colOff>714375</xdr:colOff>
                    <xdr:row>36</xdr:row>
                    <xdr:rowOff>47625</xdr:rowOff>
                  </from>
                  <to>
                    <xdr:col>4</xdr:col>
                    <xdr:colOff>733425</xdr:colOff>
                    <xdr:row>37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[1]Lists!#REF!</xm:f>
          </x14:formula1>
          <xm:sqref>C12</xm:sqref>
        </x14:dataValidation>
        <x14:dataValidation type="list" allowBlank="1" showInputMessage="1" showErrorMessage="1">
          <x14:formula1>
            <xm:f>[1]Lists!#REF!</xm:f>
          </x14:formula1>
          <xm:sqref>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topLeftCell="A7" workbookViewId="0">
      <selection activeCell="G31" sqref="G31"/>
    </sheetView>
  </sheetViews>
  <sheetFormatPr defaultRowHeight="15" x14ac:dyDescent="0.25"/>
  <cols>
    <col min="1" max="1" width="9.7109375" customWidth="1"/>
    <col min="2" max="3" width="13.42578125" customWidth="1"/>
    <col min="5" max="5" width="11.7109375" customWidth="1"/>
    <col min="6" max="6" width="7.28515625" bestFit="1" customWidth="1"/>
    <col min="8" max="8" width="10.5703125" customWidth="1"/>
  </cols>
  <sheetData>
    <row r="1" spans="1:9" ht="18.75" x14ac:dyDescent="0.3">
      <c r="A1" s="1" t="s">
        <v>0</v>
      </c>
      <c r="B1" s="1"/>
      <c r="C1" s="2" t="s">
        <v>65</v>
      </c>
    </row>
    <row r="2" spans="1:9" x14ac:dyDescent="0.25">
      <c r="A2" s="5"/>
      <c r="B2" s="5"/>
      <c r="C2" s="44"/>
      <c r="D2" s="5"/>
      <c r="E2" s="5"/>
      <c r="F2" s="5"/>
      <c r="G2" s="5"/>
      <c r="H2" s="5"/>
      <c r="I2" s="5"/>
    </row>
    <row r="4" spans="1:9" x14ac:dyDescent="0.25">
      <c r="B4" s="6" t="s">
        <v>2</v>
      </c>
      <c r="C4" s="7"/>
      <c r="D4" s="6" t="s">
        <v>4</v>
      </c>
      <c r="E4" s="7"/>
      <c r="F4" s="9"/>
      <c r="G4" s="6" t="s">
        <v>6</v>
      </c>
      <c r="H4" s="35"/>
    </row>
    <row r="5" spans="1:9" x14ac:dyDescent="0.25">
      <c r="B5" s="6"/>
      <c r="C5" s="9"/>
      <c r="D5" s="6"/>
      <c r="E5" s="9"/>
      <c r="F5" s="9"/>
      <c r="G5" s="6"/>
      <c r="H5" s="10"/>
    </row>
    <row r="6" spans="1:9" x14ac:dyDescent="0.25">
      <c r="B6" s="6" t="s">
        <v>38</v>
      </c>
      <c r="C6" s="35"/>
      <c r="E6" s="6" t="s">
        <v>7</v>
      </c>
      <c r="F6" s="65"/>
      <c r="G6" s="66"/>
      <c r="H6" s="67"/>
    </row>
    <row r="7" spans="1:9" x14ac:dyDescent="0.25">
      <c r="B7" s="6"/>
      <c r="C7" s="31"/>
      <c r="D7" s="31"/>
      <c r="E7" s="31"/>
      <c r="F7" s="31"/>
      <c r="G7" s="10"/>
      <c r="H7" s="10"/>
    </row>
    <row r="8" spans="1:9" x14ac:dyDescent="0.25">
      <c r="B8" s="68" t="s">
        <v>66</v>
      </c>
      <c r="C8" s="68" t="s">
        <v>67</v>
      </c>
      <c r="D8" s="9" t="s">
        <v>44</v>
      </c>
      <c r="E8" s="9" t="s">
        <v>68</v>
      </c>
      <c r="F8" s="69" t="s">
        <v>69</v>
      </c>
    </row>
    <row r="9" spans="1:9" x14ac:dyDescent="0.25">
      <c r="B9" s="35" t="s">
        <v>70</v>
      </c>
      <c r="C9" s="35">
        <v>235</v>
      </c>
      <c r="D9" s="36">
        <v>75</v>
      </c>
      <c r="E9" s="36">
        <v>6</v>
      </c>
      <c r="F9" s="70">
        <v>18.5</v>
      </c>
      <c r="G9" s="71"/>
    </row>
    <row r="10" spans="1:9" x14ac:dyDescent="0.25">
      <c r="B10" s="35" t="s">
        <v>25</v>
      </c>
      <c r="C10" s="35">
        <v>154</v>
      </c>
      <c r="D10" s="36">
        <v>75</v>
      </c>
      <c r="E10" s="36">
        <v>9</v>
      </c>
      <c r="F10" s="70">
        <v>24</v>
      </c>
      <c r="G10" s="71"/>
    </row>
    <row r="11" spans="1:9" x14ac:dyDescent="0.25">
      <c r="B11" s="35" t="s">
        <v>25</v>
      </c>
      <c r="C11" s="35">
        <v>100</v>
      </c>
      <c r="D11" s="36">
        <v>62</v>
      </c>
      <c r="E11" s="36">
        <v>5</v>
      </c>
      <c r="F11" s="70">
        <v>19</v>
      </c>
      <c r="G11" s="72"/>
    </row>
    <row r="12" spans="1:9" x14ac:dyDescent="0.25">
      <c r="E12" s="73"/>
      <c r="F12" s="73"/>
      <c r="G12" s="73"/>
      <c r="H12" s="73"/>
    </row>
    <row r="13" spans="1:9" x14ac:dyDescent="0.25">
      <c r="A13" s="43"/>
    </row>
    <row r="14" spans="1:9" x14ac:dyDescent="0.25">
      <c r="A14" s="43" t="s">
        <v>71</v>
      </c>
    </row>
    <row r="15" spans="1:9" x14ac:dyDescent="0.25">
      <c r="A15" s="43"/>
    </row>
    <row r="16" spans="1:9" x14ac:dyDescent="0.25">
      <c r="A16" s="43"/>
    </row>
    <row r="17" spans="1:9" x14ac:dyDescent="0.25">
      <c r="B17" s="2" t="s">
        <v>72</v>
      </c>
    </row>
    <row r="18" spans="1:9" x14ac:dyDescent="0.25">
      <c r="B18" s="2" t="s">
        <v>66</v>
      </c>
      <c r="C18" s="2" t="s">
        <v>73</v>
      </c>
      <c r="D18" s="49" t="s">
        <v>74</v>
      </c>
      <c r="E18" s="49" t="s">
        <v>75</v>
      </c>
      <c r="F18" s="2" t="s">
        <v>76</v>
      </c>
      <c r="G18" s="2" t="s">
        <v>77</v>
      </c>
      <c r="H18" s="2" t="s">
        <v>78</v>
      </c>
    </row>
    <row r="19" spans="1:9" x14ac:dyDescent="0.25">
      <c r="A19" s="43"/>
      <c r="B19" s="35" t="s">
        <v>79</v>
      </c>
      <c r="C19" s="35">
        <v>235</v>
      </c>
      <c r="D19" s="36">
        <v>75</v>
      </c>
      <c r="E19" s="36">
        <v>2.7</v>
      </c>
      <c r="F19" s="36">
        <v>6</v>
      </c>
      <c r="G19" s="35">
        <v>18.5</v>
      </c>
      <c r="H19" s="39">
        <f>(D19+E19-F19)/G19</f>
        <v>3.8756756756756756</v>
      </c>
    </row>
    <row r="20" spans="1:9" x14ac:dyDescent="0.25">
      <c r="A20" s="43"/>
      <c r="B20" s="35" t="s">
        <v>80</v>
      </c>
      <c r="C20" s="35">
        <v>254</v>
      </c>
      <c r="D20" s="36">
        <f>((C10*D10)+(C11*D11))/C20</f>
        <v>69.881889763779526</v>
      </c>
      <c r="E20" s="36">
        <v>2.7</v>
      </c>
      <c r="F20" s="36">
        <f>((C10*E10)+(C11*E11))/C20</f>
        <v>7.4251968503937009</v>
      </c>
      <c r="G20" s="70">
        <f>((C10*F10)+(C11*F11))/C20</f>
        <v>22.031496062992126</v>
      </c>
      <c r="H20" s="39">
        <f>(D20+E20-F20)/G20</f>
        <v>2.957433881343817</v>
      </c>
    </row>
    <row r="21" spans="1:9" x14ac:dyDescent="0.25">
      <c r="A21" s="43"/>
      <c r="B21" s="35" t="s">
        <v>29</v>
      </c>
      <c r="C21" s="35"/>
      <c r="D21" s="35"/>
      <c r="E21" s="35"/>
      <c r="F21" s="35"/>
      <c r="G21" s="35"/>
      <c r="H21" s="34"/>
    </row>
    <row r="22" spans="1:9" x14ac:dyDescent="0.25">
      <c r="A22" s="10"/>
      <c r="B22" s="35" t="s">
        <v>81</v>
      </c>
      <c r="C22" s="35"/>
      <c r="D22" s="35"/>
      <c r="E22" s="35"/>
      <c r="F22" s="35"/>
      <c r="G22" s="35"/>
      <c r="H22" s="34"/>
    </row>
    <row r="24" spans="1:9" x14ac:dyDescent="0.25">
      <c r="B24" s="58" t="s">
        <v>57</v>
      </c>
      <c r="C24" s="8">
        <v>43526</v>
      </c>
    </row>
    <row r="26" spans="1:9" x14ac:dyDescent="0.25">
      <c r="B26" s="58" t="s">
        <v>58</v>
      </c>
      <c r="C26" s="59" t="s">
        <v>82</v>
      </c>
      <c r="D26" s="60"/>
      <c r="F26" s="74" t="s">
        <v>60</v>
      </c>
      <c r="G26" s="61">
        <v>407345270</v>
      </c>
      <c r="H26" s="62"/>
    </row>
    <row r="27" spans="1:9" x14ac:dyDescent="0.25">
      <c r="F27" s="74"/>
    </row>
    <row r="28" spans="1:9" x14ac:dyDescent="0.25">
      <c r="B28" s="58" t="s">
        <v>61</v>
      </c>
      <c r="C28" s="59" t="s">
        <v>83</v>
      </c>
      <c r="D28" s="60"/>
      <c r="F28" s="74" t="s">
        <v>63</v>
      </c>
      <c r="G28" s="63" t="s">
        <v>84</v>
      </c>
      <c r="H28" s="64"/>
      <c r="I28" s="60"/>
    </row>
    <row r="30" spans="1:9" x14ac:dyDescent="0.25">
      <c r="B30" s="43"/>
    </row>
    <row r="34" spans="2:9" x14ac:dyDescent="0.25">
      <c r="B34" s="43" t="s">
        <v>31</v>
      </c>
      <c r="C34" s="43"/>
      <c r="D34" s="43"/>
      <c r="E34" s="43"/>
      <c r="F34" s="43"/>
      <c r="G34" s="43"/>
      <c r="H34" s="43"/>
      <c r="I34" s="43"/>
    </row>
    <row r="35" spans="2:9" x14ac:dyDescent="0.25">
      <c r="B35" t="s">
        <v>85</v>
      </c>
    </row>
    <row r="36" spans="2:9" x14ac:dyDescent="0.25">
      <c r="B36" t="s">
        <v>86</v>
      </c>
    </row>
  </sheetData>
  <mergeCells count="4">
    <mergeCell ref="C26:D26"/>
    <mergeCell ref="G26:H26"/>
    <mergeCell ref="C28:D28"/>
    <mergeCell ref="G28:I28"/>
  </mergeCells>
  <hyperlinks>
    <hyperlink ref="G28" r:id="rId1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Check Box 5">
              <controlPr defaultSize="0" autoFill="0" autoLine="0" autoPict="0">
                <anchor moveWithCells="1">
                  <from>
                    <xdr:col>0</xdr:col>
                    <xdr:colOff>19050</xdr:colOff>
                    <xdr:row>9</xdr:row>
                    <xdr:rowOff>180975</xdr:rowOff>
                  </from>
                  <to>
                    <xdr:col>0</xdr:col>
                    <xdr:colOff>609600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Check Box 6">
              <controlPr defaultSize="0" autoFill="0" autoLine="0" autoPict="0">
                <anchor moveWithCells="1">
                  <from>
                    <xdr:col>0</xdr:col>
                    <xdr:colOff>19050</xdr:colOff>
                    <xdr:row>10</xdr:row>
                    <xdr:rowOff>171450</xdr:rowOff>
                  </from>
                  <to>
                    <xdr:col>0</xdr:col>
                    <xdr:colOff>609600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0</xdr:col>
                    <xdr:colOff>28575</xdr:colOff>
                    <xdr:row>11</xdr:row>
                    <xdr:rowOff>152400</xdr:rowOff>
                  </from>
                  <to>
                    <xdr:col>0</xdr:col>
                    <xdr:colOff>609600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Button 8">
              <controlPr defaultSize="0" print="0" autoFill="0" autoPict="0" macro="[1]!Button8_Click">
                <anchor moveWithCells="1" sizeWithCells="1">
                  <from>
                    <xdr:col>2</xdr:col>
                    <xdr:colOff>714375</xdr:colOff>
                    <xdr:row>31</xdr:row>
                    <xdr:rowOff>47625</xdr:rowOff>
                  </from>
                  <to>
                    <xdr:col>4</xdr:col>
                    <xdr:colOff>733425</xdr:colOff>
                    <xdr:row>32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[1]Lists!#REF!</xm:f>
          </x14:formula1>
          <xm:sqref>B9:B11</xm:sqref>
        </x14:dataValidation>
        <x14:dataValidation type="list" allowBlank="1" showInputMessage="1" showErrorMessage="1">
          <x14:formula1>
            <xm:f>[1]Lists!#REF!</xm:f>
          </x14:formula1>
          <xm:sqref>E4:F4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Buy</vt:lpstr>
      <vt:lpstr>hooks Buy</vt:lpstr>
      <vt:lpstr>Price per Head Buy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Stapleton</dc:creator>
  <cp:lastModifiedBy>Michael Stapleton</cp:lastModifiedBy>
  <dcterms:created xsi:type="dcterms:W3CDTF">2019-02-22T00:04:02Z</dcterms:created>
  <dcterms:modified xsi:type="dcterms:W3CDTF">2019-02-22T00:06:20Z</dcterms:modified>
</cp:coreProperties>
</file>