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weight sheet" sheetId="1" r:id="rId1"/>
    <sheet name="CVS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M2504" i="1" l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B60" i="1"/>
  <c r="M59" i="1"/>
  <c r="M58" i="1"/>
  <c r="M57" i="1"/>
  <c r="M56" i="1"/>
  <c r="G56" i="1"/>
  <c r="M55" i="1"/>
  <c r="M54" i="1"/>
  <c r="G54" i="1" a="1"/>
  <c r="G54" i="1" s="1"/>
  <c r="A54" i="1"/>
  <c r="M53" i="1"/>
  <c r="G53" i="1" a="1"/>
  <c r="G53" i="1" s="1"/>
  <c r="A53" i="1"/>
  <c r="M52" i="1"/>
  <c r="G52" i="1" a="1"/>
  <c r="G52" i="1" s="1"/>
  <c r="A52" i="1"/>
  <c r="M51" i="1"/>
  <c r="G51" i="1" a="1"/>
  <c r="G51" i="1" s="1"/>
  <c r="A51" i="1"/>
  <c r="M50" i="1"/>
  <c r="G50" i="1" a="1"/>
  <c r="G50" i="1" s="1"/>
  <c r="A50" i="1"/>
  <c r="M49" i="1"/>
  <c r="G49" i="1"/>
  <c r="G49" i="1" a="1"/>
  <c r="A49" i="1"/>
  <c r="M48" i="1"/>
  <c r="G48" i="1" a="1"/>
  <c r="G48" i="1" s="1"/>
  <c r="A48" i="1"/>
  <c r="M47" i="1"/>
  <c r="G47" i="1" a="1"/>
  <c r="G47" i="1" s="1"/>
  <c r="A47" i="1"/>
  <c r="M46" i="1"/>
  <c r="G46" i="1" a="1"/>
  <c r="G46" i="1" s="1"/>
  <c r="A46" i="1"/>
  <c r="M45" i="1"/>
  <c r="G45" i="1"/>
  <c r="G45" i="1" a="1"/>
  <c r="A45" i="1"/>
  <c r="M44" i="1"/>
  <c r="G44" i="1" a="1"/>
  <c r="G44" i="1" s="1"/>
  <c r="A44" i="1"/>
  <c r="M43" i="1"/>
  <c r="G43" i="1" a="1"/>
  <c r="G43" i="1" s="1"/>
  <c r="A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C22" i="1"/>
  <c r="M21" i="1"/>
  <c r="M20" i="1"/>
  <c r="M19" i="1"/>
  <c r="G19" i="1"/>
  <c r="M18" i="1"/>
  <c r="M17" i="1"/>
  <c r="M16" i="1"/>
  <c r="M15" i="1"/>
  <c r="M14" i="1"/>
  <c r="M13" i="1"/>
  <c r="M12" i="1"/>
  <c r="M11" i="1"/>
  <c r="M10" i="1"/>
  <c r="B10" i="1"/>
  <c r="M9" i="1"/>
  <c r="M8" i="1"/>
  <c r="M7" i="1"/>
  <c r="M6" i="1"/>
  <c r="M5" i="1"/>
  <c r="C26" i="1" s="1"/>
  <c r="E44" i="1" s="1"/>
  <c r="M4" i="1"/>
  <c r="C36" i="1" s="1"/>
  <c r="E54" i="1" s="1"/>
  <c r="G28" i="1" l="1" a="1"/>
  <c r="G28" i="1" s="1"/>
  <c r="C30" i="1"/>
  <c r="E48" i="1" s="1"/>
  <c r="C15" i="1"/>
  <c r="C25" i="1"/>
  <c r="E43" i="1" s="1"/>
  <c r="G27" i="1" a="1"/>
  <c r="G27" i="1" s="1"/>
  <c r="C29" i="1"/>
  <c r="E47" i="1" s="1"/>
  <c r="G31" i="1" a="1"/>
  <c r="G31" i="1" s="1"/>
  <c r="C33" i="1"/>
  <c r="E51" i="1" s="1"/>
  <c r="G35" i="1" a="1"/>
  <c r="G35" i="1" s="1"/>
  <c r="G32" i="1" a="1"/>
  <c r="G32" i="1" s="1"/>
  <c r="C34" i="1"/>
  <c r="E52" i="1" s="1"/>
  <c r="G36" i="1" a="1"/>
  <c r="G36" i="1" s="1"/>
  <c r="G25" i="1" a="1"/>
  <c r="G25" i="1" s="1"/>
  <c r="C27" i="1"/>
  <c r="E45" i="1" s="1"/>
  <c r="G29" i="1" a="1"/>
  <c r="G29" i="1" s="1"/>
  <c r="C31" i="1"/>
  <c r="E49" i="1" s="1"/>
  <c r="G33" i="1" a="1"/>
  <c r="G33" i="1" s="1"/>
  <c r="C35" i="1"/>
  <c r="E53" i="1" s="1"/>
  <c r="G26" i="1" a="1"/>
  <c r="G26" i="1" s="1"/>
  <c r="C28" i="1"/>
  <c r="E46" i="1" s="1"/>
  <c r="G30" i="1" a="1"/>
  <c r="G30" i="1" s="1"/>
  <c r="C32" i="1"/>
  <c r="E50" i="1" s="1"/>
  <c r="G34" i="1" a="1"/>
  <c r="G34" i="1" s="1"/>
  <c r="F48" i="1" l="1"/>
  <c r="H48" i="1" s="1"/>
  <c r="F53" i="1"/>
  <c r="H53" i="1" s="1"/>
  <c r="F45" i="1"/>
  <c r="H45" i="1" s="1"/>
  <c r="F46" i="1"/>
  <c r="H46" i="1" s="1"/>
  <c r="F51" i="1"/>
  <c r="H51" i="1" s="1"/>
  <c r="F43" i="1"/>
  <c r="H43" i="1" s="1"/>
  <c r="F15" i="1"/>
  <c r="E30" i="1" s="1"/>
  <c r="F54" i="1"/>
  <c r="H54" i="1" s="1"/>
  <c r="F44" i="1"/>
  <c r="H44" i="1" s="1"/>
  <c r="E26" i="1"/>
  <c r="F47" i="1"/>
  <c r="H47" i="1" s="1"/>
  <c r="E31" i="1"/>
  <c r="F49" i="1"/>
  <c r="H49" i="1" s="1"/>
  <c r="H56" i="1"/>
  <c r="C19" i="1"/>
  <c r="F52" i="1"/>
  <c r="H52" i="1" s="1"/>
  <c r="E34" i="1"/>
  <c r="F50" i="1"/>
  <c r="H50" i="1" s="1"/>
  <c r="E32" i="1"/>
  <c r="H58" i="1" l="1"/>
  <c r="J15" i="1" s="1"/>
  <c r="E28" i="1"/>
  <c r="E29" i="1"/>
  <c r="E36" i="1"/>
  <c r="E25" i="1"/>
  <c r="E35" i="1"/>
  <c r="E33" i="1"/>
  <c r="E15" i="1"/>
  <c r="E19" i="1" s="1"/>
  <c r="F19" i="1"/>
  <c r="E27" i="1"/>
  <c r="J19" i="1" l="1"/>
  <c r="I15" i="1"/>
  <c r="I19" i="1" l="1"/>
  <c r="H15" i="1"/>
  <c r="H19" i="1" s="1"/>
</calcChain>
</file>

<file path=xl/sharedStrings.xml><?xml version="1.0" encoding="utf-8"?>
<sst xmlns="http://schemas.openxmlformats.org/spreadsheetml/2006/main" count="97" uniqueCount="77">
  <si>
    <t>SKIN</t>
  </si>
  <si>
    <t>Wgt OFF</t>
  </si>
  <si>
    <t>&lt; COPY WEIGHTS TO HERE</t>
  </si>
  <si>
    <t>To do this Right Click then select paste</t>
  </si>
  <si>
    <t>LOT FEEDBACK SUMMARY</t>
  </si>
  <si>
    <t>*BUY NO:</t>
  </si>
  <si>
    <t>30111AG</t>
  </si>
  <si>
    <t>Lot No:</t>
  </si>
  <si>
    <t>002</t>
  </si>
  <si>
    <t xml:space="preserve">*Please reference Buy Number on all invoices </t>
  </si>
  <si>
    <t>Date:</t>
  </si>
  <si>
    <t>Origin:</t>
  </si>
  <si>
    <t>STAPLETON</t>
  </si>
  <si>
    <t>Grid Name:</t>
  </si>
  <si>
    <t>CATEGORY SUMMARY</t>
  </si>
  <si>
    <t>Category</t>
  </si>
  <si>
    <t>Count</t>
  </si>
  <si>
    <t>Ave Wgt</t>
  </si>
  <si>
    <t>Total Wgt</t>
  </si>
  <si>
    <t>Ave Fat</t>
  </si>
  <si>
    <t>Ave $/Kg</t>
  </si>
  <si>
    <t>Ave $</t>
  </si>
  <si>
    <t>Total $</t>
  </si>
  <si>
    <t>RAMS</t>
  </si>
  <si>
    <t>TOTAL</t>
  </si>
  <si>
    <t xml:space="preserve">WEIGHT CLASS SUMMARY: </t>
  </si>
  <si>
    <t>Class</t>
  </si>
  <si>
    <t>%</t>
  </si>
  <si>
    <t>Weight</t>
  </si>
  <si>
    <t>1:</t>
  </si>
  <si>
    <t xml:space="preserve"> 0.0  -  9.9Kg</t>
  </si>
  <si>
    <t>2:</t>
  </si>
  <si>
    <t>10.0 - 11.9Kg</t>
  </si>
  <si>
    <t>3:</t>
  </si>
  <si>
    <t>12.0 - 13.9Kg</t>
  </si>
  <si>
    <t>4:</t>
  </si>
  <si>
    <t>14.0 - 15.9Kg</t>
  </si>
  <si>
    <t>5:</t>
  </si>
  <si>
    <t>16.0 - 17.9Kg</t>
  </si>
  <si>
    <t>6:</t>
  </si>
  <si>
    <t>18.0 - 19.9Kg</t>
  </si>
  <si>
    <t>7:</t>
  </si>
  <si>
    <t>20.0 - 23.9Kg</t>
  </si>
  <si>
    <t>8:</t>
  </si>
  <si>
    <t>24.0 - 25.9Kg</t>
  </si>
  <si>
    <t>9:</t>
  </si>
  <si>
    <t>26.0 - 29.9Kg</t>
  </si>
  <si>
    <t>10:</t>
  </si>
  <si>
    <t>30.0 - 31.9Kg</t>
  </si>
  <si>
    <t>11:</t>
  </si>
  <si>
    <t>32.0 - 34.9Kg</t>
  </si>
  <si>
    <t>12:</t>
  </si>
  <si>
    <t>35.0 - 80.0Kg</t>
  </si>
  <si>
    <t>PRICING SUMMARY</t>
  </si>
  <si>
    <t>Fat Cl</t>
  </si>
  <si>
    <t>Wgt Cl</t>
  </si>
  <si>
    <t>Price</t>
  </si>
  <si>
    <t>Value</t>
  </si>
  <si>
    <t>N</t>
  </si>
  <si>
    <t>Skin Value:</t>
  </si>
  <si>
    <t>email:</t>
  </si>
  <si>
    <t>Date</t>
  </si>
  <si>
    <t>Lot</t>
  </si>
  <si>
    <t>Weig</t>
  </si>
  <si>
    <t>Carca</t>
  </si>
  <si>
    <t>12.0 -</t>
  </si>
  <si>
    <t>13.9 Kg</t>
  </si>
  <si>
    <t>14.0 -</t>
  </si>
  <si>
    <t>14.9 Kg</t>
  </si>
  <si>
    <t>16.0 -</t>
  </si>
  <si>
    <t>17.9 Kg</t>
  </si>
  <si>
    <t>18.0 -</t>
  </si>
  <si>
    <t>19.9 Kg</t>
  </si>
  <si>
    <t>20.0 -</t>
  </si>
  <si>
    <t>23.9 Kg</t>
  </si>
  <si>
    <t>24.0 -</t>
  </si>
  <si>
    <t>25.9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</si>
</sst>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_-;\-* #,##0.0_-;_-* &quot;-&quot;??_-;_-@_-"/>
    <numFmt numFmtId="165" formatCode="##0.0;&quot;0&quot;;0.0"/>
    <numFmt numFmtId="166" formatCode="##.00;&quot;0&quot;;0.00"/>
    <numFmt numFmtId="167" formatCode="0.0"/>
    <numFmt numFmtId="168" formatCode="##.0;&quot;0&quot;;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66">
    <xf numFmtId="0" fontId="0" fillId="0" borderId="0" xfId="0"/>
    <xf numFmtId="164" fontId="0" fillId="0" borderId="0" xfId="1" applyNumberFormat="1" applyFont="1" applyProtection="1">
      <protection locked="0"/>
    </xf>
    <xf numFmtId="165" fontId="0" fillId="0" borderId="0" xfId="0" applyNumberFormat="1" applyFill="1" applyProtection="1">
      <protection locked="0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Protection="1">
      <protection locked="0"/>
    </xf>
    <xf numFmtId="0" fontId="5" fillId="0" borderId="0" xfId="0" applyFont="1" applyBorder="1"/>
    <xf numFmtId="0" fontId="0" fillId="2" borderId="1" xfId="0" applyFill="1" applyBorder="1" applyProtection="1">
      <protection locked="0"/>
    </xf>
    <xf numFmtId="165" fontId="0" fillId="2" borderId="1" xfId="0" applyNumberFormat="1" applyFill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2" borderId="0" xfId="0" applyFill="1"/>
    <xf numFmtId="164" fontId="4" fillId="0" borderId="0" xfId="1" applyNumberFormat="1" applyFont="1"/>
    <xf numFmtId="0" fontId="6" fillId="0" borderId="0" xfId="0" applyFont="1" applyBorder="1"/>
    <xf numFmtId="0" fontId="7" fillId="0" borderId="0" xfId="0" applyFont="1" applyBorder="1"/>
    <xf numFmtId="0" fontId="2" fillId="2" borderId="0" xfId="0" applyFont="1" applyFill="1" applyBorder="1" applyAlignment="1">
      <alignment horizontal="right"/>
    </xf>
    <xf numFmtId="49" fontId="6" fillId="2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Border="1" applyAlignment="1">
      <alignment horizontal="right"/>
    </xf>
    <xf numFmtId="14" fontId="6" fillId="2" borderId="0" xfId="0" applyNumberFormat="1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/>
    <xf numFmtId="0" fontId="9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0" fontId="12" fillId="2" borderId="2" xfId="3" applyFont="1" applyFill="1" applyBorder="1" applyAlignment="1">
      <alignment horizontal="left"/>
    </xf>
    <xf numFmtId="0" fontId="10" fillId="0" borderId="0" xfId="0" applyFont="1" applyFill="1" applyBorder="1" applyProtection="1"/>
    <xf numFmtId="2" fontId="10" fillId="0" borderId="0" xfId="0" applyNumberFormat="1" applyFont="1" applyFill="1" applyBorder="1" applyProtection="1"/>
    <xf numFmtId="44" fontId="10" fillId="0" borderId="0" xfId="2" applyFont="1" applyFill="1" applyBorder="1" applyProtection="1"/>
    <xf numFmtId="44" fontId="0" fillId="0" borderId="0" xfId="0" applyNumberFormat="1"/>
    <xf numFmtId="0" fontId="10" fillId="0" borderId="3" xfId="0" applyFont="1" applyBorder="1"/>
    <xf numFmtId="44" fontId="10" fillId="0" borderId="3" xfId="2" applyFont="1" applyBorder="1"/>
    <xf numFmtId="44" fontId="10" fillId="0" borderId="0" xfId="2" applyFont="1" applyBorder="1"/>
    <xf numFmtId="0" fontId="10" fillId="0" borderId="0" xfId="0" applyFont="1" applyBorder="1" applyProtection="1"/>
    <xf numFmtId="2" fontId="10" fillId="0" borderId="0" xfId="0" applyNumberFormat="1" applyFont="1" applyBorder="1" applyProtection="1"/>
    <xf numFmtId="44" fontId="10" fillId="0" borderId="0" xfId="2" applyFont="1" applyBorder="1" applyProtection="1"/>
    <xf numFmtId="0" fontId="13" fillId="0" borderId="0" xfId="0" applyFont="1" applyBorder="1"/>
    <xf numFmtId="0" fontId="14" fillId="0" borderId="0" xfId="0" applyFont="1" applyBorder="1"/>
    <xf numFmtId="0" fontId="15" fillId="0" borderId="0" xfId="0" applyFont="1" applyBorder="1"/>
    <xf numFmtId="49" fontId="10" fillId="0" borderId="0" xfId="0" applyNumberFormat="1" applyFont="1" applyBorder="1"/>
    <xf numFmtId="0" fontId="10" fillId="0" borderId="0" xfId="0" applyFont="1" applyFill="1" applyBorder="1" applyAlignment="1" applyProtection="1">
      <alignment horizontal="right"/>
      <protection locked="0"/>
    </xf>
    <xf numFmtId="165" fontId="10" fillId="0" borderId="0" xfId="0" applyNumberFormat="1" applyFont="1" applyFill="1" applyBorder="1" applyProtection="1"/>
    <xf numFmtId="166" fontId="16" fillId="0" borderId="0" xfId="0" applyNumberFormat="1" applyFont="1" applyBorder="1"/>
    <xf numFmtId="167" fontId="13" fillId="0" borderId="0" xfId="0" applyNumberFormat="1" applyFont="1" applyBorder="1"/>
    <xf numFmtId="0" fontId="12" fillId="0" borderId="0" xfId="0" applyFont="1" applyBorder="1"/>
    <xf numFmtId="0" fontId="0" fillId="2" borderId="0" xfId="0" applyFill="1" applyProtection="1">
      <protection locked="0"/>
    </xf>
    <xf numFmtId="49" fontId="12" fillId="0" borderId="0" xfId="0" applyNumberFormat="1" applyFont="1" applyBorder="1"/>
    <xf numFmtId="0" fontId="12" fillId="0" borderId="0" xfId="0" applyFont="1" applyFill="1" applyBorder="1"/>
    <xf numFmtId="0" fontId="13" fillId="0" borderId="0" xfId="0" applyFont="1" applyBorder="1" applyProtection="1"/>
    <xf numFmtId="168" fontId="10" fillId="0" borderId="0" xfId="0" applyNumberFormat="1" applyFont="1" applyBorder="1" applyProtection="1"/>
    <xf numFmtId="166" fontId="10" fillId="0" borderId="0" xfId="0" applyNumberFormat="1" applyFont="1" applyFill="1" applyBorder="1" applyProtection="1"/>
    <xf numFmtId="44" fontId="12" fillId="0" borderId="0" xfId="2" applyFont="1" applyFill="1" applyBorder="1" applyProtection="1"/>
    <xf numFmtId="44" fontId="10" fillId="0" borderId="0" xfId="0" applyNumberFormat="1" applyFont="1"/>
    <xf numFmtId="44" fontId="13" fillId="0" borderId="0" xfId="0" applyNumberFormat="1" applyFont="1" applyBorder="1"/>
    <xf numFmtId="0" fontId="8" fillId="0" borderId="0" xfId="0" applyFont="1" applyBorder="1"/>
    <xf numFmtId="44" fontId="8" fillId="0" borderId="0" xfId="2" applyFont="1" applyFill="1" applyBorder="1" applyProtection="1"/>
    <xf numFmtId="44" fontId="0" fillId="0" borderId="0" xfId="0" applyNumberFormat="1" applyBorder="1"/>
    <xf numFmtId="44" fontId="0" fillId="0" borderId="0" xfId="2" applyFont="1" applyFill="1" applyBorder="1" applyProtection="1"/>
    <xf numFmtId="165" fontId="0" fillId="2" borderId="0" xfId="0" applyNumberFormat="1" applyFill="1" applyProtection="1">
      <protection locked="0"/>
    </xf>
    <xf numFmtId="0" fontId="8" fillId="3" borderId="0" xfId="0" applyFont="1" applyFill="1" applyBorder="1" applyAlignment="1">
      <alignment horizontal="right"/>
    </xf>
    <xf numFmtId="0" fontId="8" fillId="3" borderId="0" xfId="0" applyFont="1" applyFill="1" applyBorder="1"/>
    <xf numFmtId="0" fontId="0" fillId="3" borderId="0" xfId="0" applyFill="1" applyBorder="1"/>
    <xf numFmtId="14" fontId="0" fillId="0" borderId="0" xfId="0" applyNumberFormat="1"/>
    <xf numFmtId="2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LIVSTOCK%20PROGRAM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"/>
      <sheetName val="Delivery Schedule"/>
      <sheetName val="Invoices not Checked"/>
      <sheetName val="Market Buy1"/>
      <sheetName val="Hooks2"/>
      <sheetName val="Price per Head3"/>
      <sheetName val="Weight sheet"/>
      <sheetName val="CVS"/>
      <sheetName val="Market buy"/>
      <sheetName val="Lists"/>
    </sheetNames>
    <sheetDataSet>
      <sheetData sheetId="0">
        <row r="4">
          <cell r="B4" t="str">
            <v>31071AT</v>
          </cell>
          <cell r="C4">
            <v>41121</v>
          </cell>
          <cell r="D4" t="str">
            <v>AT</v>
          </cell>
          <cell r="E4" t="str">
            <v>MUTTON</v>
          </cell>
          <cell r="F4">
            <v>300</v>
          </cell>
          <cell r="G4">
            <v>55</v>
          </cell>
          <cell r="H4">
            <v>8</v>
          </cell>
          <cell r="I4">
            <v>0</v>
          </cell>
          <cell r="J4" t="str">
            <v>KS</v>
          </cell>
          <cell r="K4">
            <v>1.5</v>
          </cell>
          <cell r="L4">
            <v>2</v>
          </cell>
          <cell r="M4">
            <v>2.5</v>
          </cell>
          <cell r="N4">
            <v>3</v>
          </cell>
          <cell r="O4">
            <v>3.5</v>
          </cell>
          <cell r="P4">
            <v>4</v>
          </cell>
          <cell r="Q4">
            <v>4.5</v>
          </cell>
          <cell r="R4">
            <v>5</v>
          </cell>
          <cell r="S4">
            <v>5.5</v>
          </cell>
          <cell r="T4">
            <v>6</v>
          </cell>
          <cell r="U4">
            <v>6.5</v>
          </cell>
          <cell r="V4">
            <v>7</v>
          </cell>
          <cell r="W4" t="str">
            <v>DIRECT</v>
          </cell>
          <cell r="X4" t="str">
            <v>TASMANIA</v>
          </cell>
          <cell r="Y4" t="str">
            <v>CREESE</v>
          </cell>
          <cell r="Z4">
            <v>41128</v>
          </cell>
          <cell r="AA4" t="str">
            <v>PAGE</v>
          </cell>
          <cell r="AB4">
            <v>41128</v>
          </cell>
          <cell r="AC4">
            <v>200</v>
          </cell>
          <cell r="AD4">
            <v>1</v>
          </cell>
          <cell r="AG4" t="str">
            <v>Yes</v>
          </cell>
          <cell r="AH4" t="str">
            <v/>
          </cell>
          <cell r="AI4" t="str">
            <v/>
          </cell>
          <cell r="AJ4" t="str">
            <v/>
          </cell>
        </row>
        <row r="5">
          <cell r="B5" t="str">
            <v>19103GC</v>
          </cell>
          <cell r="C5">
            <v>41201</v>
          </cell>
          <cell r="D5" t="str">
            <v>GC</v>
          </cell>
          <cell r="E5" t="str">
            <v>MUTTON</v>
          </cell>
          <cell r="F5">
            <v>655</v>
          </cell>
          <cell r="G5">
            <v>35.89</v>
          </cell>
          <cell r="H5">
            <v>0</v>
          </cell>
          <cell r="I5">
            <v>0</v>
          </cell>
          <cell r="J5" t="str">
            <v>KS</v>
          </cell>
          <cell r="K5">
            <v>2</v>
          </cell>
          <cell r="L5">
            <v>2</v>
          </cell>
          <cell r="M5">
            <v>2</v>
          </cell>
          <cell r="N5">
            <v>2</v>
          </cell>
          <cell r="O5">
            <v>2</v>
          </cell>
          <cell r="P5">
            <v>2</v>
          </cell>
          <cell r="Q5">
            <v>2</v>
          </cell>
          <cell r="R5">
            <v>2</v>
          </cell>
          <cell r="S5">
            <v>2</v>
          </cell>
          <cell r="T5">
            <v>2</v>
          </cell>
          <cell r="U5">
            <v>2</v>
          </cell>
          <cell r="V5">
            <v>2</v>
          </cell>
          <cell r="W5" t="str">
            <v>DIRECT</v>
          </cell>
          <cell r="X5" t="str">
            <v>ADELAIDE</v>
          </cell>
          <cell r="Y5" t="str">
            <v>LSS</v>
          </cell>
          <cell r="Z5">
            <v>41210</v>
          </cell>
          <cell r="AA5" t="str">
            <v>TBC</v>
          </cell>
          <cell r="AB5">
            <v>41210</v>
          </cell>
          <cell r="AC5">
            <v>200</v>
          </cell>
          <cell r="AD5">
            <v>2</v>
          </cell>
          <cell r="AG5" t="str">
            <v>Yes</v>
          </cell>
          <cell r="AH5" t="str">
            <v/>
          </cell>
          <cell r="AI5" t="str">
            <v/>
          </cell>
          <cell r="AJ5" t="str">
            <v/>
          </cell>
        </row>
        <row r="6">
          <cell r="B6" t="str">
            <v>06113AT</v>
          </cell>
          <cell r="C6">
            <v>41219</v>
          </cell>
          <cell r="D6" t="str">
            <v>AT</v>
          </cell>
          <cell r="E6" t="str">
            <v>MUTTON</v>
          </cell>
          <cell r="F6">
            <v>25</v>
          </cell>
          <cell r="G6">
            <v>45</v>
          </cell>
          <cell r="H6">
            <v>0</v>
          </cell>
          <cell r="I6">
            <v>0</v>
          </cell>
          <cell r="W6" t="str">
            <v>L\STOCK</v>
          </cell>
          <cell r="X6" t="str">
            <v>TASMANIA</v>
          </cell>
          <cell r="Y6" t="str">
            <v>DEAN</v>
          </cell>
          <cell r="Z6">
            <v>41262</v>
          </cell>
          <cell r="AA6" t="str">
            <v>TBC</v>
          </cell>
          <cell r="AB6">
            <v>41262</v>
          </cell>
          <cell r="AC6">
            <v>200</v>
          </cell>
          <cell r="AG6" t="str">
            <v>Yes</v>
          </cell>
        </row>
        <row r="7">
          <cell r="B7" t="str">
            <v>14111GC</v>
          </cell>
          <cell r="C7">
            <v>41227</v>
          </cell>
          <cell r="D7" t="str">
            <v>GC</v>
          </cell>
          <cell r="E7" t="str">
            <v>MUTTON</v>
          </cell>
          <cell r="F7">
            <v>1700</v>
          </cell>
          <cell r="G7">
            <v>60</v>
          </cell>
          <cell r="H7">
            <v>0</v>
          </cell>
          <cell r="I7">
            <v>0</v>
          </cell>
          <cell r="W7" t="str">
            <v>DIRECT</v>
          </cell>
          <cell r="X7" t="str">
            <v>TELOPEA</v>
          </cell>
          <cell r="Y7" t="str">
            <v>HASSAD</v>
          </cell>
          <cell r="Z7">
            <v>41249</v>
          </cell>
          <cell r="AA7" t="str">
            <v>TBC</v>
          </cell>
          <cell r="AB7">
            <v>41249</v>
          </cell>
          <cell r="AC7">
            <v>200</v>
          </cell>
          <cell r="AD7">
            <v>1</v>
          </cell>
          <cell r="AG7" t="str">
            <v>Yes</v>
          </cell>
          <cell r="AH7" t="str">
            <v/>
          </cell>
          <cell r="AI7" t="str">
            <v/>
          </cell>
          <cell r="AJ7" t="str">
            <v/>
          </cell>
        </row>
        <row r="8">
          <cell r="B8" t="str">
            <v>16111NC</v>
          </cell>
          <cell r="C8">
            <v>41229</v>
          </cell>
          <cell r="D8" t="str">
            <v>NC</v>
          </cell>
          <cell r="E8" t="str">
            <v>MUTTON</v>
          </cell>
          <cell r="F8">
            <v>300</v>
          </cell>
          <cell r="G8">
            <v>0</v>
          </cell>
          <cell r="H8">
            <v>0</v>
          </cell>
          <cell r="I8">
            <v>0</v>
          </cell>
          <cell r="W8" t="str">
            <v>ELDERS</v>
          </cell>
          <cell r="X8" t="str">
            <v>ARARAT</v>
          </cell>
          <cell r="Y8" t="str">
            <v>MILNE</v>
          </cell>
          <cell r="Z8">
            <v>41260</v>
          </cell>
          <cell r="AA8" t="str">
            <v>TBC</v>
          </cell>
          <cell r="AB8">
            <v>41259</v>
          </cell>
          <cell r="AC8">
            <v>200</v>
          </cell>
          <cell r="AG8" t="str">
            <v>Yes</v>
          </cell>
          <cell r="AH8" t="str">
            <v/>
          </cell>
          <cell r="AI8" t="str">
            <v/>
          </cell>
          <cell r="AJ8" t="str">
            <v/>
          </cell>
        </row>
        <row r="9">
          <cell r="B9" t="str">
            <v>19111GA</v>
          </cell>
          <cell r="C9">
            <v>41232</v>
          </cell>
          <cell r="D9" t="str">
            <v>GA</v>
          </cell>
          <cell r="E9" t="str">
            <v>MUTTON</v>
          </cell>
          <cell r="F9">
            <v>2339</v>
          </cell>
          <cell r="G9">
            <v>0</v>
          </cell>
          <cell r="H9">
            <v>0</v>
          </cell>
          <cell r="I9">
            <v>0</v>
          </cell>
          <cell r="W9" t="str">
            <v>ELDERS</v>
          </cell>
          <cell r="X9" t="str">
            <v>KINGSTON</v>
          </cell>
          <cell r="Y9" t="str">
            <v>BRINKWORTH</v>
          </cell>
          <cell r="Z9">
            <v>41254</v>
          </cell>
          <cell r="AA9" t="str">
            <v>TBC</v>
          </cell>
          <cell r="AB9">
            <v>41254</v>
          </cell>
          <cell r="AC9">
            <v>200</v>
          </cell>
          <cell r="AG9" t="str">
            <v>Yes</v>
          </cell>
          <cell r="AH9" t="str">
            <v/>
          </cell>
          <cell r="AI9" t="str">
            <v/>
          </cell>
          <cell r="AJ9" t="str">
            <v/>
          </cell>
        </row>
        <row r="10">
          <cell r="B10" t="str">
            <v>19114GC</v>
          </cell>
          <cell r="C10">
            <v>41232</v>
          </cell>
          <cell r="D10" t="str">
            <v>GC</v>
          </cell>
          <cell r="E10" t="str">
            <v>LAMBS</v>
          </cell>
          <cell r="F10">
            <v>400</v>
          </cell>
          <cell r="G10">
            <v>0</v>
          </cell>
          <cell r="H10">
            <v>0</v>
          </cell>
          <cell r="I10">
            <v>0</v>
          </cell>
          <cell r="W10" t="str">
            <v>RODWELLS</v>
          </cell>
          <cell r="X10" t="str">
            <v>KILMORE</v>
          </cell>
          <cell r="Y10" t="str">
            <v>LEAHY</v>
          </cell>
          <cell r="Z10">
            <v>41253</v>
          </cell>
          <cell r="AA10" t="str">
            <v>TBC</v>
          </cell>
          <cell r="AB10">
            <v>41253</v>
          </cell>
          <cell r="AC10">
            <v>200</v>
          </cell>
          <cell r="AD10">
            <v>1</v>
          </cell>
          <cell r="AG10" t="str">
            <v>Yes</v>
          </cell>
          <cell r="AH10" t="str">
            <v/>
          </cell>
          <cell r="AI10" t="str">
            <v/>
          </cell>
          <cell r="AJ10" t="str">
            <v/>
          </cell>
        </row>
        <row r="11">
          <cell r="B11" t="str">
            <v>19114GC</v>
          </cell>
          <cell r="C11">
            <v>41232</v>
          </cell>
          <cell r="D11" t="str">
            <v>GC</v>
          </cell>
          <cell r="E11" t="str">
            <v>MUTTON</v>
          </cell>
          <cell r="F11">
            <v>480</v>
          </cell>
          <cell r="G11">
            <v>0</v>
          </cell>
          <cell r="H11">
            <v>0</v>
          </cell>
          <cell r="I11">
            <v>0</v>
          </cell>
          <cell r="W11" t="str">
            <v>RODWELLS</v>
          </cell>
          <cell r="X11" t="str">
            <v>KILMORE</v>
          </cell>
          <cell r="Y11" t="str">
            <v>LEAHY</v>
          </cell>
          <cell r="Z11">
            <v>41253</v>
          </cell>
          <cell r="AA11" t="str">
            <v>TBC</v>
          </cell>
          <cell r="AB11">
            <v>41249</v>
          </cell>
          <cell r="AC11">
            <v>200</v>
          </cell>
          <cell r="AD11">
            <v>3</v>
          </cell>
          <cell r="AG11" t="str">
            <v>Yes</v>
          </cell>
          <cell r="AH11" t="str">
            <v/>
          </cell>
          <cell r="AI11" t="str">
            <v/>
          </cell>
          <cell r="AJ11" t="str">
            <v/>
          </cell>
        </row>
        <row r="12">
          <cell r="B12" t="str">
            <v>20113GA</v>
          </cell>
          <cell r="C12">
            <v>41233</v>
          </cell>
          <cell r="D12" t="str">
            <v>GA</v>
          </cell>
          <cell r="E12" t="str">
            <v>MUTTON</v>
          </cell>
          <cell r="F12">
            <v>103</v>
          </cell>
          <cell r="G12">
            <v>0</v>
          </cell>
          <cell r="H12">
            <v>0</v>
          </cell>
          <cell r="I12">
            <v>0</v>
          </cell>
          <cell r="W12" t="str">
            <v>ELDERS</v>
          </cell>
          <cell r="X12" t="str">
            <v>NARACOORTE</v>
          </cell>
          <cell r="Y12" t="str">
            <v>LAKE ROWE</v>
          </cell>
          <cell r="Z12">
            <v>41255</v>
          </cell>
          <cell r="AA12" t="str">
            <v>TBC</v>
          </cell>
          <cell r="AB12">
            <v>41255</v>
          </cell>
          <cell r="AC12">
            <v>200</v>
          </cell>
          <cell r="AG12" t="str">
            <v>Yes</v>
          </cell>
          <cell r="AH12" t="str">
            <v/>
          </cell>
          <cell r="AI12" t="str">
            <v/>
          </cell>
          <cell r="AJ12" t="str">
            <v/>
          </cell>
        </row>
        <row r="13">
          <cell r="B13" t="str">
            <v>20114GA</v>
          </cell>
          <cell r="C13">
            <v>41233</v>
          </cell>
          <cell r="D13" t="str">
            <v>GA</v>
          </cell>
          <cell r="E13" t="str">
            <v>MUTTON</v>
          </cell>
          <cell r="F13">
            <v>451</v>
          </cell>
          <cell r="G13">
            <v>0</v>
          </cell>
          <cell r="H13">
            <v>0</v>
          </cell>
          <cell r="I13">
            <v>0</v>
          </cell>
          <cell r="W13" t="str">
            <v>ELDERS</v>
          </cell>
          <cell r="X13" t="str">
            <v>NARACOORTE</v>
          </cell>
          <cell r="Y13" t="str">
            <v>GREEN</v>
          </cell>
          <cell r="Z13">
            <v>41255</v>
          </cell>
          <cell r="AA13" t="str">
            <v>TBC</v>
          </cell>
          <cell r="AB13">
            <v>41255</v>
          </cell>
          <cell r="AC13">
            <v>200</v>
          </cell>
          <cell r="AG13" t="str">
            <v>Yes</v>
          </cell>
          <cell r="AH13" t="str">
            <v/>
          </cell>
          <cell r="AI13" t="str">
            <v/>
          </cell>
          <cell r="AJ13" t="str">
            <v/>
          </cell>
        </row>
        <row r="14">
          <cell r="B14" t="str">
            <v>20116GA</v>
          </cell>
          <cell r="C14">
            <v>41233</v>
          </cell>
          <cell r="D14" t="str">
            <v>GA</v>
          </cell>
          <cell r="E14" t="str">
            <v>MUTTON</v>
          </cell>
          <cell r="F14">
            <v>196</v>
          </cell>
          <cell r="G14">
            <v>0</v>
          </cell>
          <cell r="H14">
            <v>0</v>
          </cell>
          <cell r="I14">
            <v>0</v>
          </cell>
          <cell r="W14" t="str">
            <v>LAND</v>
          </cell>
          <cell r="X14" t="str">
            <v>KINGSTON</v>
          </cell>
          <cell r="Y14" t="str">
            <v>STEWART</v>
          </cell>
          <cell r="Z14">
            <v>41254</v>
          </cell>
          <cell r="AA14" t="str">
            <v>TBC</v>
          </cell>
          <cell r="AB14">
            <v>41254</v>
          </cell>
          <cell r="AC14">
            <v>200</v>
          </cell>
          <cell r="AD14">
            <v>2</v>
          </cell>
          <cell r="AG14" t="str">
            <v>Yes</v>
          </cell>
          <cell r="AH14" t="str">
            <v/>
          </cell>
          <cell r="AI14" t="str">
            <v/>
          </cell>
          <cell r="AJ14" t="str">
            <v/>
          </cell>
        </row>
        <row r="15">
          <cell r="B15" t="str">
            <v>21111MS</v>
          </cell>
          <cell r="C15">
            <v>41234</v>
          </cell>
          <cell r="D15" t="str">
            <v>MS</v>
          </cell>
          <cell r="E15" t="str">
            <v>MUTTON</v>
          </cell>
          <cell r="F15">
            <v>900</v>
          </cell>
          <cell r="G15">
            <v>0</v>
          </cell>
          <cell r="H15">
            <v>0</v>
          </cell>
          <cell r="I15">
            <v>0</v>
          </cell>
          <cell r="W15" t="str">
            <v>DIRECT</v>
          </cell>
          <cell r="X15" t="str">
            <v>BRANXHOLME</v>
          </cell>
          <cell r="Y15" t="str">
            <v>STAPLETON</v>
          </cell>
          <cell r="Z15">
            <v>41256</v>
          </cell>
          <cell r="AA15" t="str">
            <v>TBC</v>
          </cell>
          <cell r="AB15">
            <v>41256</v>
          </cell>
          <cell r="AC15">
            <v>200</v>
          </cell>
          <cell r="AD15">
            <v>1</v>
          </cell>
          <cell r="AG15" t="str">
            <v>Yes</v>
          </cell>
          <cell r="AH15" t="str">
            <v/>
          </cell>
          <cell r="AI15" t="str">
            <v/>
          </cell>
          <cell r="AJ15" t="str">
            <v/>
          </cell>
        </row>
        <row r="16">
          <cell r="B16" t="str">
            <v>22112GA</v>
          </cell>
          <cell r="C16">
            <v>41235</v>
          </cell>
          <cell r="D16" t="str">
            <v>GA</v>
          </cell>
          <cell r="E16" t="str">
            <v>MUTTON</v>
          </cell>
          <cell r="F16">
            <v>233</v>
          </cell>
          <cell r="G16">
            <v>0</v>
          </cell>
          <cell r="H16">
            <v>0</v>
          </cell>
          <cell r="I16">
            <v>0</v>
          </cell>
          <cell r="W16" t="str">
            <v>DMD</v>
          </cell>
          <cell r="X16" t="str">
            <v>STAWELL</v>
          </cell>
          <cell r="Y16" t="str">
            <v>SCANTLETON</v>
          </cell>
          <cell r="Z16">
            <v>41253</v>
          </cell>
          <cell r="AA16" t="str">
            <v>TBC</v>
          </cell>
          <cell r="AB16">
            <v>41253</v>
          </cell>
          <cell r="AC16">
            <v>200</v>
          </cell>
          <cell r="AG16" t="str">
            <v>Yes</v>
          </cell>
          <cell r="AH16" t="str">
            <v/>
          </cell>
          <cell r="AI16" t="str">
            <v/>
          </cell>
          <cell r="AJ16" t="str">
            <v/>
          </cell>
        </row>
        <row r="17">
          <cell r="B17" t="str">
            <v>22112GC</v>
          </cell>
          <cell r="C17">
            <v>41235</v>
          </cell>
          <cell r="D17" t="str">
            <v>GC</v>
          </cell>
          <cell r="E17" t="str">
            <v>LAMBS</v>
          </cell>
          <cell r="F17">
            <v>980</v>
          </cell>
          <cell r="G17">
            <v>0</v>
          </cell>
          <cell r="H17">
            <v>0</v>
          </cell>
          <cell r="I17">
            <v>0</v>
          </cell>
          <cell r="J17" t="str">
            <v>KS</v>
          </cell>
          <cell r="K17">
            <v>1</v>
          </cell>
          <cell r="L17">
            <v>2.8</v>
          </cell>
          <cell r="M17">
            <v>6</v>
          </cell>
          <cell r="N17">
            <v>6</v>
          </cell>
          <cell r="O17">
            <v>6</v>
          </cell>
          <cell r="P17">
            <v>4.8</v>
          </cell>
          <cell r="Q17">
            <v>4.8</v>
          </cell>
          <cell r="R17">
            <v>4.8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 t="str">
            <v>STEWARTS</v>
          </cell>
          <cell r="X17" t="str">
            <v>COLAC</v>
          </cell>
          <cell r="Y17" t="str">
            <v>MT.HESS</v>
          </cell>
          <cell r="Z17">
            <v>41254</v>
          </cell>
          <cell r="AA17" t="str">
            <v>TBC</v>
          </cell>
          <cell r="AB17">
            <v>41254</v>
          </cell>
          <cell r="AC17">
            <v>200</v>
          </cell>
          <cell r="AG17" t="str">
            <v>Yes</v>
          </cell>
          <cell r="AH17" t="str">
            <v>Michael Stapleton</v>
          </cell>
          <cell r="AI17" t="str">
            <v>0419895693</v>
          </cell>
          <cell r="AJ17" t="str">
            <v>m.c.stapleton@hotmail.com</v>
          </cell>
        </row>
        <row r="18">
          <cell r="B18" t="str">
            <v>22113GC</v>
          </cell>
          <cell r="C18">
            <v>41235</v>
          </cell>
          <cell r="D18" t="str">
            <v>GC</v>
          </cell>
          <cell r="E18" t="str">
            <v>LAMBS</v>
          </cell>
          <cell r="F18">
            <v>424</v>
          </cell>
          <cell r="G18">
            <v>0</v>
          </cell>
          <cell r="H18">
            <v>0</v>
          </cell>
          <cell r="I18">
            <v>0</v>
          </cell>
          <cell r="W18" t="str">
            <v>STEWARTS</v>
          </cell>
          <cell r="X18" t="str">
            <v>COLAC</v>
          </cell>
          <cell r="Y18" t="str">
            <v>MOOKATOOK</v>
          </cell>
          <cell r="Z18">
            <v>41254</v>
          </cell>
          <cell r="AA18" t="str">
            <v>TBC</v>
          </cell>
          <cell r="AB18">
            <v>41254</v>
          </cell>
          <cell r="AC18">
            <v>200</v>
          </cell>
          <cell r="AG18" t="str">
            <v>Yes</v>
          </cell>
          <cell r="AH18" t="str">
            <v/>
          </cell>
          <cell r="AI18" t="str">
            <v/>
          </cell>
          <cell r="AJ18" t="str">
            <v/>
          </cell>
        </row>
        <row r="19">
          <cell r="B19" t="str">
            <v>23111GA</v>
          </cell>
          <cell r="C19">
            <v>41236</v>
          </cell>
          <cell r="D19" t="str">
            <v>GA</v>
          </cell>
          <cell r="E19" t="str">
            <v>MUTTON</v>
          </cell>
          <cell r="F19">
            <v>2600</v>
          </cell>
          <cell r="G19">
            <v>0</v>
          </cell>
          <cell r="H19">
            <v>0</v>
          </cell>
          <cell r="I19">
            <v>0</v>
          </cell>
          <cell r="W19" t="str">
            <v>ELDERS</v>
          </cell>
          <cell r="X19" t="str">
            <v>PT.AUGUSTA</v>
          </cell>
          <cell r="Y19" t="str">
            <v>NUTTER</v>
          </cell>
          <cell r="Z19">
            <v>41260</v>
          </cell>
          <cell r="AA19" t="str">
            <v>TBC</v>
          </cell>
          <cell r="AB19">
            <v>41256</v>
          </cell>
          <cell r="AC19">
            <v>200</v>
          </cell>
          <cell r="AD19">
            <v>1</v>
          </cell>
          <cell r="AG19" t="str">
            <v>Yes</v>
          </cell>
          <cell r="AH19" t="str">
            <v/>
          </cell>
          <cell r="AI19" t="str">
            <v/>
          </cell>
          <cell r="AJ19" t="str">
            <v/>
          </cell>
        </row>
        <row r="20">
          <cell r="B20" t="str">
            <v>23111MS</v>
          </cell>
          <cell r="C20">
            <v>41236</v>
          </cell>
          <cell r="D20" t="str">
            <v>MS</v>
          </cell>
          <cell r="E20" t="str">
            <v>MUTTON</v>
          </cell>
          <cell r="F20">
            <v>1012</v>
          </cell>
          <cell r="G20">
            <v>0</v>
          </cell>
          <cell r="H20">
            <v>0</v>
          </cell>
          <cell r="I20">
            <v>0</v>
          </cell>
          <cell r="W20" t="str">
            <v>LAND</v>
          </cell>
          <cell r="X20" t="str">
            <v>ARARAT</v>
          </cell>
          <cell r="Y20" t="str">
            <v>CHRISTIE</v>
          </cell>
          <cell r="Z20">
            <v>41253</v>
          </cell>
          <cell r="AA20" t="str">
            <v>TBC</v>
          </cell>
          <cell r="AB20">
            <v>41253</v>
          </cell>
          <cell r="AC20">
            <v>200</v>
          </cell>
          <cell r="AD20">
            <v>1</v>
          </cell>
          <cell r="AG20" t="str">
            <v>Yes</v>
          </cell>
          <cell r="AH20" t="str">
            <v/>
          </cell>
          <cell r="AI20" t="str">
            <v/>
          </cell>
          <cell r="AJ20" t="str">
            <v/>
          </cell>
        </row>
        <row r="21">
          <cell r="B21" t="str">
            <v>23112GA</v>
          </cell>
          <cell r="C21">
            <v>41236</v>
          </cell>
          <cell r="D21" t="str">
            <v>GA</v>
          </cell>
          <cell r="E21" t="str">
            <v>LAMBS</v>
          </cell>
          <cell r="F21">
            <v>248</v>
          </cell>
          <cell r="G21">
            <v>45</v>
          </cell>
          <cell r="H21">
            <v>0</v>
          </cell>
          <cell r="I21">
            <v>0</v>
          </cell>
          <cell r="W21" t="str">
            <v>RODWELLS</v>
          </cell>
          <cell r="X21" t="str">
            <v xml:space="preserve">HORSHAM </v>
          </cell>
          <cell r="Y21" t="str">
            <v>GRIMMBLE</v>
          </cell>
          <cell r="Z21">
            <v>41253</v>
          </cell>
          <cell r="AA21" t="str">
            <v>TBC</v>
          </cell>
          <cell r="AB21">
            <v>41253</v>
          </cell>
          <cell r="AC21">
            <v>200</v>
          </cell>
          <cell r="AG21" t="str">
            <v>Yes</v>
          </cell>
          <cell r="AH21" t="str">
            <v/>
          </cell>
          <cell r="AI21" t="str">
            <v/>
          </cell>
          <cell r="AJ21" t="str">
            <v/>
          </cell>
        </row>
        <row r="22">
          <cell r="B22" t="str">
            <v>23113GA</v>
          </cell>
          <cell r="C22">
            <v>41236</v>
          </cell>
          <cell r="D22" t="str">
            <v>GA</v>
          </cell>
          <cell r="E22" t="str">
            <v>MUTTON</v>
          </cell>
          <cell r="F22">
            <v>349</v>
          </cell>
          <cell r="G22">
            <v>35.97</v>
          </cell>
          <cell r="H22">
            <v>0</v>
          </cell>
          <cell r="I22">
            <v>0</v>
          </cell>
          <cell r="W22" t="str">
            <v>RODWELLS</v>
          </cell>
          <cell r="X22" t="str">
            <v>EDENHOPE</v>
          </cell>
          <cell r="Y22" t="str">
            <v>FITZGERALD</v>
          </cell>
          <cell r="Z22">
            <v>41254</v>
          </cell>
          <cell r="AA22" t="str">
            <v>TBC</v>
          </cell>
          <cell r="AB22">
            <v>41254</v>
          </cell>
          <cell r="AC22">
            <v>200</v>
          </cell>
          <cell r="AG22" t="str">
            <v>Yes</v>
          </cell>
          <cell r="AH22" t="str">
            <v/>
          </cell>
          <cell r="AI22" t="str">
            <v/>
          </cell>
          <cell r="AJ22" t="str">
            <v/>
          </cell>
        </row>
        <row r="23">
          <cell r="B23" t="str">
            <v>23114GA</v>
          </cell>
          <cell r="C23">
            <v>41236</v>
          </cell>
          <cell r="D23" t="str">
            <v>GA</v>
          </cell>
          <cell r="E23" t="str">
            <v>LAMBS</v>
          </cell>
          <cell r="F23">
            <v>730</v>
          </cell>
          <cell r="G23">
            <v>0</v>
          </cell>
          <cell r="H23">
            <v>0</v>
          </cell>
          <cell r="I23">
            <v>0</v>
          </cell>
          <cell r="W23" t="str">
            <v>BRC</v>
          </cell>
          <cell r="X23" t="str">
            <v>SWAN HILL</v>
          </cell>
          <cell r="Y23" t="str">
            <v>YELTA COWIE</v>
          </cell>
          <cell r="Z23">
            <v>41255</v>
          </cell>
          <cell r="AA23" t="str">
            <v>TBC</v>
          </cell>
          <cell r="AB23">
            <v>41256</v>
          </cell>
          <cell r="AC23">
            <v>200</v>
          </cell>
          <cell r="AG23" t="str">
            <v>Yes</v>
          </cell>
          <cell r="AH23" t="str">
            <v/>
          </cell>
          <cell r="AI23" t="str">
            <v/>
          </cell>
          <cell r="AJ23" t="str">
            <v/>
          </cell>
        </row>
        <row r="24">
          <cell r="B24" t="str">
            <v>26111GA</v>
          </cell>
          <cell r="C24">
            <v>41239</v>
          </cell>
          <cell r="D24" t="str">
            <v>GA</v>
          </cell>
          <cell r="E24" t="str">
            <v>MUTTON</v>
          </cell>
          <cell r="F24">
            <v>116</v>
          </cell>
          <cell r="G24">
            <v>42</v>
          </cell>
          <cell r="H24">
            <v>0</v>
          </cell>
          <cell r="I24">
            <v>0</v>
          </cell>
          <cell r="W24" t="str">
            <v>DIRECT</v>
          </cell>
          <cell r="X24" t="str">
            <v>BERRIMAL</v>
          </cell>
          <cell r="Y24" t="str">
            <v>POOLE</v>
          </cell>
          <cell r="Z24">
            <v>41254</v>
          </cell>
          <cell r="AA24" t="str">
            <v>TBC</v>
          </cell>
          <cell r="AB24">
            <v>41254</v>
          </cell>
          <cell r="AC24">
            <v>200</v>
          </cell>
          <cell r="AG24" t="str">
            <v>Yes</v>
          </cell>
          <cell r="AH24" t="str">
            <v/>
          </cell>
          <cell r="AI24" t="str">
            <v/>
          </cell>
          <cell r="AJ24" t="str">
            <v/>
          </cell>
        </row>
        <row r="25">
          <cell r="B25" t="str">
            <v>26111GS</v>
          </cell>
          <cell r="C25">
            <v>41239</v>
          </cell>
          <cell r="D25" t="str">
            <v>GS</v>
          </cell>
          <cell r="E25" t="str">
            <v>MUTTON</v>
          </cell>
          <cell r="F25">
            <v>278</v>
          </cell>
          <cell r="G25">
            <v>53.97</v>
          </cell>
          <cell r="H25">
            <v>1.7</v>
          </cell>
          <cell r="I25">
            <v>0</v>
          </cell>
          <cell r="W25" t="str">
            <v>ELDERS</v>
          </cell>
          <cell r="X25" t="str">
            <v>ARARAT</v>
          </cell>
          <cell r="Y25" t="str">
            <v>McRAE</v>
          </cell>
          <cell r="Z25">
            <v>41253</v>
          </cell>
          <cell r="AA25" t="str">
            <v>TBC</v>
          </cell>
          <cell r="AB25">
            <v>41253</v>
          </cell>
          <cell r="AC25">
            <v>200</v>
          </cell>
          <cell r="AG25" t="str">
            <v>Yes</v>
          </cell>
          <cell r="AH25" t="str">
            <v/>
          </cell>
          <cell r="AI25" t="str">
            <v/>
          </cell>
          <cell r="AJ25" t="str">
            <v/>
          </cell>
        </row>
        <row r="26">
          <cell r="B26" t="str">
            <v>26112GA</v>
          </cell>
          <cell r="C26">
            <v>41239</v>
          </cell>
          <cell r="D26" t="str">
            <v>GA</v>
          </cell>
          <cell r="E26" t="str">
            <v>MUTTON</v>
          </cell>
          <cell r="F26">
            <v>267</v>
          </cell>
          <cell r="G26">
            <v>42</v>
          </cell>
          <cell r="H26">
            <v>0</v>
          </cell>
          <cell r="I26">
            <v>0</v>
          </cell>
          <cell r="W26" t="str">
            <v>DIRECT</v>
          </cell>
          <cell r="X26" t="str">
            <v>BERRIMAL</v>
          </cell>
          <cell r="Y26" t="str">
            <v>COOMBES</v>
          </cell>
          <cell r="Z26">
            <v>41254</v>
          </cell>
          <cell r="AA26" t="str">
            <v>TBC</v>
          </cell>
          <cell r="AB26">
            <v>41254</v>
          </cell>
          <cell r="AC26">
            <v>200</v>
          </cell>
          <cell r="AG26" t="str">
            <v>Yes</v>
          </cell>
          <cell r="AH26" t="str">
            <v/>
          </cell>
          <cell r="AI26" t="str">
            <v/>
          </cell>
          <cell r="AJ26" t="str">
            <v/>
          </cell>
        </row>
        <row r="27">
          <cell r="B27" t="str">
            <v>26112GS</v>
          </cell>
          <cell r="C27">
            <v>41239</v>
          </cell>
          <cell r="D27" t="str">
            <v>GS</v>
          </cell>
          <cell r="E27" t="str">
            <v>MUTTON</v>
          </cell>
          <cell r="F27">
            <v>213</v>
          </cell>
          <cell r="G27">
            <v>50.81</v>
          </cell>
          <cell r="H27">
            <v>0</v>
          </cell>
          <cell r="I27">
            <v>0</v>
          </cell>
          <cell r="W27" t="str">
            <v>ELDERS</v>
          </cell>
          <cell r="X27" t="str">
            <v>ARARAT</v>
          </cell>
          <cell r="Y27" t="str">
            <v>ROBERTSON</v>
          </cell>
          <cell r="Z27">
            <v>41254</v>
          </cell>
          <cell r="AA27" t="str">
            <v>TBC</v>
          </cell>
          <cell r="AB27">
            <v>41254</v>
          </cell>
          <cell r="AC27">
            <v>200</v>
          </cell>
          <cell r="AG27" t="str">
            <v>Yes</v>
          </cell>
          <cell r="AH27" t="str">
            <v/>
          </cell>
          <cell r="AI27" t="str">
            <v/>
          </cell>
          <cell r="AJ27" t="str">
            <v/>
          </cell>
        </row>
        <row r="28">
          <cell r="B28" t="str">
            <v>26113GA</v>
          </cell>
          <cell r="C28">
            <v>41239</v>
          </cell>
          <cell r="D28" t="str">
            <v>GA</v>
          </cell>
          <cell r="E28" t="str">
            <v>MUTTON</v>
          </cell>
          <cell r="F28">
            <v>120</v>
          </cell>
          <cell r="G28">
            <v>42</v>
          </cell>
          <cell r="H28">
            <v>0</v>
          </cell>
          <cell r="I28">
            <v>0</v>
          </cell>
          <cell r="W28" t="str">
            <v>DIRECT</v>
          </cell>
          <cell r="X28" t="str">
            <v>BERRIMAL</v>
          </cell>
          <cell r="Y28" t="str">
            <v>HOLT</v>
          </cell>
          <cell r="Z28">
            <v>41254</v>
          </cell>
          <cell r="AA28" t="str">
            <v>TBC</v>
          </cell>
          <cell r="AB28">
            <v>41254</v>
          </cell>
          <cell r="AC28">
            <v>200</v>
          </cell>
          <cell r="AD28">
            <v>1</v>
          </cell>
          <cell r="AG28" t="str">
            <v>Yes</v>
          </cell>
          <cell r="AH28" t="str">
            <v/>
          </cell>
          <cell r="AI28" t="str">
            <v/>
          </cell>
          <cell r="AJ28" t="str">
            <v/>
          </cell>
        </row>
        <row r="29">
          <cell r="B29" t="str">
            <v>26114GA</v>
          </cell>
          <cell r="C29">
            <v>41239</v>
          </cell>
          <cell r="D29" t="str">
            <v>GA</v>
          </cell>
          <cell r="E29" t="str">
            <v>MUTTON</v>
          </cell>
          <cell r="F29">
            <v>96</v>
          </cell>
          <cell r="G29">
            <v>42</v>
          </cell>
          <cell r="H29">
            <v>0</v>
          </cell>
          <cell r="I29">
            <v>0</v>
          </cell>
          <cell r="W29" t="str">
            <v>DIRECT</v>
          </cell>
          <cell r="X29" t="str">
            <v>BERRIMAL</v>
          </cell>
          <cell r="Y29" t="str">
            <v>HARGREAVES</v>
          </cell>
          <cell r="Z29">
            <v>41254</v>
          </cell>
          <cell r="AA29" t="str">
            <v>TBC</v>
          </cell>
          <cell r="AB29">
            <v>41254</v>
          </cell>
          <cell r="AC29">
            <v>200</v>
          </cell>
          <cell r="AG29" t="str">
            <v>Yes</v>
          </cell>
          <cell r="AH29" t="str">
            <v/>
          </cell>
          <cell r="AI29" t="str">
            <v/>
          </cell>
          <cell r="AJ29" t="str">
            <v/>
          </cell>
        </row>
        <row r="30">
          <cell r="B30" t="str">
            <v>26115GA</v>
          </cell>
          <cell r="C30">
            <v>41239</v>
          </cell>
          <cell r="D30" t="str">
            <v>GA</v>
          </cell>
          <cell r="E30" t="str">
            <v>MUTTON</v>
          </cell>
          <cell r="F30">
            <v>80</v>
          </cell>
          <cell r="G30">
            <v>42</v>
          </cell>
          <cell r="H30">
            <v>0</v>
          </cell>
          <cell r="I30">
            <v>0</v>
          </cell>
          <cell r="W30" t="str">
            <v>DIRECT</v>
          </cell>
          <cell r="X30" t="str">
            <v>BERRIMAL</v>
          </cell>
          <cell r="Y30" t="str">
            <v>STEPHENSON</v>
          </cell>
          <cell r="Z30">
            <v>41254</v>
          </cell>
          <cell r="AA30" t="str">
            <v>TBC</v>
          </cell>
          <cell r="AB30">
            <v>41254</v>
          </cell>
          <cell r="AC30">
            <v>200</v>
          </cell>
          <cell r="AD30">
            <v>1</v>
          </cell>
          <cell r="AG30" t="str">
            <v>Yes</v>
          </cell>
          <cell r="AH30" t="str">
            <v/>
          </cell>
          <cell r="AI30" t="str">
            <v/>
          </cell>
          <cell r="AJ30" t="str">
            <v/>
          </cell>
        </row>
        <row r="31">
          <cell r="B31" t="str">
            <v>27111GA</v>
          </cell>
          <cell r="C31">
            <v>41240</v>
          </cell>
          <cell r="D31" t="str">
            <v>GA</v>
          </cell>
          <cell r="E31" t="str">
            <v>MUTTON</v>
          </cell>
          <cell r="F31">
            <v>79</v>
          </cell>
          <cell r="G31">
            <v>41.75</v>
          </cell>
          <cell r="H31">
            <v>0</v>
          </cell>
          <cell r="I31">
            <v>0</v>
          </cell>
          <cell r="W31" t="str">
            <v>RODWELLS</v>
          </cell>
          <cell r="X31" t="str">
            <v>EDENHOPE</v>
          </cell>
          <cell r="Y31" t="str">
            <v>WEST</v>
          </cell>
          <cell r="Z31">
            <v>41255</v>
          </cell>
          <cell r="AA31" t="str">
            <v>TBC</v>
          </cell>
          <cell r="AB31">
            <v>41255</v>
          </cell>
          <cell r="AC31">
            <v>200</v>
          </cell>
          <cell r="AG31" t="str">
            <v>Yes</v>
          </cell>
          <cell r="AH31" t="str">
            <v/>
          </cell>
          <cell r="AI31" t="str">
            <v/>
          </cell>
          <cell r="AJ31" t="str">
            <v/>
          </cell>
        </row>
        <row r="32">
          <cell r="B32" t="str">
            <v>27111GC</v>
          </cell>
          <cell r="C32">
            <v>41240</v>
          </cell>
          <cell r="D32" t="str">
            <v>GC</v>
          </cell>
          <cell r="E32" t="str">
            <v>LAMBS</v>
          </cell>
          <cell r="F32">
            <v>498</v>
          </cell>
          <cell r="G32">
            <v>55.5</v>
          </cell>
          <cell r="H32">
            <v>0</v>
          </cell>
          <cell r="I32">
            <v>0</v>
          </cell>
          <cell r="W32" t="str">
            <v>LAND</v>
          </cell>
          <cell r="X32" t="str">
            <v>WARNAMBOOL</v>
          </cell>
          <cell r="Y32" t="str">
            <v>DRAFFIN</v>
          </cell>
          <cell r="Z32">
            <v>41255</v>
          </cell>
          <cell r="AA32" t="str">
            <v>TBC</v>
          </cell>
          <cell r="AB32">
            <v>41255</v>
          </cell>
          <cell r="AC32">
            <v>200</v>
          </cell>
          <cell r="AG32" t="str">
            <v>Yes</v>
          </cell>
          <cell r="AH32" t="str">
            <v/>
          </cell>
          <cell r="AI32" t="str">
            <v/>
          </cell>
          <cell r="AJ32" t="str">
            <v/>
          </cell>
        </row>
        <row r="33">
          <cell r="B33" t="str">
            <v>27112GA</v>
          </cell>
          <cell r="C33">
            <v>41240</v>
          </cell>
          <cell r="D33" t="str">
            <v>GA</v>
          </cell>
          <cell r="E33" t="str">
            <v>MUTTON</v>
          </cell>
          <cell r="F33">
            <v>186</v>
          </cell>
          <cell r="G33">
            <v>39.32</v>
          </cell>
          <cell r="H33">
            <v>0</v>
          </cell>
          <cell r="I33">
            <v>0</v>
          </cell>
          <cell r="W33" t="str">
            <v>RODWELLS</v>
          </cell>
          <cell r="X33" t="str">
            <v>EDENHOPE</v>
          </cell>
          <cell r="Y33" t="str">
            <v>ROLL</v>
          </cell>
          <cell r="Z33">
            <v>41255</v>
          </cell>
          <cell r="AA33" t="str">
            <v>TBC</v>
          </cell>
          <cell r="AB33">
            <v>41255</v>
          </cell>
          <cell r="AC33">
            <v>200</v>
          </cell>
          <cell r="AD33">
            <v>2</v>
          </cell>
          <cell r="AG33" t="str">
            <v>Yes</v>
          </cell>
          <cell r="AH33" t="str">
            <v/>
          </cell>
          <cell r="AI33" t="str">
            <v/>
          </cell>
          <cell r="AJ33" t="str">
            <v/>
          </cell>
        </row>
        <row r="34">
          <cell r="B34" t="str">
            <v>27112MS</v>
          </cell>
          <cell r="C34">
            <v>41240</v>
          </cell>
          <cell r="D34" t="str">
            <v>MS</v>
          </cell>
          <cell r="E34" t="str">
            <v>MUTTON</v>
          </cell>
          <cell r="F34">
            <v>263</v>
          </cell>
          <cell r="G34">
            <v>0</v>
          </cell>
          <cell r="H34">
            <v>0</v>
          </cell>
          <cell r="I34">
            <v>0</v>
          </cell>
          <cell r="W34" t="str">
            <v>ELDERS</v>
          </cell>
          <cell r="X34" t="str">
            <v>AVOCA</v>
          </cell>
          <cell r="Y34" t="str">
            <v>ELDAMEADE</v>
          </cell>
          <cell r="Z34">
            <v>41255</v>
          </cell>
          <cell r="AA34" t="str">
            <v>TBC</v>
          </cell>
          <cell r="AB34">
            <v>41255</v>
          </cell>
          <cell r="AC34">
            <v>200</v>
          </cell>
          <cell r="AD34">
            <v>1</v>
          </cell>
          <cell r="AG34" t="str">
            <v>Yes</v>
          </cell>
          <cell r="AH34" t="str">
            <v/>
          </cell>
          <cell r="AI34" t="str">
            <v/>
          </cell>
          <cell r="AJ34" t="str">
            <v/>
          </cell>
        </row>
        <row r="35">
          <cell r="B35" t="str">
            <v>27113GA</v>
          </cell>
          <cell r="C35">
            <v>41240</v>
          </cell>
          <cell r="D35" t="str">
            <v>GA</v>
          </cell>
          <cell r="E35" t="str">
            <v>MUTTON</v>
          </cell>
          <cell r="F35">
            <v>50</v>
          </cell>
          <cell r="G35">
            <v>37.31</v>
          </cell>
          <cell r="H35">
            <v>0</v>
          </cell>
          <cell r="I35">
            <v>0</v>
          </cell>
          <cell r="W35" t="str">
            <v>RODWELLS</v>
          </cell>
          <cell r="X35" t="str">
            <v xml:space="preserve">HORSHAM </v>
          </cell>
          <cell r="Y35" t="str">
            <v>CHADWICK</v>
          </cell>
          <cell r="Z35">
            <v>41255</v>
          </cell>
          <cell r="AA35" t="str">
            <v>TBC</v>
          </cell>
          <cell r="AB35">
            <v>41255</v>
          </cell>
          <cell r="AC35">
            <v>200</v>
          </cell>
          <cell r="AG35" t="str">
            <v>Yes</v>
          </cell>
          <cell r="AH35" t="str">
            <v/>
          </cell>
          <cell r="AI35" t="str">
            <v/>
          </cell>
          <cell r="AJ35" t="str">
            <v/>
          </cell>
        </row>
        <row r="36">
          <cell r="B36" t="str">
            <v>27113MS</v>
          </cell>
          <cell r="C36">
            <v>41240</v>
          </cell>
          <cell r="D36" t="str">
            <v>MS</v>
          </cell>
          <cell r="E36" t="str">
            <v>MUTTON</v>
          </cell>
          <cell r="F36">
            <v>260</v>
          </cell>
          <cell r="G36">
            <v>0</v>
          </cell>
          <cell r="H36">
            <v>0</v>
          </cell>
          <cell r="I36">
            <v>0</v>
          </cell>
          <cell r="W36" t="str">
            <v>RODWELLS</v>
          </cell>
          <cell r="X36" t="str">
            <v>STAWELL</v>
          </cell>
          <cell r="Y36" t="str">
            <v>NEWELL</v>
          </cell>
          <cell r="Z36">
            <v>41255</v>
          </cell>
          <cell r="AA36" t="str">
            <v>TBC</v>
          </cell>
          <cell r="AB36">
            <v>41255</v>
          </cell>
          <cell r="AC36">
            <v>200</v>
          </cell>
          <cell r="AG36" t="str">
            <v>Yes</v>
          </cell>
          <cell r="AH36" t="str">
            <v/>
          </cell>
          <cell r="AI36" t="str">
            <v/>
          </cell>
          <cell r="AJ36" t="str">
            <v/>
          </cell>
        </row>
        <row r="37">
          <cell r="B37" t="str">
            <v>27114GA</v>
          </cell>
          <cell r="C37">
            <v>41240</v>
          </cell>
          <cell r="D37" t="str">
            <v>GA</v>
          </cell>
          <cell r="E37" t="str">
            <v>MUTTON</v>
          </cell>
          <cell r="F37">
            <v>69</v>
          </cell>
          <cell r="G37">
            <v>40</v>
          </cell>
          <cell r="H37">
            <v>0</v>
          </cell>
          <cell r="I37">
            <v>0</v>
          </cell>
          <cell r="W37" t="str">
            <v>RODWELLS</v>
          </cell>
          <cell r="X37" t="str">
            <v>EDENHOPE</v>
          </cell>
          <cell r="Y37" t="str">
            <v>FITZGERALD</v>
          </cell>
          <cell r="Z37">
            <v>41254</v>
          </cell>
          <cell r="AA37" t="str">
            <v>TBC</v>
          </cell>
          <cell r="AB37">
            <v>41254</v>
          </cell>
          <cell r="AC37">
            <v>200</v>
          </cell>
          <cell r="AD37">
            <v>3</v>
          </cell>
          <cell r="AG37" t="str">
            <v>Yes</v>
          </cell>
          <cell r="AH37" t="str">
            <v/>
          </cell>
          <cell r="AI37" t="str">
            <v/>
          </cell>
          <cell r="AJ37" t="str">
            <v/>
          </cell>
        </row>
        <row r="38">
          <cell r="B38" t="str">
            <v>27114MS</v>
          </cell>
          <cell r="C38">
            <v>41240</v>
          </cell>
          <cell r="D38" t="str">
            <v>MS</v>
          </cell>
          <cell r="E38" t="str">
            <v>MUTTON</v>
          </cell>
          <cell r="F38">
            <v>88</v>
          </cell>
          <cell r="G38">
            <v>0</v>
          </cell>
          <cell r="H38">
            <v>0</v>
          </cell>
          <cell r="I38">
            <v>0</v>
          </cell>
          <cell r="W38" t="str">
            <v>RODWELLS</v>
          </cell>
          <cell r="X38" t="str">
            <v>STAWELL</v>
          </cell>
          <cell r="Y38" t="str">
            <v>TAYLOR</v>
          </cell>
          <cell r="Z38">
            <v>41255</v>
          </cell>
          <cell r="AA38" t="str">
            <v>TBC</v>
          </cell>
          <cell r="AB38">
            <v>41255</v>
          </cell>
          <cell r="AC38">
            <v>200</v>
          </cell>
          <cell r="AD38">
            <v>5</v>
          </cell>
          <cell r="AG38" t="str">
            <v>Yes</v>
          </cell>
          <cell r="AH38" t="str">
            <v/>
          </cell>
          <cell r="AI38" t="str">
            <v/>
          </cell>
          <cell r="AJ38" t="str">
            <v/>
          </cell>
        </row>
        <row r="39">
          <cell r="B39" t="str">
            <v>27115GA</v>
          </cell>
          <cell r="C39">
            <v>41240</v>
          </cell>
          <cell r="D39" t="str">
            <v>GA</v>
          </cell>
          <cell r="E39" t="str">
            <v>MUTTON</v>
          </cell>
          <cell r="F39">
            <v>193</v>
          </cell>
          <cell r="G39">
            <v>34.22</v>
          </cell>
          <cell r="H39">
            <v>0</v>
          </cell>
          <cell r="I39">
            <v>0</v>
          </cell>
          <cell r="W39" t="str">
            <v>RODWELLS</v>
          </cell>
          <cell r="X39" t="str">
            <v>EDENHOPE</v>
          </cell>
          <cell r="Y39" t="str">
            <v>MULLAGH</v>
          </cell>
          <cell r="Z39">
            <v>41255</v>
          </cell>
          <cell r="AA39" t="str">
            <v>TBC</v>
          </cell>
          <cell r="AB39">
            <v>41255</v>
          </cell>
          <cell r="AC39">
            <v>200</v>
          </cell>
          <cell r="AG39" t="str">
            <v>Yes</v>
          </cell>
          <cell r="AH39" t="str">
            <v/>
          </cell>
          <cell r="AI39" t="str">
            <v/>
          </cell>
          <cell r="AJ39" t="str">
            <v/>
          </cell>
        </row>
        <row r="40">
          <cell r="B40" t="str">
            <v>27115MS</v>
          </cell>
          <cell r="C40">
            <v>41240</v>
          </cell>
          <cell r="D40" t="str">
            <v>MS</v>
          </cell>
          <cell r="E40" t="str">
            <v>MUTTON</v>
          </cell>
          <cell r="F40">
            <v>102</v>
          </cell>
          <cell r="G40">
            <v>0</v>
          </cell>
          <cell r="H40">
            <v>0</v>
          </cell>
          <cell r="I40">
            <v>0</v>
          </cell>
          <cell r="W40" t="str">
            <v>RODWELLS</v>
          </cell>
          <cell r="X40" t="str">
            <v>STAWELL</v>
          </cell>
          <cell r="Y40" t="str">
            <v>GRADY</v>
          </cell>
          <cell r="Z40">
            <v>41255</v>
          </cell>
          <cell r="AA40" t="str">
            <v>TBC</v>
          </cell>
          <cell r="AB40">
            <v>41255</v>
          </cell>
          <cell r="AC40">
            <v>200</v>
          </cell>
          <cell r="AG40" t="str">
            <v>Yes</v>
          </cell>
          <cell r="AH40" t="str">
            <v/>
          </cell>
          <cell r="AI40" t="str">
            <v/>
          </cell>
          <cell r="AJ40" t="str">
            <v/>
          </cell>
        </row>
        <row r="41">
          <cell r="B41" t="str">
            <v>27116MS</v>
          </cell>
          <cell r="C41">
            <v>41240</v>
          </cell>
          <cell r="D41" t="str">
            <v>MS</v>
          </cell>
          <cell r="E41" t="str">
            <v>MUTTON</v>
          </cell>
          <cell r="F41">
            <v>49</v>
          </cell>
          <cell r="G41">
            <v>51</v>
          </cell>
          <cell r="H41">
            <v>0</v>
          </cell>
          <cell r="I41">
            <v>0</v>
          </cell>
          <cell r="W41" t="str">
            <v>ELDERS</v>
          </cell>
          <cell r="X41" t="str">
            <v>AVOCA</v>
          </cell>
          <cell r="Y41" t="str">
            <v>HILL</v>
          </cell>
          <cell r="Z41">
            <v>41254</v>
          </cell>
          <cell r="AA41" t="str">
            <v>TBC</v>
          </cell>
          <cell r="AB41">
            <v>41254</v>
          </cell>
          <cell r="AC41">
            <v>200</v>
          </cell>
          <cell r="AG41" t="str">
            <v>Yes</v>
          </cell>
          <cell r="AH41" t="str">
            <v/>
          </cell>
          <cell r="AI41" t="str">
            <v/>
          </cell>
          <cell r="AJ41" t="str">
            <v/>
          </cell>
        </row>
        <row r="42">
          <cell r="B42" t="str">
            <v>28111AT</v>
          </cell>
          <cell r="C42">
            <v>41241</v>
          </cell>
          <cell r="D42" t="str">
            <v>AT</v>
          </cell>
          <cell r="E42" t="str">
            <v>RAMS</v>
          </cell>
          <cell r="F42">
            <v>153</v>
          </cell>
          <cell r="G42">
            <v>15</v>
          </cell>
          <cell r="H42">
            <v>0</v>
          </cell>
          <cell r="I42">
            <v>0</v>
          </cell>
          <cell r="W42" t="str">
            <v>L\STOCK</v>
          </cell>
          <cell r="X42" t="str">
            <v>TASMANIA</v>
          </cell>
          <cell r="Y42" t="str">
            <v>STOCKMAN</v>
          </cell>
          <cell r="Z42">
            <v>41255</v>
          </cell>
          <cell r="AA42" t="str">
            <v>TBC</v>
          </cell>
          <cell r="AB42">
            <v>41256</v>
          </cell>
          <cell r="AC42">
            <v>200</v>
          </cell>
          <cell r="AD42">
            <v>1</v>
          </cell>
          <cell r="AG42" t="str">
            <v>Yes</v>
          </cell>
          <cell r="AH42" t="str">
            <v/>
          </cell>
          <cell r="AI42" t="str">
            <v/>
          </cell>
          <cell r="AJ42" t="str">
            <v/>
          </cell>
        </row>
        <row r="43">
          <cell r="B43" t="str">
            <v>28111GC</v>
          </cell>
          <cell r="C43">
            <v>41241</v>
          </cell>
          <cell r="D43" t="str">
            <v>GC</v>
          </cell>
          <cell r="E43" t="str">
            <v>LAMBS</v>
          </cell>
          <cell r="F43">
            <v>300</v>
          </cell>
          <cell r="G43">
            <v>0</v>
          </cell>
          <cell r="H43">
            <v>0</v>
          </cell>
          <cell r="I43">
            <v>0</v>
          </cell>
          <cell r="W43" t="str">
            <v>KERR</v>
          </cell>
          <cell r="X43" t="str">
            <v>HAMILTON</v>
          </cell>
          <cell r="Y43" t="str">
            <v>BAULCH</v>
          </cell>
          <cell r="Z43">
            <v>41259</v>
          </cell>
          <cell r="AA43" t="str">
            <v>TBC</v>
          </cell>
          <cell r="AB43">
            <v>41259</v>
          </cell>
          <cell r="AC43">
            <v>200</v>
          </cell>
          <cell r="AD43">
            <v>1</v>
          </cell>
          <cell r="AG43" t="str">
            <v>Yes</v>
          </cell>
          <cell r="AH43" t="str">
            <v/>
          </cell>
          <cell r="AI43" t="str">
            <v/>
          </cell>
          <cell r="AJ43" t="str">
            <v/>
          </cell>
        </row>
        <row r="44">
          <cell r="B44" t="str">
            <v>28112GC</v>
          </cell>
          <cell r="C44">
            <v>41241</v>
          </cell>
          <cell r="D44" t="str">
            <v>GC</v>
          </cell>
          <cell r="E44" t="str">
            <v>LAMBS</v>
          </cell>
          <cell r="F44">
            <v>95</v>
          </cell>
          <cell r="G44">
            <v>53.07</v>
          </cell>
          <cell r="H44">
            <v>0</v>
          </cell>
          <cell r="I44">
            <v>0</v>
          </cell>
          <cell r="W44" t="str">
            <v>CRAWFORD</v>
          </cell>
          <cell r="X44" t="str">
            <v xml:space="preserve">STREATHAM </v>
          </cell>
          <cell r="Y44" t="str">
            <v>BEATTIE</v>
          </cell>
          <cell r="Z44">
            <v>41256</v>
          </cell>
          <cell r="AA44" t="str">
            <v>TBC</v>
          </cell>
          <cell r="AB44">
            <v>41256</v>
          </cell>
          <cell r="AC44">
            <v>200</v>
          </cell>
          <cell r="AG44" t="str">
            <v>Yes</v>
          </cell>
          <cell r="AH44" t="str">
            <v/>
          </cell>
          <cell r="AI44" t="str">
            <v/>
          </cell>
          <cell r="AJ44" t="str">
            <v/>
          </cell>
        </row>
        <row r="45">
          <cell r="B45" t="str">
            <v>28112GC</v>
          </cell>
          <cell r="C45">
            <v>41241</v>
          </cell>
          <cell r="D45" t="str">
            <v>GC</v>
          </cell>
          <cell r="E45" t="str">
            <v>MUTTON</v>
          </cell>
          <cell r="F45">
            <v>62</v>
          </cell>
          <cell r="G45">
            <v>53.07</v>
          </cell>
          <cell r="H45">
            <v>0</v>
          </cell>
          <cell r="I45">
            <v>0</v>
          </cell>
          <cell r="W45" t="str">
            <v>CRAWFORD</v>
          </cell>
          <cell r="X45" t="str">
            <v xml:space="preserve">STREATHAM </v>
          </cell>
          <cell r="Y45" t="str">
            <v>BEATTIE</v>
          </cell>
          <cell r="Z45">
            <v>41256</v>
          </cell>
          <cell r="AA45" t="str">
            <v>TBC</v>
          </cell>
          <cell r="AB45">
            <v>41256</v>
          </cell>
          <cell r="AC45">
            <v>200</v>
          </cell>
          <cell r="AD45">
            <v>2</v>
          </cell>
          <cell r="AG45" t="str">
            <v>Yes</v>
          </cell>
          <cell r="AH45" t="str">
            <v/>
          </cell>
          <cell r="AI45" t="str">
            <v/>
          </cell>
          <cell r="AJ45" t="str">
            <v/>
          </cell>
        </row>
        <row r="46">
          <cell r="B46" t="str">
            <v>28113GC</v>
          </cell>
          <cell r="C46">
            <v>41241</v>
          </cell>
          <cell r="D46" t="str">
            <v>GC</v>
          </cell>
          <cell r="E46" t="str">
            <v>LAMBS</v>
          </cell>
          <cell r="F46">
            <v>87</v>
          </cell>
          <cell r="G46">
            <v>49.48</v>
          </cell>
          <cell r="H46">
            <v>0</v>
          </cell>
          <cell r="I46">
            <v>0</v>
          </cell>
          <cell r="W46" t="str">
            <v>CRAWFORD</v>
          </cell>
          <cell r="X46" t="str">
            <v xml:space="preserve">STREATHAM </v>
          </cell>
          <cell r="Y46" t="str">
            <v>LISTON</v>
          </cell>
          <cell r="Z46">
            <v>41256</v>
          </cell>
          <cell r="AA46" t="str">
            <v>TBC</v>
          </cell>
          <cell r="AB46">
            <v>41255</v>
          </cell>
          <cell r="AC46">
            <v>200</v>
          </cell>
          <cell r="AD46">
            <v>23</v>
          </cell>
          <cell r="AG46" t="str">
            <v>Yes</v>
          </cell>
          <cell r="AH46" t="str">
            <v/>
          </cell>
          <cell r="AI46" t="str">
            <v/>
          </cell>
          <cell r="AJ46" t="str">
            <v/>
          </cell>
        </row>
        <row r="47">
          <cell r="B47" t="str">
            <v>28113GC</v>
          </cell>
          <cell r="C47">
            <v>41241</v>
          </cell>
          <cell r="D47" t="str">
            <v>GC</v>
          </cell>
          <cell r="E47" t="str">
            <v>MUTTON</v>
          </cell>
          <cell r="F47">
            <v>172</v>
          </cell>
          <cell r="G47">
            <v>49.48</v>
          </cell>
          <cell r="H47">
            <v>0</v>
          </cell>
          <cell r="I47">
            <v>0</v>
          </cell>
          <cell r="W47" t="str">
            <v>CRAWFORD</v>
          </cell>
          <cell r="X47" t="str">
            <v xml:space="preserve">STREATHAM </v>
          </cell>
          <cell r="Y47" t="str">
            <v>LISTON</v>
          </cell>
          <cell r="Z47">
            <v>41256</v>
          </cell>
          <cell r="AA47" t="str">
            <v>TBC</v>
          </cell>
          <cell r="AB47">
            <v>41256</v>
          </cell>
          <cell r="AC47">
            <v>200</v>
          </cell>
          <cell r="AG47" t="str">
            <v>Yes</v>
          </cell>
          <cell r="AH47" t="str">
            <v/>
          </cell>
          <cell r="AI47" t="str">
            <v/>
          </cell>
          <cell r="AJ47" t="str">
            <v/>
          </cell>
        </row>
        <row r="48">
          <cell r="B48" t="str">
            <v>29111GC</v>
          </cell>
          <cell r="C48">
            <v>41242</v>
          </cell>
          <cell r="D48" t="str">
            <v>GC</v>
          </cell>
          <cell r="E48" t="str">
            <v>MUTTON</v>
          </cell>
          <cell r="F48">
            <v>1116</v>
          </cell>
          <cell r="G48">
            <v>0</v>
          </cell>
          <cell r="H48">
            <v>0</v>
          </cell>
          <cell r="I48">
            <v>0</v>
          </cell>
          <cell r="W48" t="str">
            <v xml:space="preserve">CURTIS </v>
          </cell>
          <cell r="X48" t="str">
            <v xml:space="preserve">EUROA </v>
          </cell>
          <cell r="Y48" t="str">
            <v>BOOROOLA</v>
          </cell>
          <cell r="Z48">
            <v>41255</v>
          </cell>
          <cell r="AA48" t="str">
            <v>TBC</v>
          </cell>
          <cell r="AB48">
            <v>41255</v>
          </cell>
          <cell r="AC48">
            <v>200</v>
          </cell>
          <cell r="AG48" t="str">
            <v>Yes</v>
          </cell>
          <cell r="AH48" t="str">
            <v/>
          </cell>
          <cell r="AI48" t="str">
            <v/>
          </cell>
          <cell r="AJ48" t="str">
            <v/>
          </cell>
        </row>
        <row r="49">
          <cell r="B49" t="str">
            <v>29112GC</v>
          </cell>
          <cell r="C49">
            <v>41242</v>
          </cell>
          <cell r="D49" t="str">
            <v>GC</v>
          </cell>
          <cell r="E49" t="str">
            <v>MUTTON</v>
          </cell>
          <cell r="F49">
            <v>822</v>
          </cell>
          <cell r="G49">
            <v>54.01</v>
          </cell>
          <cell r="H49">
            <v>0</v>
          </cell>
          <cell r="I49">
            <v>0</v>
          </cell>
          <cell r="W49" t="str">
            <v>RODWELLS</v>
          </cell>
          <cell r="X49" t="str">
            <v>KILMORE</v>
          </cell>
          <cell r="Y49" t="str">
            <v>LEAHY</v>
          </cell>
          <cell r="Z49">
            <v>41256</v>
          </cell>
          <cell r="AA49" t="str">
            <v>TBC</v>
          </cell>
          <cell r="AB49">
            <v>41256</v>
          </cell>
          <cell r="AC49">
            <v>200</v>
          </cell>
          <cell r="AG49" t="str">
            <v>Yes</v>
          </cell>
          <cell r="AH49" t="str">
            <v/>
          </cell>
          <cell r="AI49" t="str">
            <v/>
          </cell>
          <cell r="AJ49" t="str">
            <v/>
          </cell>
        </row>
        <row r="50">
          <cell r="B50" t="str">
            <v>29112NC</v>
          </cell>
          <cell r="C50">
            <v>41242</v>
          </cell>
          <cell r="D50" t="str">
            <v>NC</v>
          </cell>
          <cell r="E50" t="str">
            <v>MUTTON</v>
          </cell>
          <cell r="F50">
            <v>295</v>
          </cell>
          <cell r="G50">
            <v>0</v>
          </cell>
          <cell r="H50">
            <v>0</v>
          </cell>
          <cell r="I50">
            <v>0</v>
          </cell>
          <cell r="W50" t="str">
            <v>ELDERS</v>
          </cell>
          <cell r="X50" t="str">
            <v>ARARAT</v>
          </cell>
          <cell r="Y50" t="str">
            <v>MORRIS</v>
          </cell>
          <cell r="Z50">
            <v>41256</v>
          </cell>
          <cell r="AA50" t="str">
            <v>TBC</v>
          </cell>
          <cell r="AB50">
            <v>41255</v>
          </cell>
          <cell r="AC50">
            <v>200</v>
          </cell>
          <cell r="AD50">
            <v>1</v>
          </cell>
          <cell r="AG50" t="str">
            <v>Yes</v>
          </cell>
          <cell r="AH50" t="str">
            <v/>
          </cell>
          <cell r="AI50" t="str">
            <v/>
          </cell>
          <cell r="AJ50" t="str">
            <v/>
          </cell>
        </row>
        <row r="51">
          <cell r="B51" t="str">
            <v>29113GC</v>
          </cell>
          <cell r="C51">
            <v>41242</v>
          </cell>
          <cell r="D51" t="str">
            <v>GC</v>
          </cell>
          <cell r="E51" t="str">
            <v>MUTTON</v>
          </cell>
          <cell r="F51">
            <v>435</v>
          </cell>
          <cell r="G51">
            <v>41.19</v>
          </cell>
          <cell r="H51">
            <v>0</v>
          </cell>
          <cell r="I51">
            <v>0</v>
          </cell>
          <cell r="W51" t="str">
            <v>RODWELLS</v>
          </cell>
          <cell r="X51" t="str">
            <v>KILMORE</v>
          </cell>
          <cell r="Y51" t="str">
            <v>CLARKE</v>
          </cell>
          <cell r="Z51">
            <v>41256</v>
          </cell>
          <cell r="AA51" t="str">
            <v>TBC</v>
          </cell>
          <cell r="AB51">
            <v>41256</v>
          </cell>
          <cell r="AC51">
            <v>200</v>
          </cell>
          <cell r="AD51">
            <v>2</v>
          </cell>
          <cell r="AG51" t="str">
            <v>Yes</v>
          </cell>
          <cell r="AH51" t="str">
            <v/>
          </cell>
          <cell r="AI51" t="str">
            <v/>
          </cell>
          <cell r="AJ51" t="str">
            <v/>
          </cell>
        </row>
        <row r="52">
          <cell r="B52" t="str">
            <v>29113NC</v>
          </cell>
          <cell r="C52">
            <v>41242</v>
          </cell>
          <cell r="D52" t="str">
            <v>NC</v>
          </cell>
          <cell r="E52" t="str">
            <v>MUTTON</v>
          </cell>
          <cell r="F52">
            <v>55</v>
          </cell>
          <cell r="G52">
            <v>48.18</v>
          </cell>
          <cell r="H52">
            <v>0</v>
          </cell>
          <cell r="I52">
            <v>0</v>
          </cell>
          <cell r="W52" t="str">
            <v>ELDERS</v>
          </cell>
          <cell r="X52" t="str">
            <v>ARARAT</v>
          </cell>
          <cell r="Y52" t="str">
            <v>LAIDLAW</v>
          </cell>
          <cell r="Z52">
            <v>41256</v>
          </cell>
          <cell r="AA52" t="str">
            <v>TBC</v>
          </cell>
          <cell r="AB52">
            <v>41256</v>
          </cell>
          <cell r="AC52">
            <v>200</v>
          </cell>
          <cell r="AG52" t="str">
            <v>Yes</v>
          </cell>
          <cell r="AH52" t="str">
            <v/>
          </cell>
          <cell r="AI52" t="str">
            <v/>
          </cell>
          <cell r="AJ52" t="str">
            <v/>
          </cell>
        </row>
        <row r="53">
          <cell r="B53" t="str">
            <v>29114NC</v>
          </cell>
          <cell r="C53">
            <v>41242</v>
          </cell>
          <cell r="D53" t="str">
            <v>NC</v>
          </cell>
          <cell r="E53" t="str">
            <v>MUTTON</v>
          </cell>
          <cell r="F53">
            <v>35</v>
          </cell>
          <cell r="G53">
            <v>35</v>
          </cell>
          <cell r="H53">
            <v>0</v>
          </cell>
          <cell r="I53">
            <v>0</v>
          </cell>
          <cell r="W53" t="str">
            <v>ELDERS</v>
          </cell>
          <cell r="X53" t="str">
            <v>ARARAT</v>
          </cell>
          <cell r="Y53" t="str">
            <v>DUVER</v>
          </cell>
          <cell r="Z53">
            <v>41256</v>
          </cell>
          <cell r="AA53" t="str">
            <v>TBC</v>
          </cell>
          <cell r="AB53">
            <v>41256</v>
          </cell>
          <cell r="AC53">
            <v>200</v>
          </cell>
          <cell r="AG53" t="str">
            <v>Yes</v>
          </cell>
          <cell r="AH53" t="str">
            <v/>
          </cell>
          <cell r="AI53" t="str">
            <v/>
          </cell>
          <cell r="AJ53" t="str">
            <v/>
          </cell>
        </row>
        <row r="54">
          <cell r="B54" t="str">
            <v>30111AG</v>
          </cell>
          <cell r="C54">
            <v>41243</v>
          </cell>
          <cell r="D54" t="str">
            <v>AG</v>
          </cell>
          <cell r="E54" t="str">
            <v>MUTTON</v>
          </cell>
          <cell r="F54">
            <v>1000</v>
          </cell>
          <cell r="G54">
            <v>0</v>
          </cell>
          <cell r="H54">
            <v>0</v>
          </cell>
          <cell r="I54">
            <v>0</v>
          </cell>
          <cell r="J54" t="str">
            <v>KS</v>
          </cell>
          <cell r="K54">
            <v>2</v>
          </cell>
          <cell r="L54">
            <v>2</v>
          </cell>
          <cell r="M54">
            <v>2</v>
          </cell>
          <cell r="N54">
            <v>3.2</v>
          </cell>
          <cell r="O54">
            <v>3.6</v>
          </cell>
          <cell r="P54">
            <v>4</v>
          </cell>
          <cell r="Q54">
            <v>4</v>
          </cell>
          <cell r="R54">
            <v>4</v>
          </cell>
          <cell r="S54">
            <v>3.6</v>
          </cell>
          <cell r="T54">
            <v>3.2</v>
          </cell>
          <cell r="U54">
            <v>2</v>
          </cell>
          <cell r="V54">
            <v>2</v>
          </cell>
          <cell r="W54" t="str">
            <v>KERR</v>
          </cell>
          <cell r="X54" t="str">
            <v>HAMILTON</v>
          </cell>
          <cell r="Y54" t="str">
            <v>GRINGA</v>
          </cell>
          <cell r="Z54">
            <v>41259</v>
          </cell>
          <cell r="AA54" t="str">
            <v>TBC</v>
          </cell>
          <cell r="AB54">
            <v>41259</v>
          </cell>
          <cell r="AC54">
            <v>200</v>
          </cell>
          <cell r="AD54">
            <v>2</v>
          </cell>
          <cell r="AG54" t="str">
            <v>Yes</v>
          </cell>
          <cell r="AH54" t="str">
            <v>Andrew Gunn</v>
          </cell>
          <cell r="AI54" t="str">
            <v>0418568375</v>
          </cell>
          <cell r="AJ54" t="str">
            <v>agunn@kerrco.com.au</v>
          </cell>
        </row>
        <row r="55">
          <cell r="B55" t="str">
            <v>30111AG</v>
          </cell>
          <cell r="C55">
            <v>41243</v>
          </cell>
          <cell r="D55" t="str">
            <v>AG</v>
          </cell>
          <cell r="E55" t="str">
            <v>RAMS</v>
          </cell>
          <cell r="F55">
            <v>120</v>
          </cell>
          <cell r="G55">
            <v>0</v>
          </cell>
          <cell r="H55">
            <v>0</v>
          </cell>
          <cell r="I55">
            <v>0</v>
          </cell>
          <cell r="J55" t="str">
            <v>KS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2.5</v>
          </cell>
          <cell r="Q55">
            <v>2.5</v>
          </cell>
          <cell r="R55">
            <v>2.5</v>
          </cell>
          <cell r="S55">
            <v>2.5</v>
          </cell>
          <cell r="T55">
            <v>2</v>
          </cell>
          <cell r="U55">
            <v>2</v>
          </cell>
          <cell r="V55">
            <v>2</v>
          </cell>
          <cell r="W55" t="str">
            <v>KERR</v>
          </cell>
          <cell r="X55" t="str">
            <v>HAMILTON</v>
          </cell>
          <cell r="Y55" t="str">
            <v>GRINGA</v>
          </cell>
          <cell r="Z55">
            <v>41259</v>
          </cell>
          <cell r="AA55" t="str">
            <v>TBC</v>
          </cell>
          <cell r="AB55">
            <v>41259</v>
          </cell>
          <cell r="AC55">
            <v>200</v>
          </cell>
          <cell r="AD55">
            <v>1</v>
          </cell>
          <cell r="AG55" t="str">
            <v>Yes</v>
          </cell>
          <cell r="AH55" t="str">
            <v>Andrew Gunn</v>
          </cell>
          <cell r="AI55" t="str">
            <v>0418568376</v>
          </cell>
          <cell r="AJ55" t="str">
            <v>agunn@kerrco.com.au</v>
          </cell>
        </row>
        <row r="56">
          <cell r="B56" t="str">
            <v>30111DP</v>
          </cell>
          <cell r="C56">
            <v>41243</v>
          </cell>
          <cell r="D56" t="str">
            <v>DP</v>
          </cell>
          <cell r="E56" t="str">
            <v>MUTTON</v>
          </cell>
          <cell r="F56">
            <v>88</v>
          </cell>
          <cell r="G56">
            <v>50.5</v>
          </cell>
          <cell r="H56">
            <v>0</v>
          </cell>
          <cell r="I56" t="str">
            <v>0</v>
          </cell>
          <cell r="W56" t="str">
            <v>ELDERS</v>
          </cell>
          <cell r="X56" t="str">
            <v>ARARAT</v>
          </cell>
          <cell r="Y56" t="str">
            <v>COAD</v>
          </cell>
          <cell r="Z56">
            <v>41259</v>
          </cell>
          <cell r="AA56" t="str">
            <v>TBC</v>
          </cell>
          <cell r="AB56">
            <v>41263</v>
          </cell>
          <cell r="AC56">
            <v>200</v>
          </cell>
          <cell r="AG56" t="str">
            <v>Yes</v>
          </cell>
          <cell r="AH56" t="str">
            <v/>
          </cell>
          <cell r="AI56" t="str">
            <v/>
          </cell>
          <cell r="AJ56" t="str">
            <v/>
          </cell>
        </row>
        <row r="57">
          <cell r="B57" t="str">
            <v>01121GW</v>
          </cell>
          <cell r="C57">
            <v>41244</v>
          </cell>
          <cell r="D57" t="str">
            <v>GW</v>
          </cell>
          <cell r="E57" t="str">
            <v>MUTTON</v>
          </cell>
          <cell r="F57">
            <v>114</v>
          </cell>
          <cell r="G57">
            <v>50</v>
          </cell>
          <cell r="H57">
            <v>1.7</v>
          </cell>
          <cell r="I57">
            <v>0</v>
          </cell>
          <cell r="W57" t="str">
            <v>ELDERS</v>
          </cell>
          <cell r="X57" t="str">
            <v>BEAUFORT</v>
          </cell>
          <cell r="Y57" t="str">
            <v>FORBES</v>
          </cell>
          <cell r="Z57">
            <v>41253</v>
          </cell>
          <cell r="AA57" t="str">
            <v>TBC</v>
          </cell>
          <cell r="AB57">
            <v>41253</v>
          </cell>
          <cell r="AC57">
            <v>200</v>
          </cell>
          <cell r="AG57" t="str">
            <v>Yes</v>
          </cell>
          <cell r="AH57" t="str">
            <v/>
          </cell>
          <cell r="AI57" t="str">
            <v/>
          </cell>
          <cell r="AJ57" t="str">
            <v/>
          </cell>
        </row>
        <row r="58">
          <cell r="B58" t="str">
            <v>03121AT</v>
          </cell>
          <cell r="C58">
            <v>41246</v>
          </cell>
          <cell r="D58" t="str">
            <v>AT</v>
          </cell>
          <cell r="E58" t="str">
            <v>MUTTON</v>
          </cell>
          <cell r="F58">
            <v>70</v>
          </cell>
          <cell r="G58">
            <v>30.18</v>
          </cell>
          <cell r="H58">
            <v>0</v>
          </cell>
          <cell r="I58">
            <v>0</v>
          </cell>
          <cell r="W58" t="str">
            <v>MKT</v>
          </cell>
          <cell r="X58" t="str">
            <v>BRIDGWATER</v>
          </cell>
          <cell r="Y58" t="str">
            <v/>
          </cell>
          <cell r="Z58">
            <v>41255</v>
          </cell>
          <cell r="AA58" t="str">
            <v>TBC</v>
          </cell>
          <cell r="AB58">
            <v>41256</v>
          </cell>
          <cell r="AC58">
            <v>200</v>
          </cell>
          <cell r="AG58" t="str">
            <v>Yes</v>
          </cell>
          <cell r="AH58" t="str">
            <v/>
          </cell>
          <cell r="AI58" t="str">
            <v/>
          </cell>
          <cell r="AJ58" t="str">
            <v/>
          </cell>
        </row>
        <row r="59">
          <cell r="B59" t="str">
            <v>03121GC</v>
          </cell>
          <cell r="C59">
            <v>41246</v>
          </cell>
          <cell r="D59" t="str">
            <v>GC</v>
          </cell>
          <cell r="E59" t="str">
            <v>MUTTON</v>
          </cell>
          <cell r="F59">
            <v>950</v>
          </cell>
          <cell r="G59">
            <v>0</v>
          </cell>
          <cell r="H59">
            <v>0</v>
          </cell>
          <cell r="I59">
            <v>0</v>
          </cell>
          <cell r="W59" t="str">
            <v xml:space="preserve">CURTIS </v>
          </cell>
          <cell r="X59" t="str">
            <v xml:space="preserve">EUROA </v>
          </cell>
          <cell r="Y59" t="str">
            <v>ALLANVALE</v>
          </cell>
          <cell r="Z59">
            <v>41261</v>
          </cell>
          <cell r="AA59" t="str">
            <v>TBC</v>
          </cell>
          <cell r="AB59">
            <v>41261</v>
          </cell>
          <cell r="AC59">
            <v>200</v>
          </cell>
          <cell r="AD59">
            <v>1</v>
          </cell>
          <cell r="AG59" t="str">
            <v>Yes</v>
          </cell>
          <cell r="AH59" t="str">
            <v/>
          </cell>
          <cell r="AI59" t="str">
            <v/>
          </cell>
          <cell r="AJ59" t="str">
            <v/>
          </cell>
        </row>
        <row r="60">
          <cell r="B60" t="str">
            <v>03121GS</v>
          </cell>
          <cell r="C60">
            <v>41246</v>
          </cell>
          <cell r="D60" t="str">
            <v>GS</v>
          </cell>
          <cell r="E60" t="str">
            <v>MUTTON</v>
          </cell>
          <cell r="F60">
            <v>150</v>
          </cell>
          <cell r="G60">
            <v>44</v>
          </cell>
          <cell r="H60">
            <v>0</v>
          </cell>
          <cell r="I60">
            <v>0</v>
          </cell>
          <cell r="W60" t="str">
            <v>DIRECT</v>
          </cell>
          <cell r="X60" t="str">
            <v>MAROONA</v>
          </cell>
          <cell r="Y60" t="str">
            <v>BROWN</v>
          </cell>
          <cell r="Z60">
            <v>41256</v>
          </cell>
          <cell r="AA60" t="str">
            <v>TBC</v>
          </cell>
          <cell r="AB60">
            <v>41256</v>
          </cell>
          <cell r="AC60">
            <v>200</v>
          </cell>
          <cell r="AD60">
            <v>2</v>
          </cell>
          <cell r="AG60" t="str">
            <v>Yes</v>
          </cell>
          <cell r="AH60" t="str">
            <v/>
          </cell>
          <cell r="AI60" t="str">
            <v/>
          </cell>
          <cell r="AJ60" t="str">
            <v/>
          </cell>
        </row>
        <row r="61">
          <cell r="B61" t="str">
            <v>03122GC</v>
          </cell>
          <cell r="C61">
            <v>41246</v>
          </cell>
          <cell r="D61" t="str">
            <v>GC</v>
          </cell>
          <cell r="E61" t="str">
            <v>MUTTON</v>
          </cell>
          <cell r="F61">
            <v>350</v>
          </cell>
          <cell r="G61">
            <v>0</v>
          </cell>
          <cell r="H61">
            <v>0</v>
          </cell>
          <cell r="I61">
            <v>0</v>
          </cell>
          <cell r="W61" t="str">
            <v xml:space="preserve">CURTIS </v>
          </cell>
          <cell r="X61" t="str">
            <v xml:space="preserve">EUROA </v>
          </cell>
          <cell r="Y61" t="str">
            <v>LEONIE</v>
          </cell>
          <cell r="Z61">
            <v>41261</v>
          </cell>
          <cell r="AA61" t="str">
            <v>TBC</v>
          </cell>
          <cell r="AB61">
            <v>41261</v>
          </cell>
          <cell r="AC61">
            <v>200</v>
          </cell>
          <cell r="AD61">
            <v>4</v>
          </cell>
          <cell r="AG61" t="str">
            <v>Yes</v>
          </cell>
          <cell r="AH61" t="str">
            <v/>
          </cell>
          <cell r="AI61" t="str">
            <v/>
          </cell>
          <cell r="AJ61" t="str">
            <v/>
          </cell>
        </row>
        <row r="62">
          <cell r="B62" t="str">
            <v>04121GA</v>
          </cell>
          <cell r="C62">
            <v>41247</v>
          </cell>
          <cell r="D62" t="str">
            <v>GA</v>
          </cell>
          <cell r="E62" t="str">
            <v>MUTTON</v>
          </cell>
          <cell r="F62">
            <v>230</v>
          </cell>
          <cell r="G62">
            <v>0</v>
          </cell>
          <cell r="H62">
            <v>0</v>
          </cell>
          <cell r="I62">
            <v>0</v>
          </cell>
          <cell r="W62" t="str">
            <v>LAND</v>
          </cell>
          <cell r="X62" t="str">
            <v>STAWELL</v>
          </cell>
          <cell r="Y62" t="str">
            <v>McGREGOR</v>
          </cell>
          <cell r="Z62">
            <v>41260</v>
          </cell>
          <cell r="AA62" t="str">
            <v>TBC</v>
          </cell>
          <cell r="AB62">
            <v>41259</v>
          </cell>
          <cell r="AC62">
            <v>200</v>
          </cell>
          <cell r="AD62">
            <v>3</v>
          </cell>
          <cell r="AG62" t="str">
            <v>Yes</v>
          </cell>
          <cell r="AH62" t="str">
            <v/>
          </cell>
          <cell r="AI62" t="str">
            <v/>
          </cell>
          <cell r="AJ62" t="str">
            <v/>
          </cell>
        </row>
        <row r="63">
          <cell r="B63" t="str">
            <v>04121GC</v>
          </cell>
          <cell r="C63">
            <v>41247</v>
          </cell>
          <cell r="D63" t="str">
            <v>GC</v>
          </cell>
          <cell r="E63" t="str">
            <v>MUTTON</v>
          </cell>
          <cell r="F63">
            <v>357</v>
          </cell>
          <cell r="G63">
            <v>41.69</v>
          </cell>
          <cell r="H63">
            <v>0</v>
          </cell>
          <cell r="I63">
            <v>0</v>
          </cell>
          <cell r="W63" t="str">
            <v>DIRECT</v>
          </cell>
          <cell r="X63" t="str">
            <v>MOYSTON</v>
          </cell>
          <cell r="Y63" t="str">
            <v>HASSAD</v>
          </cell>
          <cell r="Z63">
            <v>41259</v>
          </cell>
          <cell r="AA63" t="str">
            <v>TBC</v>
          </cell>
          <cell r="AB63">
            <v>41259</v>
          </cell>
          <cell r="AC63">
            <v>200</v>
          </cell>
          <cell r="AD63">
            <v>1</v>
          </cell>
          <cell r="AG63" t="str">
            <v>Yes</v>
          </cell>
          <cell r="AH63" t="str">
            <v/>
          </cell>
          <cell r="AI63" t="str">
            <v/>
          </cell>
          <cell r="AJ63" t="str">
            <v/>
          </cell>
        </row>
        <row r="64">
          <cell r="B64" t="str">
            <v>04121PM</v>
          </cell>
          <cell r="C64">
            <v>41247</v>
          </cell>
          <cell r="D64" t="str">
            <v>PM</v>
          </cell>
          <cell r="E64" t="str">
            <v>MUTTON</v>
          </cell>
          <cell r="F64">
            <v>960</v>
          </cell>
          <cell r="G64">
            <v>24.47</v>
          </cell>
          <cell r="H64">
            <v>0</v>
          </cell>
          <cell r="I64">
            <v>0</v>
          </cell>
          <cell r="W64" t="str">
            <v>OLSEN</v>
          </cell>
          <cell r="X64" t="str">
            <v>DUBBO</v>
          </cell>
          <cell r="Y64" t="str">
            <v>RASSCOLE</v>
          </cell>
          <cell r="Z64">
            <v>41280</v>
          </cell>
          <cell r="AA64" t="str">
            <v>TBC</v>
          </cell>
          <cell r="AB64">
            <v>41280</v>
          </cell>
          <cell r="AC64">
            <v>200</v>
          </cell>
          <cell r="AG64" t="str">
            <v>Yes</v>
          </cell>
          <cell r="AH64" t="str">
            <v/>
          </cell>
          <cell r="AI64" t="str">
            <v/>
          </cell>
          <cell r="AJ64" t="str">
            <v/>
          </cell>
        </row>
        <row r="65">
          <cell r="B65" t="str">
            <v>05121CM</v>
          </cell>
          <cell r="C65">
            <v>41248</v>
          </cell>
          <cell r="D65" t="str">
            <v>CM</v>
          </cell>
          <cell r="E65" t="str">
            <v>MUTTON</v>
          </cell>
          <cell r="F65">
            <v>1288</v>
          </cell>
          <cell r="G65">
            <v>48</v>
          </cell>
          <cell r="H65">
            <v>0</v>
          </cell>
          <cell r="I65">
            <v>0</v>
          </cell>
          <cell r="W65" t="str">
            <v>DIRECT</v>
          </cell>
          <cell r="X65" t="str">
            <v>ADELAIDE</v>
          </cell>
          <cell r="Y65" t="str">
            <v>EMS</v>
          </cell>
          <cell r="Z65">
            <v>41263</v>
          </cell>
          <cell r="AA65" t="str">
            <v>TBC</v>
          </cell>
          <cell r="AB65">
            <v>41263</v>
          </cell>
          <cell r="AC65">
            <v>200</v>
          </cell>
          <cell r="AG65" t="str">
            <v>Yes</v>
          </cell>
          <cell r="AH65" t="str">
            <v/>
          </cell>
          <cell r="AI65" t="str">
            <v/>
          </cell>
          <cell r="AJ65" t="str">
            <v/>
          </cell>
        </row>
        <row r="66">
          <cell r="B66" t="str">
            <v>05121FA</v>
          </cell>
          <cell r="C66">
            <v>41248</v>
          </cell>
          <cell r="D66" t="str">
            <v>FA</v>
          </cell>
          <cell r="E66" t="str">
            <v>MUTTON</v>
          </cell>
          <cell r="F66">
            <v>78</v>
          </cell>
          <cell r="G66">
            <v>37.659999999999997</v>
          </cell>
          <cell r="H66">
            <v>0</v>
          </cell>
          <cell r="I66">
            <v>0</v>
          </cell>
          <cell r="W66" t="str">
            <v>ELDERS</v>
          </cell>
          <cell r="X66" t="str">
            <v>ARARAT</v>
          </cell>
          <cell r="Y66" t="str">
            <v>KILPATRICK</v>
          </cell>
          <cell r="Z66">
            <v>41256</v>
          </cell>
          <cell r="AA66" t="str">
            <v>TBC</v>
          </cell>
          <cell r="AB66">
            <v>41260</v>
          </cell>
          <cell r="AC66">
            <v>200</v>
          </cell>
          <cell r="AD66">
            <v>1</v>
          </cell>
          <cell r="AG66" t="str">
            <v>Yes</v>
          </cell>
          <cell r="AH66" t="str">
            <v/>
          </cell>
          <cell r="AI66" t="str">
            <v/>
          </cell>
          <cell r="AJ66" t="str">
            <v/>
          </cell>
        </row>
        <row r="67">
          <cell r="B67" t="str">
            <v>05121GC</v>
          </cell>
          <cell r="C67">
            <v>41248</v>
          </cell>
          <cell r="D67" t="str">
            <v>GC</v>
          </cell>
          <cell r="E67" t="str">
            <v>MUTTON</v>
          </cell>
          <cell r="F67">
            <v>218</v>
          </cell>
          <cell r="G67">
            <v>0</v>
          </cell>
          <cell r="H67">
            <v>0</v>
          </cell>
          <cell r="I67">
            <v>0</v>
          </cell>
          <cell r="W67" t="str">
            <v>LAND</v>
          </cell>
          <cell r="X67" t="str">
            <v>HAMILTON</v>
          </cell>
          <cell r="Y67" t="str">
            <v>WILLIAMS</v>
          </cell>
          <cell r="Z67">
            <v>41261</v>
          </cell>
          <cell r="AA67" t="str">
            <v>TBC</v>
          </cell>
          <cell r="AB67">
            <v>41261</v>
          </cell>
          <cell r="AC67">
            <v>200</v>
          </cell>
          <cell r="AG67" t="str">
            <v>Yes</v>
          </cell>
          <cell r="AH67" t="str">
            <v/>
          </cell>
          <cell r="AI67" t="str">
            <v/>
          </cell>
          <cell r="AJ67" t="str">
            <v/>
          </cell>
        </row>
        <row r="68">
          <cell r="B68" t="str">
            <v>05122FA</v>
          </cell>
          <cell r="C68">
            <v>41248</v>
          </cell>
          <cell r="D68" t="str">
            <v>FA</v>
          </cell>
          <cell r="E68" t="str">
            <v>MUTTON</v>
          </cell>
          <cell r="F68">
            <v>56</v>
          </cell>
          <cell r="G68">
            <v>41.42</v>
          </cell>
          <cell r="H68">
            <v>0</v>
          </cell>
          <cell r="I68">
            <v>0</v>
          </cell>
          <cell r="W68" t="str">
            <v>ELDERS</v>
          </cell>
          <cell r="X68" t="str">
            <v>ARARAT</v>
          </cell>
          <cell r="Y68" t="str">
            <v>WILKINSON</v>
          </cell>
          <cell r="Z68">
            <v>41256</v>
          </cell>
          <cell r="AA68" t="str">
            <v>TBC</v>
          </cell>
          <cell r="AB68">
            <v>41260</v>
          </cell>
          <cell r="AC68">
            <v>200</v>
          </cell>
          <cell r="AG68" t="str">
            <v>Yes</v>
          </cell>
          <cell r="AH68" t="str">
            <v/>
          </cell>
          <cell r="AI68" t="str">
            <v/>
          </cell>
          <cell r="AJ68" t="str">
            <v/>
          </cell>
        </row>
        <row r="69">
          <cell r="B69" t="str">
            <v>05122GC</v>
          </cell>
          <cell r="C69">
            <v>41248</v>
          </cell>
          <cell r="D69" t="str">
            <v>GC</v>
          </cell>
          <cell r="E69" t="str">
            <v>LAMBS</v>
          </cell>
          <cell r="F69">
            <v>250</v>
          </cell>
          <cell r="G69">
            <v>0</v>
          </cell>
          <cell r="H69">
            <v>0</v>
          </cell>
          <cell r="I69">
            <v>0</v>
          </cell>
          <cell r="W69" t="str">
            <v xml:space="preserve">CURTIS </v>
          </cell>
          <cell r="X69" t="str">
            <v xml:space="preserve">EUROA </v>
          </cell>
          <cell r="Y69" t="str">
            <v>HUNT</v>
          </cell>
          <cell r="Z69">
            <v>41261</v>
          </cell>
          <cell r="AA69" t="str">
            <v>TBC</v>
          </cell>
          <cell r="AB69">
            <v>41261</v>
          </cell>
          <cell r="AC69">
            <v>200</v>
          </cell>
          <cell r="AD69">
            <v>2</v>
          </cell>
          <cell r="AG69" t="str">
            <v>Yes</v>
          </cell>
          <cell r="AH69" t="str">
            <v/>
          </cell>
          <cell r="AI69" t="str">
            <v/>
          </cell>
          <cell r="AJ69" t="str">
            <v/>
          </cell>
        </row>
        <row r="70">
          <cell r="B70" t="str">
            <v>05123GC</v>
          </cell>
          <cell r="C70">
            <v>41248</v>
          </cell>
          <cell r="D70" t="str">
            <v>GC</v>
          </cell>
          <cell r="E70" t="str">
            <v>MUTTON</v>
          </cell>
          <cell r="F70">
            <v>224</v>
          </cell>
          <cell r="G70">
            <v>31</v>
          </cell>
          <cell r="H70">
            <v>2</v>
          </cell>
          <cell r="I70">
            <v>0</v>
          </cell>
          <cell r="W70" t="str">
            <v>WHITE</v>
          </cell>
          <cell r="X70" t="str">
            <v>BALLARAT</v>
          </cell>
          <cell r="Y70" t="str">
            <v>PETERS</v>
          </cell>
          <cell r="Z70">
            <v>41261</v>
          </cell>
          <cell r="AA70" t="str">
            <v>TBC</v>
          </cell>
          <cell r="AB70">
            <v>41260</v>
          </cell>
          <cell r="AC70">
            <v>200</v>
          </cell>
          <cell r="AG70" t="str">
            <v>Yes</v>
          </cell>
          <cell r="AH70" t="str">
            <v/>
          </cell>
          <cell r="AI70" t="str">
            <v/>
          </cell>
          <cell r="AJ70" t="str">
            <v/>
          </cell>
        </row>
        <row r="71">
          <cell r="B71" t="str">
            <v>06121GC</v>
          </cell>
          <cell r="C71">
            <v>41249</v>
          </cell>
          <cell r="D71" t="str">
            <v>GC</v>
          </cell>
          <cell r="E71" t="str">
            <v>MUTTON</v>
          </cell>
          <cell r="F71">
            <v>529</v>
          </cell>
          <cell r="G71">
            <v>27.44</v>
          </cell>
          <cell r="H71">
            <v>0</v>
          </cell>
          <cell r="I71">
            <v>0</v>
          </cell>
          <cell r="W71" t="str">
            <v>ELDERS</v>
          </cell>
          <cell r="X71" t="str">
            <v>HAMILTON</v>
          </cell>
          <cell r="Y71" t="str">
            <v>SIERRA PK</v>
          </cell>
          <cell r="Z71">
            <v>41261</v>
          </cell>
          <cell r="AA71" t="str">
            <v>TBC</v>
          </cell>
          <cell r="AB71">
            <v>41261</v>
          </cell>
          <cell r="AC71">
            <v>200</v>
          </cell>
          <cell r="AD71">
            <v>3</v>
          </cell>
          <cell r="AG71" t="str">
            <v>No</v>
          </cell>
          <cell r="AH71" t="str">
            <v/>
          </cell>
          <cell r="AI71" t="str">
            <v/>
          </cell>
          <cell r="AJ71" t="str">
            <v/>
          </cell>
        </row>
        <row r="72">
          <cell r="B72" t="str">
            <v>06122GC</v>
          </cell>
          <cell r="C72">
            <v>41249</v>
          </cell>
          <cell r="D72" t="str">
            <v>GC</v>
          </cell>
          <cell r="E72" t="str">
            <v>MUTTON</v>
          </cell>
          <cell r="F72">
            <v>101</v>
          </cell>
          <cell r="G72">
            <v>31.21</v>
          </cell>
          <cell r="H72">
            <v>0</v>
          </cell>
          <cell r="I72">
            <v>0</v>
          </cell>
          <cell r="W72" t="str">
            <v>LAND</v>
          </cell>
          <cell r="X72" t="str">
            <v>MORTLAKE</v>
          </cell>
          <cell r="Y72" t="str">
            <v>BOUCHER</v>
          </cell>
          <cell r="Z72">
            <v>41261</v>
          </cell>
          <cell r="AA72" t="str">
            <v>TBC</v>
          </cell>
          <cell r="AB72">
            <v>41261</v>
          </cell>
          <cell r="AC72">
            <v>200</v>
          </cell>
          <cell r="AD72">
            <v>3</v>
          </cell>
          <cell r="AG72" t="str">
            <v>Yes</v>
          </cell>
          <cell r="AH72" t="str">
            <v/>
          </cell>
          <cell r="AI72" t="str">
            <v/>
          </cell>
          <cell r="AJ72" t="str">
            <v/>
          </cell>
        </row>
        <row r="73">
          <cell r="B73" t="str">
            <v>06122GS</v>
          </cell>
          <cell r="C73">
            <v>41249</v>
          </cell>
          <cell r="D73" t="str">
            <v>GS</v>
          </cell>
          <cell r="E73" t="str">
            <v>MUTTON</v>
          </cell>
          <cell r="F73">
            <v>283</v>
          </cell>
          <cell r="G73">
            <v>44.4</v>
          </cell>
          <cell r="H73">
            <v>0</v>
          </cell>
          <cell r="I73">
            <v>0</v>
          </cell>
          <cell r="W73" t="str">
            <v>ELDERS</v>
          </cell>
          <cell r="X73" t="str">
            <v>ARARAT</v>
          </cell>
          <cell r="Y73" t="str">
            <v>GRIMMER</v>
          </cell>
          <cell r="Z73">
            <v>41261</v>
          </cell>
          <cell r="AA73" t="str">
            <v>TBC</v>
          </cell>
          <cell r="AB73">
            <v>41261</v>
          </cell>
          <cell r="AC73">
            <v>200</v>
          </cell>
          <cell r="AG73" t="str">
            <v>Yes</v>
          </cell>
          <cell r="AH73" t="str">
            <v/>
          </cell>
          <cell r="AI73" t="str">
            <v/>
          </cell>
          <cell r="AJ73" t="str">
            <v/>
          </cell>
        </row>
        <row r="74">
          <cell r="B74" t="str">
            <v>06123GC</v>
          </cell>
          <cell r="C74">
            <v>41249</v>
          </cell>
          <cell r="D74" t="str">
            <v>GC</v>
          </cell>
          <cell r="E74" t="str">
            <v>MUTTON</v>
          </cell>
          <cell r="F74">
            <v>399</v>
          </cell>
          <cell r="G74">
            <v>38.01</v>
          </cell>
          <cell r="H74">
            <v>0</v>
          </cell>
          <cell r="I74">
            <v>0</v>
          </cell>
          <cell r="W74" t="str">
            <v>LAND</v>
          </cell>
          <cell r="X74" t="str">
            <v>MORTLAKE</v>
          </cell>
          <cell r="Y74" t="str">
            <v>WARE</v>
          </cell>
          <cell r="Z74">
            <v>41261</v>
          </cell>
          <cell r="AA74" t="str">
            <v>TBC</v>
          </cell>
          <cell r="AB74">
            <v>41261</v>
          </cell>
          <cell r="AC74">
            <v>200</v>
          </cell>
          <cell r="AD74">
            <v>6</v>
          </cell>
          <cell r="AG74" t="str">
            <v>Yes</v>
          </cell>
          <cell r="AH74" t="str">
            <v/>
          </cell>
          <cell r="AI74" t="str">
            <v/>
          </cell>
          <cell r="AJ74" t="str">
            <v/>
          </cell>
        </row>
        <row r="75">
          <cell r="B75" t="str">
            <v>07121DP</v>
          </cell>
          <cell r="C75">
            <v>41250</v>
          </cell>
          <cell r="D75" t="str">
            <v>DP</v>
          </cell>
          <cell r="E75" t="str">
            <v>MUTTON</v>
          </cell>
          <cell r="F75">
            <v>72</v>
          </cell>
          <cell r="G75">
            <v>34.47</v>
          </cell>
          <cell r="H75">
            <v>0</v>
          </cell>
          <cell r="I75">
            <v>0</v>
          </cell>
          <cell r="W75" t="str">
            <v>ELDERS</v>
          </cell>
          <cell r="X75" t="str">
            <v>ARARAT</v>
          </cell>
          <cell r="Y75" t="str">
            <v>KING</v>
          </cell>
          <cell r="Z75">
            <v>41263</v>
          </cell>
          <cell r="AA75" t="str">
            <v>TBC</v>
          </cell>
          <cell r="AB75">
            <v>41263</v>
          </cell>
          <cell r="AC75">
            <v>200</v>
          </cell>
          <cell r="AG75" t="str">
            <v>Yes</v>
          </cell>
          <cell r="AH75" t="str">
            <v/>
          </cell>
          <cell r="AI75" t="str">
            <v/>
          </cell>
          <cell r="AJ75" t="str">
            <v/>
          </cell>
        </row>
        <row r="76">
          <cell r="B76" t="str">
            <v>07121FA</v>
          </cell>
          <cell r="C76">
            <v>41250</v>
          </cell>
          <cell r="D76" t="str">
            <v>FA</v>
          </cell>
          <cell r="E76" t="str">
            <v>MUTTON</v>
          </cell>
          <cell r="F76">
            <v>247</v>
          </cell>
          <cell r="G76">
            <v>40.880000000000003</v>
          </cell>
          <cell r="H76">
            <v>0</v>
          </cell>
          <cell r="I76">
            <v>0</v>
          </cell>
          <cell r="W76" t="str">
            <v>ELDERS</v>
          </cell>
          <cell r="X76" t="str">
            <v>ARARAT</v>
          </cell>
          <cell r="Y76" t="str">
            <v>SHANNON</v>
          </cell>
          <cell r="Z76">
            <v>41254</v>
          </cell>
          <cell r="AA76" t="str">
            <v>TBC</v>
          </cell>
          <cell r="AB76">
            <v>41254</v>
          </cell>
          <cell r="AC76">
            <v>200</v>
          </cell>
          <cell r="AG76" t="str">
            <v>Yes</v>
          </cell>
          <cell r="AH76" t="str">
            <v/>
          </cell>
          <cell r="AI76" t="str">
            <v/>
          </cell>
          <cell r="AJ76" t="str">
            <v/>
          </cell>
        </row>
        <row r="77">
          <cell r="B77" t="str">
            <v>07121GC</v>
          </cell>
          <cell r="C77">
            <v>41250</v>
          </cell>
          <cell r="D77" t="str">
            <v>GC</v>
          </cell>
          <cell r="E77" t="str">
            <v>MUTTON</v>
          </cell>
          <cell r="F77">
            <v>400</v>
          </cell>
          <cell r="G77">
            <v>52</v>
          </cell>
          <cell r="H77">
            <v>0</v>
          </cell>
          <cell r="I77">
            <v>0</v>
          </cell>
          <cell r="W77" t="str">
            <v>STEWARTS</v>
          </cell>
          <cell r="X77" t="str">
            <v>BALLARAT</v>
          </cell>
          <cell r="Y77" t="str">
            <v>RPM</v>
          </cell>
          <cell r="Z77">
            <v>41276</v>
          </cell>
          <cell r="AA77" t="str">
            <v>TBC</v>
          </cell>
          <cell r="AB77">
            <v>41276</v>
          </cell>
          <cell r="AC77">
            <v>200</v>
          </cell>
          <cell r="AD77">
            <v>1</v>
          </cell>
          <cell r="AG77" t="str">
            <v>Yes</v>
          </cell>
          <cell r="AH77" t="str">
            <v/>
          </cell>
          <cell r="AI77" t="str">
            <v/>
          </cell>
          <cell r="AJ77" t="str">
            <v/>
          </cell>
        </row>
        <row r="78">
          <cell r="B78" t="str">
            <v>07121PC</v>
          </cell>
          <cell r="C78">
            <v>41250</v>
          </cell>
          <cell r="D78" t="str">
            <v>PC</v>
          </cell>
          <cell r="E78" t="str">
            <v>LAMBS</v>
          </cell>
          <cell r="F78">
            <v>502</v>
          </cell>
          <cell r="G78">
            <v>54.02</v>
          </cell>
          <cell r="H78">
            <v>0</v>
          </cell>
          <cell r="I78">
            <v>0</v>
          </cell>
          <cell r="W78" t="str">
            <v>RODWELLS</v>
          </cell>
          <cell r="X78" t="str">
            <v>DENILIQUIN</v>
          </cell>
          <cell r="Y78" t="str">
            <v>SHIPPEN</v>
          </cell>
          <cell r="Z78">
            <v>41256</v>
          </cell>
          <cell r="AA78" t="str">
            <v>TBC</v>
          </cell>
          <cell r="AB78">
            <v>41256</v>
          </cell>
          <cell r="AC78">
            <v>200</v>
          </cell>
          <cell r="AG78" t="str">
            <v>Yes</v>
          </cell>
          <cell r="AH78" t="str">
            <v/>
          </cell>
          <cell r="AI78" t="str">
            <v/>
          </cell>
          <cell r="AJ78" t="str">
            <v/>
          </cell>
        </row>
        <row r="79">
          <cell r="B79" t="str">
            <v>07122FA</v>
          </cell>
          <cell r="C79">
            <v>41250</v>
          </cell>
          <cell r="D79" t="str">
            <v>FA</v>
          </cell>
          <cell r="E79" t="str">
            <v>MUTTON</v>
          </cell>
          <cell r="F79">
            <v>64</v>
          </cell>
          <cell r="G79">
            <v>55</v>
          </cell>
          <cell r="H79">
            <v>0</v>
          </cell>
          <cell r="I79">
            <v>0</v>
          </cell>
          <cell r="W79" t="str">
            <v>ELDERS</v>
          </cell>
          <cell r="X79" t="str">
            <v>ARARAT</v>
          </cell>
          <cell r="Y79" t="str">
            <v>BIBBY</v>
          </cell>
          <cell r="Z79">
            <v>41263</v>
          </cell>
          <cell r="AA79" t="str">
            <v>TBC</v>
          </cell>
          <cell r="AB79">
            <v>41263</v>
          </cell>
          <cell r="AC79">
            <v>200</v>
          </cell>
          <cell r="AD79">
            <v>1</v>
          </cell>
          <cell r="AG79" t="str">
            <v>Yes</v>
          </cell>
          <cell r="AH79" t="str">
            <v/>
          </cell>
          <cell r="AI79" t="str">
            <v/>
          </cell>
          <cell r="AJ79" t="str">
            <v/>
          </cell>
        </row>
        <row r="80">
          <cell r="B80" t="str">
            <v>07122GS</v>
          </cell>
          <cell r="C80">
            <v>41250</v>
          </cell>
          <cell r="D80" t="str">
            <v>GS</v>
          </cell>
          <cell r="E80" t="str">
            <v>LAMBS</v>
          </cell>
          <cell r="F80">
            <v>100</v>
          </cell>
          <cell r="G80">
            <v>0</v>
          </cell>
          <cell r="H80">
            <v>0</v>
          </cell>
          <cell r="I80">
            <v>0</v>
          </cell>
          <cell r="W80" t="str">
            <v>ELDERS</v>
          </cell>
          <cell r="X80" t="str">
            <v>ST ARNAUD</v>
          </cell>
          <cell r="Y80" t="str">
            <v>CAMERON</v>
          </cell>
          <cell r="Z80">
            <v>41259</v>
          </cell>
          <cell r="AA80" t="str">
            <v>TBC</v>
          </cell>
          <cell r="AB80">
            <v>41259</v>
          </cell>
          <cell r="AC80">
            <v>200</v>
          </cell>
          <cell r="AG80" t="str">
            <v>Yes</v>
          </cell>
          <cell r="AH80" t="str">
            <v/>
          </cell>
          <cell r="AI80" t="str">
            <v/>
          </cell>
          <cell r="AJ80" t="str">
            <v/>
          </cell>
        </row>
        <row r="81">
          <cell r="B81" t="str">
            <v>07123GS</v>
          </cell>
          <cell r="C81">
            <v>41250</v>
          </cell>
          <cell r="D81" t="str">
            <v>GS</v>
          </cell>
          <cell r="E81" t="str">
            <v>LAMBS</v>
          </cell>
          <cell r="F81">
            <v>100</v>
          </cell>
          <cell r="G81">
            <v>0</v>
          </cell>
          <cell r="H81">
            <v>0</v>
          </cell>
          <cell r="I81">
            <v>0</v>
          </cell>
          <cell r="W81" t="str">
            <v>ELDERS</v>
          </cell>
          <cell r="X81" t="str">
            <v>ST ARNAUD</v>
          </cell>
          <cell r="Y81" t="str">
            <v>DEAN</v>
          </cell>
          <cell r="Z81">
            <v>41259</v>
          </cell>
          <cell r="AA81" t="str">
            <v>TBC</v>
          </cell>
          <cell r="AB81">
            <v>41259</v>
          </cell>
          <cell r="AC81">
            <v>200</v>
          </cell>
          <cell r="AG81" t="str">
            <v>Yes</v>
          </cell>
          <cell r="AH81" t="str">
            <v/>
          </cell>
          <cell r="AI81" t="str">
            <v/>
          </cell>
          <cell r="AJ81" t="str">
            <v/>
          </cell>
        </row>
        <row r="82">
          <cell r="B82" t="str">
            <v>10121AG</v>
          </cell>
          <cell r="C82">
            <v>41253</v>
          </cell>
          <cell r="D82" t="str">
            <v>AG</v>
          </cell>
          <cell r="E82" t="str">
            <v>MUTTON</v>
          </cell>
          <cell r="F82">
            <v>634</v>
          </cell>
          <cell r="G82">
            <v>0</v>
          </cell>
          <cell r="H82">
            <v>0</v>
          </cell>
          <cell r="I82">
            <v>0</v>
          </cell>
          <cell r="W82" t="str">
            <v>KERR</v>
          </cell>
          <cell r="X82" t="str">
            <v>HAMILTON</v>
          </cell>
          <cell r="Y82" t="str">
            <v>YAT NAT</v>
          </cell>
          <cell r="Z82">
            <v>41259</v>
          </cell>
          <cell r="AA82" t="str">
            <v>BOYLES</v>
          </cell>
          <cell r="AB82">
            <v>41259</v>
          </cell>
          <cell r="AC82">
            <v>200</v>
          </cell>
          <cell r="AG82" t="str">
            <v>Yes</v>
          </cell>
          <cell r="AH82" t="str">
            <v/>
          </cell>
          <cell r="AI82" t="str">
            <v/>
          </cell>
          <cell r="AJ82" t="str">
            <v/>
          </cell>
        </row>
        <row r="83">
          <cell r="B83" t="str">
            <v>10121AT</v>
          </cell>
          <cell r="C83">
            <v>41253</v>
          </cell>
          <cell r="D83" t="str">
            <v>AT</v>
          </cell>
          <cell r="E83" t="str">
            <v>MUTTON</v>
          </cell>
          <cell r="F83">
            <v>151</v>
          </cell>
          <cell r="G83">
            <v>47.6</v>
          </cell>
          <cell r="H83">
            <v>8</v>
          </cell>
          <cell r="I83">
            <v>20</v>
          </cell>
          <cell r="W83" t="str">
            <v>MKT</v>
          </cell>
          <cell r="X83" t="str">
            <v>BRIDGWATER</v>
          </cell>
          <cell r="Y83" t="str">
            <v/>
          </cell>
          <cell r="Z83">
            <v>41261</v>
          </cell>
          <cell r="AA83" t="str">
            <v>PAGE</v>
          </cell>
          <cell r="AB83">
            <v>41261</v>
          </cell>
          <cell r="AC83">
            <v>200</v>
          </cell>
          <cell r="AG83" t="str">
            <v>Yes</v>
          </cell>
          <cell r="AH83" t="str">
            <v/>
          </cell>
          <cell r="AI83" t="str">
            <v/>
          </cell>
          <cell r="AJ83" t="str">
            <v/>
          </cell>
        </row>
        <row r="84">
          <cell r="B84" t="str">
            <v>10121GC</v>
          </cell>
          <cell r="C84">
            <v>41253</v>
          </cell>
          <cell r="D84" t="str">
            <v>GC</v>
          </cell>
          <cell r="E84" t="str">
            <v>2 TOOTHS</v>
          </cell>
          <cell r="F84">
            <v>120</v>
          </cell>
          <cell r="G84">
            <v>33</v>
          </cell>
          <cell r="H84">
            <v>2.2999999999999998</v>
          </cell>
          <cell r="I84">
            <v>14</v>
          </cell>
          <cell r="W84" t="str">
            <v>MKT</v>
          </cell>
          <cell r="X84" t="str">
            <v>BENDIGO</v>
          </cell>
          <cell r="Y84" t="str">
            <v>NO.3</v>
          </cell>
          <cell r="Z84">
            <v>41254</v>
          </cell>
          <cell r="AA84" t="str">
            <v>O'SULLIVANS</v>
          </cell>
          <cell r="AB84">
            <v>41255</v>
          </cell>
          <cell r="AC84">
            <v>200</v>
          </cell>
          <cell r="AG84" t="str">
            <v>Yes</v>
          </cell>
          <cell r="AH84" t="str">
            <v/>
          </cell>
          <cell r="AI84" t="str">
            <v/>
          </cell>
          <cell r="AJ84" t="str">
            <v/>
          </cell>
        </row>
        <row r="85">
          <cell r="B85" t="str">
            <v>10121GS</v>
          </cell>
          <cell r="C85">
            <v>41253</v>
          </cell>
          <cell r="D85" t="str">
            <v>GS</v>
          </cell>
          <cell r="E85" t="str">
            <v>MUTTON</v>
          </cell>
          <cell r="F85">
            <v>35</v>
          </cell>
          <cell r="G85">
            <v>0</v>
          </cell>
          <cell r="H85">
            <v>1.7</v>
          </cell>
          <cell r="I85">
            <v>0</v>
          </cell>
          <cell r="W85" t="str">
            <v>DIRECT</v>
          </cell>
          <cell r="X85" t="str">
            <v>NAVARRE</v>
          </cell>
          <cell r="Y85" t="str">
            <v>ROBERTSON</v>
          </cell>
          <cell r="Z85">
            <v>41262</v>
          </cell>
          <cell r="AA85" t="str">
            <v>STEVENS</v>
          </cell>
          <cell r="AB85">
            <v>41253</v>
          </cell>
          <cell r="AC85">
            <v>200</v>
          </cell>
          <cell r="AG85" t="str">
            <v>Yes</v>
          </cell>
          <cell r="AH85" t="str">
            <v/>
          </cell>
          <cell r="AI85" t="str">
            <v/>
          </cell>
          <cell r="AJ85" t="str">
            <v/>
          </cell>
        </row>
        <row r="86">
          <cell r="B86" t="str">
            <v>10121MS</v>
          </cell>
          <cell r="C86">
            <v>41253</v>
          </cell>
          <cell r="D86" t="str">
            <v>MS</v>
          </cell>
          <cell r="E86" t="str">
            <v>MUTTON</v>
          </cell>
          <cell r="F86">
            <v>200</v>
          </cell>
          <cell r="G86">
            <v>0</v>
          </cell>
          <cell r="H86">
            <v>0</v>
          </cell>
          <cell r="I86">
            <v>23</v>
          </cell>
          <cell r="W86" t="str">
            <v>LAND</v>
          </cell>
          <cell r="X86" t="str">
            <v>ARARAT</v>
          </cell>
          <cell r="Y86" t="str">
            <v>BOATMAN</v>
          </cell>
          <cell r="Z86">
            <v>41262</v>
          </cell>
          <cell r="AA86" t="str">
            <v>STEVENS</v>
          </cell>
          <cell r="AB86">
            <v>41262</v>
          </cell>
          <cell r="AC86">
            <v>200</v>
          </cell>
          <cell r="AG86" t="str">
            <v>Yes</v>
          </cell>
          <cell r="AH86" t="str">
            <v>KELVIN DONNAN</v>
          </cell>
          <cell r="AI86" t="str">
            <v>0417 900 631</v>
          </cell>
          <cell r="AJ86" t="str">
            <v/>
          </cell>
        </row>
        <row r="87">
          <cell r="B87" t="str">
            <v>10121PM</v>
          </cell>
          <cell r="C87">
            <v>41253</v>
          </cell>
          <cell r="D87" t="str">
            <v>PM</v>
          </cell>
          <cell r="E87" t="str">
            <v>LAMBS</v>
          </cell>
          <cell r="F87">
            <v>230</v>
          </cell>
          <cell r="G87">
            <v>52.32</v>
          </cell>
          <cell r="H87">
            <v>7.65</v>
          </cell>
          <cell r="I87">
            <v>16</v>
          </cell>
          <cell r="W87" t="str">
            <v>MKT</v>
          </cell>
          <cell r="X87" t="str">
            <v>DUBBO</v>
          </cell>
          <cell r="Y87" t="str">
            <v/>
          </cell>
          <cell r="Z87">
            <v>41254</v>
          </cell>
          <cell r="AA87" t="str">
            <v>O'SULLIVANS</v>
          </cell>
          <cell r="AB87">
            <v>41254</v>
          </cell>
          <cell r="AC87">
            <v>200</v>
          </cell>
          <cell r="AG87" t="str">
            <v>Yes</v>
          </cell>
          <cell r="AH87" t="str">
            <v/>
          </cell>
          <cell r="AI87" t="str">
            <v/>
          </cell>
          <cell r="AJ87" t="str">
            <v/>
          </cell>
        </row>
        <row r="88">
          <cell r="B88" t="str">
            <v>10121TR</v>
          </cell>
          <cell r="C88">
            <v>41253</v>
          </cell>
          <cell r="D88" t="str">
            <v>TR</v>
          </cell>
          <cell r="E88" t="str">
            <v>MUTTON</v>
          </cell>
          <cell r="F88">
            <v>140</v>
          </cell>
          <cell r="G88">
            <v>0</v>
          </cell>
          <cell r="H88">
            <v>1.7</v>
          </cell>
          <cell r="I88">
            <v>0</v>
          </cell>
          <cell r="W88" t="str">
            <v>DIRECT</v>
          </cell>
          <cell r="X88" t="str">
            <v>WILLAURA</v>
          </cell>
          <cell r="Y88" t="str">
            <v>ARMYTAGE</v>
          </cell>
          <cell r="Z88">
            <v>41261</v>
          </cell>
          <cell r="AA88" t="str">
            <v>STEVENS</v>
          </cell>
          <cell r="AB88">
            <v>41260</v>
          </cell>
          <cell r="AC88">
            <v>200</v>
          </cell>
          <cell r="AG88" t="str">
            <v>Yes</v>
          </cell>
          <cell r="AH88" t="str">
            <v>CHAS ARYTAGE</v>
          </cell>
          <cell r="AI88" t="str">
            <v>0428541248</v>
          </cell>
          <cell r="AJ88" t="str">
            <v/>
          </cell>
        </row>
        <row r="89">
          <cell r="B89" t="str">
            <v>10122AT</v>
          </cell>
          <cell r="C89">
            <v>41253</v>
          </cell>
          <cell r="D89" t="str">
            <v>AT</v>
          </cell>
          <cell r="E89" t="str">
            <v>MUTTON</v>
          </cell>
          <cell r="F89">
            <v>515</v>
          </cell>
          <cell r="G89">
            <v>45</v>
          </cell>
          <cell r="H89">
            <v>10.25</v>
          </cell>
          <cell r="I89">
            <v>0</v>
          </cell>
          <cell r="W89" t="str">
            <v>ROBERTS</v>
          </cell>
          <cell r="X89" t="str">
            <v>TASMANIA</v>
          </cell>
          <cell r="Y89" t="str">
            <v>ELLIS</v>
          </cell>
          <cell r="Z89">
            <v>41290</v>
          </cell>
          <cell r="AA89" t="str">
            <v>PAGE</v>
          </cell>
          <cell r="AB89">
            <v>41289</v>
          </cell>
          <cell r="AC89">
            <v>200</v>
          </cell>
          <cell r="AG89" t="str">
            <v>Yes</v>
          </cell>
          <cell r="AH89" t="str">
            <v/>
          </cell>
          <cell r="AI89" t="str">
            <v/>
          </cell>
          <cell r="AJ89" t="str">
            <v/>
          </cell>
        </row>
        <row r="90">
          <cell r="B90" t="str">
            <v>10122GC</v>
          </cell>
          <cell r="C90">
            <v>41253</v>
          </cell>
          <cell r="D90" t="str">
            <v>GC</v>
          </cell>
          <cell r="E90" t="str">
            <v>MUTTON</v>
          </cell>
          <cell r="F90">
            <v>148</v>
          </cell>
          <cell r="G90">
            <v>24.32</v>
          </cell>
          <cell r="H90">
            <v>0</v>
          </cell>
          <cell r="I90">
            <v>0</v>
          </cell>
          <cell r="W90" t="str">
            <v>LAND</v>
          </cell>
          <cell r="X90" t="str">
            <v>HAMILTON</v>
          </cell>
          <cell r="Y90" t="str">
            <v>BALL</v>
          </cell>
          <cell r="Z90">
            <v>41256</v>
          </cell>
          <cell r="AA90" t="str">
            <v>TBC</v>
          </cell>
          <cell r="AB90">
            <v>41276</v>
          </cell>
          <cell r="AC90">
            <v>200</v>
          </cell>
          <cell r="AG90" t="str">
            <v>Yes</v>
          </cell>
          <cell r="AH90" t="str">
            <v>DARREN DAWSON</v>
          </cell>
          <cell r="AI90" t="str">
            <v>0407415358</v>
          </cell>
          <cell r="AJ90" t="str">
            <v/>
          </cell>
        </row>
        <row r="91">
          <cell r="B91" t="str">
            <v>10122GS</v>
          </cell>
          <cell r="C91">
            <v>41253</v>
          </cell>
          <cell r="D91" t="str">
            <v>GS</v>
          </cell>
          <cell r="E91" t="str">
            <v>MUTTON</v>
          </cell>
          <cell r="F91">
            <v>20</v>
          </cell>
          <cell r="G91">
            <v>0</v>
          </cell>
          <cell r="H91">
            <v>2</v>
          </cell>
          <cell r="I91">
            <v>0</v>
          </cell>
          <cell r="W91" t="str">
            <v>ELDERS</v>
          </cell>
          <cell r="X91" t="str">
            <v>AVOCA</v>
          </cell>
          <cell r="Y91" t="str">
            <v>COCKING</v>
          </cell>
          <cell r="Z91">
            <v>41253</v>
          </cell>
          <cell r="AA91" t="str">
            <v>STEVENS</v>
          </cell>
          <cell r="AB91">
            <v>41253</v>
          </cell>
          <cell r="AC91">
            <v>200</v>
          </cell>
          <cell r="AG91" t="str">
            <v>Yes</v>
          </cell>
          <cell r="AH91" t="str">
            <v>TIM HILL</v>
          </cell>
          <cell r="AI91" t="str">
            <v>0427177133</v>
          </cell>
          <cell r="AJ91" t="str">
            <v/>
          </cell>
        </row>
        <row r="92">
          <cell r="B92" t="str">
            <v>10122MS</v>
          </cell>
          <cell r="C92">
            <v>41253</v>
          </cell>
          <cell r="D92" t="str">
            <v>MS</v>
          </cell>
          <cell r="E92" t="str">
            <v>MUTTON</v>
          </cell>
          <cell r="F92">
            <v>92</v>
          </cell>
          <cell r="G92">
            <v>54</v>
          </cell>
          <cell r="H92">
            <v>2</v>
          </cell>
          <cell r="I92">
            <v>22</v>
          </cell>
          <cell r="W92" t="str">
            <v>LAND</v>
          </cell>
          <cell r="X92" t="str">
            <v>ARARAT</v>
          </cell>
          <cell r="Y92" t="str">
            <v>SHAW</v>
          </cell>
          <cell r="Z92">
            <v>41262</v>
          </cell>
          <cell r="AA92" t="str">
            <v>STEVENS</v>
          </cell>
          <cell r="AB92">
            <v>41262</v>
          </cell>
          <cell r="AC92">
            <v>200</v>
          </cell>
          <cell r="AG92" t="str">
            <v>Yes</v>
          </cell>
          <cell r="AH92" t="str">
            <v/>
          </cell>
          <cell r="AI92" t="str">
            <v/>
          </cell>
          <cell r="AJ92" t="str">
            <v/>
          </cell>
        </row>
        <row r="93">
          <cell r="B93" t="str">
            <v>10123AT</v>
          </cell>
          <cell r="C93">
            <v>41253</v>
          </cell>
          <cell r="D93" t="str">
            <v>AT</v>
          </cell>
          <cell r="E93" t="str">
            <v>MUTTON</v>
          </cell>
          <cell r="F93">
            <v>780</v>
          </cell>
          <cell r="G93">
            <v>0</v>
          </cell>
          <cell r="H93">
            <v>0</v>
          </cell>
          <cell r="I93">
            <v>0</v>
          </cell>
          <cell r="W93" t="str">
            <v>ROBERTS</v>
          </cell>
          <cell r="X93" t="str">
            <v>TASMANIA</v>
          </cell>
          <cell r="Y93" t="str">
            <v>EDGELL</v>
          </cell>
          <cell r="Z93">
            <v>41283</v>
          </cell>
          <cell r="AA93" t="str">
            <v>PAGE</v>
          </cell>
          <cell r="AB93">
            <v>41283</v>
          </cell>
          <cell r="AC93">
            <v>200</v>
          </cell>
          <cell r="AG93" t="str">
            <v>Yes</v>
          </cell>
          <cell r="AH93" t="str">
            <v/>
          </cell>
          <cell r="AI93" t="str">
            <v/>
          </cell>
          <cell r="AJ93" t="str">
            <v/>
          </cell>
        </row>
        <row r="94">
          <cell r="B94" t="str">
            <v>11121AT</v>
          </cell>
          <cell r="C94">
            <v>41254</v>
          </cell>
          <cell r="D94" t="str">
            <v>AT</v>
          </cell>
          <cell r="E94" t="str">
            <v>LAMBS</v>
          </cell>
          <cell r="F94">
            <v>112</v>
          </cell>
          <cell r="G94">
            <v>52.34</v>
          </cell>
          <cell r="H94">
            <v>6.5</v>
          </cell>
          <cell r="I94">
            <v>15</v>
          </cell>
          <cell r="W94" t="str">
            <v>MKT</v>
          </cell>
          <cell r="X94" t="str">
            <v>KILAFADDY</v>
          </cell>
          <cell r="Y94" t="str">
            <v/>
          </cell>
          <cell r="Z94">
            <v>41261</v>
          </cell>
          <cell r="AA94" t="str">
            <v>PAGE</v>
          </cell>
          <cell r="AB94">
            <v>41256</v>
          </cell>
          <cell r="AC94">
            <v>200</v>
          </cell>
          <cell r="AG94" t="str">
            <v>Yes</v>
          </cell>
          <cell r="AH94" t="str">
            <v/>
          </cell>
          <cell r="AI94" t="str">
            <v/>
          </cell>
          <cell r="AJ94" t="str">
            <v/>
          </cell>
        </row>
        <row r="95">
          <cell r="B95" t="str">
            <v>11121GA</v>
          </cell>
          <cell r="C95">
            <v>41254</v>
          </cell>
          <cell r="D95" t="str">
            <v>GA</v>
          </cell>
          <cell r="E95" t="str">
            <v>MUTTON</v>
          </cell>
          <cell r="F95">
            <v>420</v>
          </cell>
          <cell r="G95">
            <v>44.27</v>
          </cell>
          <cell r="H95">
            <v>0</v>
          </cell>
          <cell r="I95">
            <v>0</v>
          </cell>
          <cell r="W95" t="str">
            <v>ELDERS</v>
          </cell>
          <cell r="X95" t="str">
            <v>KEITH</v>
          </cell>
          <cell r="Y95" t="str">
            <v>BOOROOKI</v>
          </cell>
          <cell r="Z95">
            <v>41288</v>
          </cell>
          <cell r="AA95" t="str">
            <v>O'SULLIVANS</v>
          </cell>
          <cell r="AB95">
            <v>41288</v>
          </cell>
          <cell r="AC95">
            <v>200</v>
          </cell>
          <cell r="AG95" t="str">
            <v>Yes</v>
          </cell>
          <cell r="AH95" t="str">
            <v/>
          </cell>
          <cell r="AI95" t="str">
            <v/>
          </cell>
          <cell r="AJ95" t="str">
            <v/>
          </cell>
        </row>
        <row r="96">
          <cell r="B96" t="str">
            <v>11121GC</v>
          </cell>
          <cell r="C96">
            <v>41254</v>
          </cell>
          <cell r="D96" t="str">
            <v>GC</v>
          </cell>
          <cell r="E96" t="str">
            <v>LAMBS</v>
          </cell>
          <cell r="F96">
            <v>207</v>
          </cell>
          <cell r="G96">
            <v>57.34</v>
          </cell>
          <cell r="H96">
            <v>2.2000000000000002</v>
          </cell>
          <cell r="I96">
            <v>16</v>
          </cell>
          <cell r="W96" t="str">
            <v>MKT</v>
          </cell>
          <cell r="X96" t="str">
            <v>BALLARAT</v>
          </cell>
          <cell r="Y96" t="str">
            <v/>
          </cell>
          <cell r="Z96">
            <v>41255</v>
          </cell>
          <cell r="AA96" t="str">
            <v>O'SULLIVANS</v>
          </cell>
          <cell r="AB96">
            <v>41255</v>
          </cell>
          <cell r="AC96">
            <v>200</v>
          </cell>
          <cell r="AG96" t="str">
            <v>Yes</v>
          </cell>
          <cell r="AH96" t="str">
            <v/>
          </cell>
          <cell r="AI96" t="str">
            <v/>
          </cell>
          <cell r="AJ96" t="str">
            <v/>
          </cell>
        </row>
        <row r="97">
          <cell r="B97" t="str">
            <v>11121GC</v>
          </cell>
          <cell r="C97">
            <v>41254</v>
          </cell>
          <cell r="D97" t="str">
            <v>GC</v>
          </cell>
          <cell r="E97" t="str">
            <v>LAMBS</v>
          </cell>
          <cell r="F97">
            <v>480</v>
          </cell>
          <cell r="G97">
            <v>0</v>
          </cell>
          <cell r="H97">
            <v>0</v>
          </cell>
          <cell r="I97">
            <v>12</v>
          </cell>
          <cell r="W97" t="str">
            <v>STEWARTS</v>
          </cell>
          <cell r="X97" t="str">
            <v>COLAC</v>
          </cell>
          <cell r="Y97" t="str">
            <v>KELLY</v>
          </cell>
          <cell r="Z97">
            <v>41259</v>
          </cell>
          <cell r="AA97" t="str">
            <v>TBC</v>
          </cell>
          <cell r="AB97">
            <v>41259</v>
          </cell>
          <cell r="AC97">
            <v>200</v>
          </cell>
          <cell r="AD97">
            <v>1</v>
          </cell>
          <cell r="AG97" t="str">
            <v>Yes</v>
          </cell>
          <cell r="AH97" t="str">
            <v>PETER MCCONECHIE</v>
          </cell>
          <cell r="AI97" t="str">
            <v/>
          </cell>
          <cell r="AJ97" t="str">
            <v/>
          </cell>
        </row>
        <row r="98">
          <cell r="B98" t="str">
            <v>11121PM</v>
          </cell>
          <cell r="C98">
            <v>41254</v>
          </cell>
          <cell r="D98" t="str">
            <v>PM</v>
          </cell>
          <cell r="E98" t="str">
            <v>LAMBS</v>
          </cell>
          <cell r="F98">
            <v>227</v>
          </cell>
          <cell r="G98">
            <v>47.49</v>
          </cell>
          <cell r="H98">
            <v>6.85</v>
          </cell>
          <cell r="I98">
            <v>14</v>
          </cell>
          <cell r="W98" t="str">
            <v>MKT</v>
          </cell>
          <cell r="X98" t="str">
            <v>FORBES</v>
          </cell>
          <cell r="Y98" t="str">
            <v/>
          </cell>
          <cell r="Z98">
            <v>41255</v>
          </cell>
          <cell r="AA98" t="str">
            <v>O'SULLIVANS</v>
          </cell>
          <cell r="AB98">
            <v>41255</v>
          </cell>
          <cell r="AC98">
            <v>200</v>
          </cell>
          <cell r="AG98" t="str">
            <v>Yes</v>
          </cell>
          <cell r="AH98" t="str">
            <v/>
          </cell>
          <cell r="AI98" t="str">
            <v/>
          </cell>
          <cell r="AJ98" t="str">
            <v/>
          </cell>
        </row>
        <row r="99">
          <cell r="B99" t="str">
            <v>11122AT</v>
          </cell>
          <cell r="C99">
            <v>41254</v>
          </cell>
          <cell r="D99" t="str">
            <v>AT</v>
          </cell>
          <cell r="E99" t="str">
            <v>LAMBS</v>
          </cell>
          <cell r="F99">
            <v>1040</v>
          </cell>
          <cell r="G99">
            <v>55</v>
          </cell>
          <cell r="H99">
            <v>6.5</v>
          </cell>
          <cell r="I99">
            <v>15</v>
          </cell>
          <cell r="W99" t="str">
            <v>WEBB</v>
          </cell>
          <cell r="X99" t="str">
            <v>TASMANIA</v>
          </cell>
          <cell r="Y99" t="str">
            <v>CAMERON</v>
          </cell>
          <cell r="Z99">
            <v>41261</v>
          </cell>
          <cell r="AA99" t="str">
            <v>PAGE</v>
          </cell>
          <cell r="AB99">
            <v>41261</v>
          </cell>
          <cell r="AC99">
            <v>200</v>
          </cell>
          <cell r="AG99" t="str">
            <v>Yes</v>
          </cell>
          <cell r="AH99" t="str">
            <v/>
          </cell>
          <cell r="AI99" t="str">
            <v/>
          </cell>
          <cell r="AJ99" t="str">
            <v/>
          </cell>
        </row>
        <row r="100">
          <cell r="B100" t="str">
            <v>11122GC</v>
          </cell>
          <cell r="C100">
            <v>41254</v>
          </cell>
          <cell r="D100" t="str">
            <v>GC</v>
          </cell>
          <cell r="E100" t="str">
            <v>LAMBS</v>
          </cell>
          <cell r="F100">
            <v>469</v>
          </cell>
          <cell r="G100">
            <v>50.36</v>
          </cell>
          <cell r="H100">
            <v>0</v>
          </cell>
          <cell r="I100">
            <v>12</v>
          </cell>
          <cell r="W100" t="str">
            <v>STEWARTS</v>
          </cell>
          <cell r="X100" t="str">
            <v>COLAC</v>
          </cell>
          <cell r="Y100" t="str">
            <v>KELLY</v>
          </cell>
          <cell r="Z100">
            <v>41259</v>
          </cell>
          <cell r="AA100" t="str">
            <v>TBC</v>
          </cell>
          <cell r="AB100">
            <v>41259</v>
          </cell>
          <cell r="AC100">
            <v>200</v>
          </cell>
          <cell r="AD100">
            <v>2</v>
          </cell>
          <cell r="AG100" t="str">
            <v>Yes</v>
          </cell>
          <cell r="AH100" t="str">
            <v>PETER MCCONECHIE</v>
          </cell>
          <cell r="AI100" t="str">
            <v>0408 522 878</v>
          </cell>
          <cell r="AJ100" t="str">
            <v/>
          </cell>
        </row>
        <row r="101">
          <cell r="B101" t="str">
            <v>11123MS</v>
          </cell>
          <cell r="C101">
            <v>41255</v>
          </cell>
          <cell r="D101" t="str">
            <v>MS</v>
          </cell>
          <cell r="E101" t="str">
            <v>LAMBS</v>
          </cell>
          <cell r="F101">
            <v>37</v>
          </cell>
          <cell r="G101">
            <v>26</v>
          </cell>
          <cell r="H101">
            <v>2</v>
          </cell>
          <cell r="I101">
            <v>12</v>
          </cell>
          <cell r="W101" t="str">
            <v>STEWARTS</v>
          </cell>
          <cell r="X101" t="str">
            <v>BALLARAT</v>
          </cell>
          <cell r="Y101" t="str">
            <v>MCCROW</v>
          </cell>
          <cell r="Z101">
            <v>41262</v>
          </cell>
          <cell r="AA101" t="str">
            <v>MORCOMBES</v>
          </cell>
          <cell r="AB101">
            <v>41262</v>
          </cell>
          <cell r="AC101">
            <v>200</v>
          </cell>
          <cell r="AG101" t="str">
            <v>Yes</v>
          </cell>
          <cell r="AH101" t="str">
            <v>TOM MADDEN</v>
          </cell>
          <cell r="AI101" t="str">
            <v>0427839343</v>
          </cell>
          <cell r="AJ101" t="str">
            <v/>
          </cell>
        </row>
        <row r="102">
          <cell r="B102" t="str">
            <v>11123MS</v>
          </cell>
          <cell r="C102">
            <v>41255</v>
          </cell>
          <cell r="D102" t="str">
            <v>MS</v>
          </cell>
          <cell r="E102" t="str">
            <v>MUTTON</v>
          </cell>
          <cell r="F102">
            <v>65</v>
          </cell>
          <cell r="G102">
            <v>50</v>
          </cell>
          <cell r="H102">
            <v>2</v>
          </cell>
          <cell r="I102">
            <v>24</v>
          </cell>
          <cell r="W102" t="str">
            <v>STEWARTS</v>
          </cell>
          <cell r="X102" t="str">
            <v>BALLARAT</v>
          </cell>
          <cell r="Y102" t="str">
            <v>MCCROW</v>
          </cell>
          <cell r="Z102">
            <v>41262</v>
          </cell>
          <cell r="AA102" t="str">
            <v>MORCOMBES</v>
          </cell>
          <cell r="AB102">
            <v>41262</v>
          </cell>
          <cell r="AC102">
            <v>200</v>
          </cell>
          <cell r="AG102" t="str">
            <v>Yes</v>
          </cell>
          <cell r="AH102" t="str">
            <v>TOM MADDEN</v>
          </cell>
          <cell r="AI102" t="str">
            <v>0427839343</v>
          </cell>
          <cell r="AJ102" t="str">
            <v/>
          </cell>
        </row>
        <row r="103">
          <cell r="B103" t="str">
            <v>12121GA</v>
          </cell>
          <cell r="C103">
            <v>41255</v>
          </cell>
          <cell r="D103" t="str">
            <v>GA</v>
          </cell>
          <cell r="E103" t="str">
            <v>LAMBS</v>
          </cell>
          <cell r="F103">
            <v>272</v>
          </cell>
          <cell r="G103">
            <v>44.15</v>
          </cell>
          <cell r="H103">
            <v>2.2000000000000002</v>
          </cell>
          <cell r="I103">
            <v>14</v>
          </cell>
          <cell r="W103" t="str">
            <v>MKT</v>
          </cell>
          <cell r="X103" t="str">
            <v xml:space="preserve">HORSHAM </v>
          </cell>
          <cell r="Y103" t="str">
            <v/>
          </cell>
          <cell r="Z103">
            <v>41256</v>
          </cell>
          <cell r="AA103" t="str">
            <v>O'SULLIVANS</v>
          </cell>
          <cell r="AB103">
            <v>41256</v>
          </cell>
          <cell r="AC103">
            <v>200</v>
          </cell>
          <cell r="AG103" t="str">
            <v>Yes</v>
          </cell>
          <cell r="AH103" t="str">
            <v/>
          </cell>
          <cell r="AI103" t="str">
            <v/>
          </cell>
          <cell r="AJ103" t="str">
            <v/>
          </cell>
        </row>
        <row r="104">
          <cell r="B104" t="str">
            <v>12121GA</v>
          </cell>
          <cell r="C104">
            <v>41255</v>
          </cell>
          <cell r="D104" t="str">
            <v>GA</v>
          </cell>
          <cell r="E104" t="str">
            <v>LAMBS</v>
          </cell>
          <cell r="F104">
            <v>122</v>
          </cell>
          <cell r="G104">
            <v>39.68</v>
          </cell>
          <cell r="H104">
            <v>2</v>
          </cell>
          <cell r="I104">
            <v>11</v>
          </cell>
          <cell r="W104" t="str">
            <v>MKT</v>
          </cell>
          <cell r="X104" t="str">
            <v xml:space="preserve">HORSHAM </v>
          </cell>
          <cell r="Y104" t="str">
            <v>MERINO</v>
          </cell>
          <cell r="Z104">
            <v>41256</v>
          </cell>
          <cell r="AA104" t="str">
            <v>O'SULLIVANS</v>
          </cell>
          <cell r="AB104">
            <v>41256</v>
          </cell>
          <cell r="AC104">
            <v>200</v>
          </cell>
          <cell r="AG104" t="str">
            <v>Yes</v>
          </cell>
          <cell r="AH104" t="str">
            <v/>
          </cell>
          <cell r="AI104" t="str">
            <v/>
          </cell>
          <cell r="AJ104" t="str">
            <v/>
          </cell>
        </row>
        <row r="105">
          <cell r="B105" t="str">
            <v>12121GA</v>
          </cell>
          <cell r="C105">
            <v>41255</v>
          </cell>
          <cell r="D105" t="str">
            <v>GA</v>
          </cell>
          <cell r="E105" t="str">
            <v>LAMBS</v>
          </cell>
          <cell r="F105">
            <v>150</v>
          </cell>
          <cell r="G105">
            <v>47.78</v>
          </cell>
          <cell r="H105">
            <v>2</v>
          </cell>
          <cell r="I105">
            <v>12</v>
          </cell>
          <cell r="W105" t="str">
            <v>MKT</v>
          </cell>
          <cell r="X105" t="str">
            <v xml:space="preserve">HORSHAM </v>
          </cell>
          <cell r="Y105" t="str">
            <v>XB</v>
          </cell>
          <cell r="Z105">
            <v>41256</v>
          </cell>
          <cell r="AA105" t="str">
            <v>O'SULLIVANS</v>
          </cell>
          <cell r="AG105" t="str">
            <v>No</v>
          </cell>
          <cell r="AH105" t="str">
            <v/>
          </cell>
          <cell r="AI105" t="str">
            <v/>
          </cell>
          <cell r="AJ105" t="str">
            <v/>
          </cell>
        </row>
        <row r="106">
          <cell r="B106" t="str">
            <v>12121GC</v>
          </cell>
          <cell r="C106">
            <v>41255</v>
          </cell>
          <cell r="D106" t="str">
            <v>GC</v>
          </cell>
          <cell r="E106" t="str">
            <v>LAMBS</v>
          </cell>
          <cell r="F106">
            <v>587</v>
          </cell>
          <cell r="G106">
            <v>55.89</v>
          </cell>
          <cell r="H106">
            <v>2.2000000000000002</v>
          </cell>
          <cell r="I106">
            <v>14</v>
          </cell>
          <cell r="W106" t="str">
            <v>MKT</v>
          </cell>
          <cell r="X106" t="str">
            <v>HAMILTON</v>
          </cell>
          <cell r="Y106" t="str">
            <v/>
          </cell>
          <cell r="Z106">
            <v>41260</v>
          </cell>
          <cell r="AA106" t="str">
            <v>O'SULLIVANS</v>
          </cell>
          <cell r="AG106" t="str">
            <v>No</v>
          </cell>
          <cell r="AH106" t="str">
            <v/>
          </cell>
          <cell r="AI106" t="str">
            <v/>
          </cell>
          <cell r="AJ106" t="str">
            <v/>
          </cell>
        </row>
        <row r="107">
          <cell r="B107" t="str">
            <v>12121JL</v>
          </cell>
          <cell r="C107">
            <v>41255</v>
          </cell>
          <cell r="D107" t="str">
            <v>JL</v>
          </cell>
          <cell r="E107" t="str">
            <v>LAMBS</v>
          </cell>
          <cell r="F107">
            <v>300</v>
          </cell>
          <cell r="G107">
            <v>56.02</v>
          </cell>
          <cell r="H107">
            <v>0</v>
          </cell>
          <cell r="I107">
            <v>0</v>
          </cell>
          <cell r="W107" t="str">
            <v>LAND</v>
          </cell>
          <cell r="X107" t="str">
            <v>HAY</v>
          </cell>
          <cell r="Y107" t="str">
            <v>STEVE</v>
          </cell>
          <cell r="Z107">
            <v>41276</v>
          </cell>
          <cell r="AA107" t="str">
            <v>TBC</v>
          </cell>
          <cell r="AG107" t="str">
            <v>No</v>
          </cell>
          <cell r="AH107" t="str">
            <v>GEOFF MCDOUGALL</v>
          </cell>
          <cell r="AI107" t="str">
            <v>0428 105533</v>
          </cell>
          <cell r="AJ107" t="str">
            <v/>
          </cell>
        </row>
        <row r="108">
          <cell r="B108" t="str">
            <v>12121MS</v>
          </cell>
          <cell r="C108">
            <v>41255</v>
          </cell>
          <cell r="D108" t="str">
            <v>MS</v>
          </cell>
          <cell r="E108" t="str">
            <v>LAMBS</v>
          </cell>
          <cell r="F108">
            <v>137</v>
          </cell>
          <cell r="G108">
            <v>44</v>
          </cell>
          <cell r="H108">
            <v>2</v>
          </cell>
          <cell r="I108">
            <v>18</v>
          </cell>
          <cell r="W108" t="str">
            <v>STEWARTS</v>
          </cell>
          <cell r="X108" t="str">
            <v>BALLARAT</v>
          </cell>
          <cell r="Y108" t="str">
            <v>RPM</v>
          </cell>
          <cell r="Z108">
            <v>41276</v>
          </cell>
          <cell r="AA108" t="str">
            <v>TBC</v>
          </cell>
          <cell r="AG108" t="str">
            <v>No</v>
          </cell>
          <cell r="AH108" t="str">
            <v>TOM MADDEN</v>
          </cell>
          <cell r="AI108" t="str">
            <v>0427 839 343</v>
          </cell>
          <cell r="AJ108" t="str">
            <v/>
          </cell>
        </row>
        <row r="109">
          <cell r="B109" t="str">
            <v>12121MS</v>
          </cell>
          <cell r="C109">
            <v>41255</v>
          </cell>
          <cell r="D109" t="str">
            <v>MS</v>
          </cell>
          <cell r="E109" t="str">
            <v>MUTTON</v>
          </cell>
          <cell r="F109">
            <v>55</v>
          </cell>
          <cell r="G109">
            <v>40</v>
          </cell>
          <cell r="H109">
            <v>2</v>
          </cell>
          <cell r="I109">
            <v>20</v>
          </cell>
          <cell r="W109" t="str">
            <v>STEWARTS</v>
          </cell>
          <cell r="X109" t="str">
            <v>BALLARAT</v>
          </cell>
          <cell r="Y109" t="str">
            <v>RPM</v>
          </cell>
          <cell r="Z109">
            <v>41276</v>
          </cell>
          <cell r="AA109" t="str">
            <v>TBC</v>
          </cell>
          <cell r="AG109" t="str">
            <v>No</v>
          </cell>
          <cell r="AH109" t="str">
            <v>TOM MADDEN</v>
          </cell>
          <cell r="AI109" t="str">
            <v>0427 839 343</v>
          </cell>
          <cell r="AJ109" t="str">
            <v/>
          </cell>
        </row>
        <row r="110">
          <cell r="B110" t="str">
            <v>12121MS</v>
          </cell>
          <cell r="C110">
            <v>41255</v>
          </cell>
          <cell r="D110" t="str">
            <v>MS</v>
          </cell>
          <cell r="E110" t="str">
            <v>RAMS</v>
          </cell>
          <cell r="F110">
            <v>26</v>
          </cell>
          <cell r="G110">
            <v>20</v>
          </cell>
          <cell r="H110">
            <v>2</v>
          </cell>
          <cell r="I110">
            <v>26</v>
          </cell>
          <cell r="W110" t="str">
            <v>STEWARTS</v>
          </cell>
          <cell r="X110" t="str">
            <v>BALLARAT</v>
          </cell>
          <cell r="Y110" t="str">
            <v>RPM</v>
          </cell>
          <cell r="Z110">
            <v>41276</v>
          </cell>
          <cell r="AA110" t="str">
            <v>TBC</v>
          </cell>
          <cell r="AG110" t="str">
            <v>No</v>
          </cell>
          <cell r="AH110" t="str">
            <v>TOM MADDEN</v>
          </cell>
          <cell r="AI110" t="str">
            <v>0427 839 343</v>
          </cell>
          <cell r="AJ110" t="str">
            <v/>
          </cell>
        </row>
        <row r="111">
          <cell r="B111" t="str">
            <v>12121PM</v>
          </cell>
          <cell r="C111">
            <v>41255</v>
          </cell>
          <cell r="D111" t="str">
            <v>PM</v>
          </cell>
          <cell r="E111" t="str">
            <v>LAMBS</v>
          </cell>
          <cell r="F111">
            <v>187</v>
          </cell>
          <cell r="G111">
            <v>48.83</v>
          </cell>
          <cell r="H111">
            <v>4</v>
          </cell>
          <cell r="I111">
            <v>15</v>
          </cell>
          <cell r="W111" t="str">
            <v>MKT</v>
          </cell>
          <cell r="X111" t="str">
            <v>CARCOAR</v>
          </cell>
          <cell r="Y111" t="str">
            <v/>
          </cell>
          <cell r="Z111">
            <v>41257</v>
          </cell>
          <cell r="AA111" t="str">
            <v>O'SULLIVANS</v>
          </cell>
          <cell r="AG111" t="str">
            <v>No</v>
          </cell>
          <cell r="AH111" t="str">
            <v/>
          </cell>
          <cell r="AI111" t="str">
            <v/>
          </cell>
          <cell r="AJ111" t="str">
            <v/>
          </cell>
        </row>
        <row r="112">
          <cell r="B112" t="str">
            <v>12122GC</v>
          </cell>
          <cell r="C112">
            <v>41255</v>
          </cell>
          <cell r="D112" t="str">
            <v>GC</v>
          </cell>
          <cell r="E112" t="str">
            <v>MUTTON</v>
          </cell>
          <cell r="F112">
            <v>168</v>
          </cell>
          <cell r="G112">
            <v>34.78</v>
          </cell>
          <cell r="H112">
            <v>2</v>
          </cell>
          <cell r="I112">
            <v>18</v>
          </cell>
          <cell r="W112" t="str">
            <v>CRAWFORD</v>
          </cell>
          <cell r="X112" t="str">
            <v xml:space="preserve">STREATHAM </v>
          </cell>
          <cell r="Y112" t="str">
            <v>MEEK</v>
          </cell>
          <cell r="Z112">
            <v>41276</v>
          </cell>
          <cell r="AA112" t="str">
            <v>TBC</v>
          </cell>
          <cell r="AG112" t="str">
            <v>No</v>
          </cell>
          <cell r="AH112" t="str">
            <v/>
          </cell>
          <cell r="AI112" t="str">
            <v/>
          </cell>
          <cell r="AJ112" t="str">
            <v/>
          </cell>
        </row>
        <row r="113">
          <cell r="B113" t="str">
            <v>12122MS</v>
          </cell>
          <cell r="C113">
            <v>41255</v>
          </cell>
          <cell r="D113" t="str">
            <v>MS</v>
          </cell>
          <cell r="E113" t="str">
            <v>MUTTON</v>
          </cell>
          <cell r="F113">
            <v>63</v>
          </cell>
          <cell r="G113">
            <v>44</v>
          </cell>
          <cell r="H113">
            <v>2</v>
          </cell>
          <cell r="I113">
            <v>19</v>
          </cell>
          <cell r="W113" t="str">
            <v>STEWARTS</v>
          </cell>
          <cell r="X113" t="str">
            <v>BALLARAT</v>
          </cell>
          <cell r="Y113" t="str">
            <v>MORCOMBE</v>
          </cell>
          <cell r="Z113">
            <v>41262</v>
          </cell>
          <cell r="AA113" t="str">
            <v>MORCOMBES</v>
          </cell>
          <cell r="AG113" t="str">
            <v>No</v>
          </cell>
          <cell r="AH113" t="str">
            <v xml:space="preserve">TOM MADDEN </v>
          </cell>
          <cell r="AI113" t="str">
            <v>0427839343</v>
          </cell>
          <cell r="AJ113" t="str">
            <v/>
          </cell>
        </row>
        <row r="114">
          <cell r="B114" t="str">
            <v>12123GC</v>
          </cell>
          <cell r="C114">
            <v>41255</v>
          </cell>
          <cell r="D114" t="str">
            <v>GC</v>
          </cell>
          <cell r="E114" t="str">
            <v>MUTTON</v>
          </cell>
          <cell r="F114">
            <v>303</v>
          </cell>
          <cell r="G114">
            <v>36.619999999999997</v>
          </cell>
          <cell r="H114">
            <v>2</v>
          </cell>
          <cell r="I114">
            <v>19</v>
          </cell>
          <cell r="W114" t="str">
            <v>CRAWFORD</v>
          </cell>
          <cell r="X114" t="str">
            <v>SKIPTON</v>
          </cell>
          <cell r="Y114" t="str">
            <v>HINTON</v>
          </cell>
          <cell r="Z114">
            <v>41276</v>
          </cell>
          <cell r="AA114" t="str">
            <v>TBC</v>
          </cell>
          <cell r="AG114" t="str">
            <v>No</v>
          </cell>
          <cell r="AH114" t="str">
            <v xml:space="preserve">BARCLAY DOWLING </v>
          </cell>
          <cell r="AI114" t="str">
            <v>0407 313156</v>
          </cell>
          <cell r="AJ114" t="str">
            <v/>
          </cell>
        </row>
        <row r="115">
          <cell r="B115" t="str">
            <v>12124GC</v>
          </cell>
          <cell r="C115">
            <v>41255</v>
          </cell>
          <cell r="D115" t="str">
            <v>GC</v>
          </cell>
          <cell r="E115" t="str">
            <v>MUTTON</v>
          </cell>
          <cell r="F115">
            <v>358</v>
          </cell>
          <cell r="G115">
            <v>44</v>
          </cell>
          <cell r="H115">
            <v>2</v>
          </cell>
          <cell r="I115">
            <v>22</v>
          </cell>
          <cell r="W115" t="str">
            <v>CRAWFORD</v>
          </cell>
          <cell r="X115" t="str">
            <v>SKIPTON</v>
          </cell>
          <cell r="Y115" t="str">
            <v>SHARROCK</v>
          </cell>
          <cell r="Z115">
            <v>41276</v>
          </cell>
          <cell r="AA115" t="str">
            <v>TBC</v>
          </cell>
          <cell r="AG115" t="str">
            <v>No</v>
          </cell>
          <cell r="AH115" t="str">
            <v>BARCLAY DOWLING</v>
          </cell>
          <cell r="AI115" t="str">
            <v>0407 313156</v>
          </cell>
          <cell r="AJ115" t="str">
            <v/>
          </cell>
        </row>
        <row r="116">
          <cell r="B116" t="str">
            <v>12124MS</v>
          </cell>
          <cell r="C116">
            <v>41255</v>
          </cell>
          <cell r="D116" t="str">
            <v>MS</v>
          </cell>
          <cell r="E116" t="str">
            <v>MUTTON</v>
          </cell>
          <cell r="F116">
            <v>230</v>
          </cell>
          <cell r="G116">
            <v>42</v>
          </cell>
          <cell r="H116">
            <v>2</v>
          </cell>
          <cell r="I116">
            <v>19</v>
          </cell>
          <cell r="W116" t="str">
            <v>STEWARTS</v>
          </cell>
          <cell r="X116" t="str">
            <v>BALLARAT</v>
          </cell>
          <cell r="Y116" t="str">
            <v>SCOTT</v>
          </cell>
          <cell r="Z116">
            <v>41262</v>
          </cell>
          <cell r="AA116" t="str">
            <v>MORCOMBES</v>
          </cell>
          <cell r="AG116" t="str">
            <v>No</v>
          </cell>
          <cell r="AH116" t="str">
            <v>TOM MADDEN</v>
          </cell>
          <cell r="AI116" t="str">
            <v>0427839343</v>
          </cell>
          <cell r="AJ116" t="str">
            <v/>
          </cell>
        </row>
        <row r="117">
          <cell r="B117" t="str">
            <v>12125GC</v>
          </cell>
          <cell r="C117">
            <v>41255</v>
          </cell>
          <cell r="D117" t="str">
            <v>GC</v>
          </cell>
          <cell r="E117" t="str">
            <v>MUTTON</v>
          </cell>
          <cell r="F117">
            <v>242</v>
          </cell>
          <cell r="G117">
            <v>36.15</v>
          </cell>
          <cell r="H117">
            <v>2</v>
          </cell>
          <cell r="I117">
            <v>18</v>
          </cell>
          <cell r="W117" t="str">
            <v>CRAWFORD</v>
          </cell>
          <cell r="X117" t="str">
            <v>SKIPTON</v>
          </cell>
          <cell r="Y117" t="str">
            <v>ELLIS</v>
          </cell>
          <cell r="Z117">
            <v>41276</v>
          </cell>
          <cell r="AA117" t="str">
            <v>TBC</v>
          </cell>
          <cell r="AG117" t="str">
            <v>No</v>
          </cell>
          <cell r="AH117" t="str">
            <v/>
          </cell>
          <cell r="AI117" t="str">
            <v/>
          </cell>
          <cell r="AJ117" t="str">
            <v/>
          </cell>
        </row>
      </sheetData>
      <sheetData sheetId="1"/>
      <sheetData sheetId="2"/>
      <sheetData sheetId="3"/>
      <sheetData sheetId="4"/>
      <sheetData sheetId="5"/>
      <sheetData sheetId="6">
        <row r="6">
          <cell r="J6" t="str">
            <v>30111AG</v>
          </cell>
        </row>
        <row r="15">
          <cell r="A15" t="str">
            <v>RAMS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4"/>
  <sheetViews>
    <sheetView workbookViewId="0">
      <selection activeCell="I24" sqref="I24"/>
    </sheetView>
  </sheetViews>
  <sheetFormatPr defaultRowHeight="15" x14ac:dyDescent="0.25"/>
  <cols>
    <col min="1" max="1" width="14" customWidth="1"/>
    <col min="2" max="2" width="18.5703125" customWidth="1"/>
    <col min="3" max="3" width="7.5703125" bestFit="1" customWidth="1"/>
    <col min="4" max="4" width="8" bestFit="1" customWidth="1"/>
    <col min="5" max="5" width="9.5703125" bestFit="1" customWidth="1"/>
    <col min="6" max="6" width="12.85546875" bestFit="1" customWidth="1"/>
    <col min="7" max="7" width="12.5703125" bestFit="1" customWidth="1"/>
    <col min="8" max="8" width="15.140625" customWidth="1"/>
    <col min="9" max="9" width="12.42578125" customWidth="1"/>
    <col min="10" max="10" width="16.5703125" customWidth="1"/>
    <col min="12" max="12" width="9.42578125" customWidth="1"/>
    <col min="13" max="13" width="16.5703125" style="1" hidden="1" customWidth="1"/>
    <col min="14" max="14" width="16.5703125" style="60" bestFit="1" customWidth="1"/>
    <col min="15" max="15" width="7.5703125" customWidth="1"/>
    <col min="16" max="16" width="9.5703125" bestFit="1" customWidth="1"/>
    <col min="17" max="18" width="7.5703125" customWidth="1"/>
    <col min="19" max="19" width="5.5703125" bestFit="1" customWidth="1"/>
    <col min="20" max="20" width="12.140625" bestFit="1" customWidth="1"/>
    <col min="21" max="21" width="5.85546875" bestFit="1" customWidth="1"/>
    <col min="22" max="22" width="4.5703125" bestFit="1" customWidth="1"/>
    <col min="23" max="23" width="8.5703125" customWidth="1"/>
    <col min="24" max="24" width="5.42578125" bestFit="1" customWidth="1"/>
    <col min="25" max="25" width="6.140625" customWidth="1"/>
    <col min="256" max="256" width="13.140625" customWidth="1"/>
    <col min="257" max="257" width="13.42578125" customWidth="1"/>
    <col min="258" max="258" width="6" customWidth="1"/>
    <col min="259" max="259" width="6.85546875" customWidth="1"/>
    <col min="260" max="260" width="8.5703125" customWidth="1"/>
    <col min="261" max="261" width="9.42578125" customWidth="1"/>
    <col min="262" max="262" width="10.5703125" customWidth="1"/>
    <col min="263" max="263" width="12.5703125" bestFit="1" customWidth="1"/>
    <col min="264" max="264" width="8.42578125" customWidth="1"/>
    <col min="265" max="265" width="12.5703125" bestFit="1" customWidth="1"/>
    <col min="271" max="271" width="7.5703125" customWidth="1"/>
    <col min="272" max="272" width="9.5703125" bestFit="1" customWidth="1"/>
    <col min="273" max="274" width="7.5703125" customWidth="1"/>
    <col min="275" max="275" width="5.5703125" bestFit="1" customWidth="1"/>
    <col min="276" max="276" width="12.140625" bestFit="1" customWidth="1"/>
    <col min="277" max="277" width="5.85546875" bestFit="1" customWidth="1"/>
    <col min="278" max="278" width="4.5703125" bestFit="1" customWidth="1"/>
    <col min="279" max="279" width="8.5703125" customWidth="1"/>
    <col min="280" max="280" width="5.42578125" bestFit="1" customWidth="1"/>
    <col min="281" max="281" width="6.140625" customWidth="1"/>
    <col min="512" max="512" width="13.140625" customWidth="1"/>
    <col min="513" max="513" width="13.42578125" customWidth="1"/>
    <col min="514" max="514" width="6" customWidth="1"/>
    <col min="515" max="515" width="6.85546875" customWidth="1"/>
    <col min="516" max="516" width="8.5703125" customWidth="1"/>
    <col min="517" max="517" width="9.42578125" customWidth="1"/>
    <col min="518" max="518" width="10.5703125" customWidth="1"/>
    <col min="519" max="519" width="12.5703125" bestFit="1" customWidth="1"/>
    <col min="520" max="520" width="8.42578125" customWidth="1"/>
    <col min="521" max="521" width="12.5703125" bestFit="1" customWidth="1"/>
    <col min="527" max="527" width="7.5703125" customWidth="1"/>
    <col min="528" max="528" width="9.5703125" bestFit="1" customWidth="1"/>
    <col min="529" max="530" width="7.5703125" customWidth="1"/>
    <col min="531" max="531" width="5.5703125" bestFit="1" customWidth="1"/>
    <col min="532" max="532" width="12.140625" bestFit="1" customWidth="1"/>
    <col min="533" max="533" width="5.85546875" bestFit="1" customWidth="1"/>
    <col min="534" max="534" width="4.5703125" bestFit="1" customWidth="1"/>
    <col min="535" max="535" width="8.5703125" customWidth="1"/>
    <col min="536" max="536" width="5.42578125" bestFit="1" customWidth="1"/>
    <col min="537" max="537" width="6.140625" customWidth="1"/>
    <col min="768" max="768" width="13.140625" customWidth="1"/>
    <col min="769" max="769" width="13.42578125" customWidth="1"/>
    <col min="770" max="770" width="6" customWidth="1"/>
    <col min="771" max="771" width="6.85546875" customWidth="1"/>
    <col min="772" max="772" width="8.5703125" customWidth="1"/>
    <col min="773" max="773" width="9.42578125" customWidth="1"/>
    <col min="774" max="774" width="10.5703125" customWidth="1"/>
    <col min="775" max="775" width="12.5703125" bestFit="1" customWidth="1"/>
    <col min="776" max="776" width="8.42578125" customWidth="1"/>
    <col min="777" max="777" width="12.5703125" bestFit="1" customWidth="1"/>
    <col min="783" max="783" width="7.5703125" customWidth="1"/>
    <col min="784" max="784" width="9.5703125" bestFit="1" customWidth="1"/>
    <col min="785" max="786" width="7.5703125" customWidth="1"/>
    <col min="787" max="787" width="5.5703125" bestFit="1" customWidth="1"/>
    <col min="788" max="788" width="12.140625" bestFit="1" customWidth="1"/>
    <col min="789" max="789" width="5.85546875" bestFit="1" customWidth="1"/>
    <col min="790" max="790" width="4.5703125" bestFit="1" customWidth="1"/>
    <col min="791" max="791" width="8.5703125" customWidth="1"/>
    <col min="792" max="792" width="5.42578125" bestFit="1" customWidth="1"/>
    <col min="793" max="793" width="6.140625" customWidth="1"/>
    <col min="1024" max="1024" width="13.140625" customWidth="1"/>
    <col min="1025" max="1025" width="13.42578125" customWidth="1"/>
    <col min="1026" max="1026" width="6" customWidth="1"/>
    <col min="1027" max="1027" width="6.85546875" customWidth="1"/>
    <col min="1028" max="1028" width="8.5703125" customWidth="1"/>
    <col min="1029" max="1029" width="9.42578125" customWidth="1"/>
    <col min="1030" max="1030" width="10.5703125" customWidth="1"/>
    <col min="1031" max="1031" width="12.5703125" bestFit="1" customWidth="1"/>
    <col min="1032" max="1032" width="8.42578125" customWidth="1"/>
    <col min="1033" max="1033" width="12.5703125" bestFit="1" customWidth="1"/>
    <col min="1039" max="1039" width="7.5703125" customWidth="1"/>
    <col min="1040" max="1040" width="9.5703125" bestFit="1" customWidth="1"/>
    <col min="1041" max="1042" width="7.5703125" customWidth="1"/>
    <col min="1043" max="1043" width="5.5703125" bestFit="1" customWidth="1"/>
    <col min="1044" max="1044" width="12.140625" bestFit="1" customWidth="1"/>
    <col min="1045" max="1045" width="5.85546875" bestFit="1" customWidth="1"/>
    <col min="1046" max="1046" width="4.5703125" bestFit="1" customWidth="1"/>
    <col min="1047" max="1047" width="8.5703125" customWidth="1"/>
    <col min="1048" max="1048" width="5.42578125" bestFit="1" customWidth="1"/>
    <col min="1049" max="1049" width="6.140625" customWidth="1"/>
    <col min="1280" max="1280" width="13.140625" customWidth="1"/>
    <col min="1281" max="1281" width="13.42578125" customWidth="1"/>
    <col min="1282" max="1282" width="6" customWidth="1"/>
    <col min="1283" max="1283" width="6.85546875" customWidth="1"/>
    <col min="1284" max="1284" width="8.5703125" customWidth="1"/>
    <col min="1285" max="1285" width="9.42578125" customWidth="1"/>
    <col min="1286" max="1286" width="10.5703125" customWidth="1"/>
    <col min="1287" max="1287" width="12.5703125" bestFit="1" customWidth="1"/>
    <col min="1288" max="1288" width="8.42578125" customWidth="1"/>
    <col min="1289" max="1289" width="12.5703125" bestFit="1" customWidth="1"/>
    <col min="1295" max="1295" width="7.5703125" customWidth="1"/>
    <col min="1296" max="1296" width="9.5703125" bestFit="1" customWidth="1"/>
    <col min="1297" max="1298" width="7.5703125" customWidth="1"/>
    <col min="1299" max="1299" width="5.5703125" bestFit="1" customWidth="1"/>
    <col min="1300" max="1300" width="12.140625" bestFit="1" customWidth="1"/>
    <col min="1301" max="1301" width="5.85546875" bestFit="1" customWidth="1"/>
    <col min="1302" max="1302" width="4.5703125" bestFit="1" customWidth="1"/>
    <col min="1303" max="1303" width="8.5703125" customWidth="1"/>
    <col min="1304" max="1304" width="5.42578125" bestFit="1" customWidth="1"/>
    <col min="1305" max="1305" width="6.140625" customWidth="1"/>
    <col min="1536" max="1536" width="13.140625" customWidth="1"/>
    <col min="1537" max="1537" width="13.42578125" customWidth="1"/>
    <col min="1538" max="1538" width="6" customWidth="1"/>
    <col min="1539" max="1539" width="6.85546875" customWidth="1"/>
    <col min="1540" max="1540" width="8.5703125" customWidth="1"/>
    <col min="1541" max="1541" width="9.42578125" customWidth="1"/>
    <col min="1542" max="1542" width="10.5703125" customWidth="1"/>
    <col min="1543" max="1543" width="12.5703125" bestFit="1" customWidth="1"/>
    <col min="1544" max="1544" width="8.42578125" customWidth="1"/>
    <col min="1545" max="1545" width="12.5703125" bestFit="1" customWidth="1"/>
    <col min="1551" max="1551" width="7.5703125" customWidth="1"/>
    <col min="1552" max="1552" width="9.5703125" bestFit="1" customWidth="1"/>
    <col min="1553" max="1554" width="7.5703125" customWidth="1"/>
    <col min="1555" max="1555" width="5.5703125" bestFit="1" customWidth="1"/>
    <col min="1556" max="1556" width="12.140625" bestFit="1" customWidth="1"/>
    <col min="1557" max="1557" width="5.85546875" bestFit="1" customWidth="1"/>
    <col min="1558" max="1558" width="4.5703125" bestFit="1" customWidth="1"/>
    <col min="1559" max="1559" width="8.5703125" customWidth="1"/>
    <col min="1560" max="1560" width="5.42578125" bestFit="1" customWidth="1"/>
    <col min="1561" max="1561" width="6.140625" customWidth="1"/>
    <col min="1792" max="1792" width="13.140625" customWidth="1"/>
    <col min="1793" max="1793" width="13.42578125" customWidth="1"/>
    <col min="1794" max="1794" width="6" customWidth="1"/>
    <col min="1795" max="1795" width="6.85546875" customWidth="1"/>
    <col min="1796" max="1796" width="8.5703125" customWidth="1"/>
    <col min="1797" max="1797" width="9.42578125" customWidth="1"/>
    <col min="1798" max="1798" width="10.5703125" customWidth="1"/>
    <col min="1799" max="1799" width="12.5703125" bestFit="1" customWidth="1"/>
    <col min="1800" max="1800" width="8.42578125" customWidth="1"/>
    <col min="1801" max="1801" width="12.5703125" bestFit="1" customWidth="1"/>
    <col min="1807" max="1807" width="7.5703125" customWidth="1"/>
    <col min="1808" max="1808" width="9.5703125" bestFit="1" customWidth="1"/>
    <col min="1809" max="1810" width="7.5703125" customWidth="1"/>
    <col min="1811" max="1811" width="5.5703125" bestFit="1" customWidth="1"/>
    <col min="1812" max="1812" width="12.140625" bestFit="1" customWidth="1"/>
    <col min="1813" max="1813" width="5.85546875" bestFit="1" customWidth="1"/>
    <col min="1814" max="1814" width="4.5703125" bestFit="1" customWidth="1"/>
    <col min="1815" max="1815" width="8.5703125" customWidth="1"/>
    <col min="1816" max="1816" width="5.42578125" bestFit="1" customWidth="1"/>
    <col min="1817" max="1817" width="6.140625" customWidth="1"/>
    <col min="2048" max="2048" width="13.140625" customWidth="1"/>
    <col min="2049" max="2049" width="13.42578125" customWidth="1"/>
    <col min="2050" max="2050" width="6" customWidth="1"/>
    <col min="2051" max="2051" width="6.85546875" customWidth="1"/>
    <col min="2052" max="2052" width="8.5703125" customWidth="1"/>
    <col min="2053" max="2053" width="9.42578125" customWidth="1"/>
    <col min="2054" max="2054" width="10.5703125" customWidth="1"/>
    <col min="2055" max="2055" width="12.5703125" bestFit="1" customWidth="1"/>
    <col min="2056" max="2056" width="8.42578125" customWidth="1"/>
    <col min="2057" max="2057" width="12.5703125" bestFit="1" customWidth="1"/>
    <col min="2063" max="2063" width="7.5703125" customWidth="1"/>
    <col min="2064" max="2064" width="9.5703125" bestFit="1" customWidth="1"/>
    <col min="2065" max="2066" width="7.5703125" customWidth="1"/>
    <col min="2067" max="2067" width="5.5703125" bestFit="1" customWidth="1"/>
    <col min="2068" max="2068" width="12.140625" bestFit="1" customWidth="1"/>
    <col min="2069" max="2069" width="5.85546875" bestFit="1" customWidth="1"/>
    <col min="2070" max="2070" width="4.5703125" bestFit="1" customWidth="1"/>
    <col min="2071" max="2071" width="8.5703125" customWidth="1"/>
    <col min="2072" max="2072" width="5.42578125" bestFit="1" customWidth="1"/>
    <col min="2073" max="2073" width="6.140625" customWidth="1"/>
    <col min="2304" max="2304" width="13.140625" customWidth="1"/>
    <col min="2305" max="2305" width="13.42578125" customWidth="1"/>
    <col min="2306" max="2306" width="6" customWidth="1"/>
    <col min="2307" max="2307" width="6.85546875" customWidth="1"/>
    <col min="2308" max="2308" width="8.5703125" customWidth="1"/>
    <col min="2309" max="2309" width="9.42578125" customWidth="1"/>
    <col min="2310" max="2310" width="10.5703125" customWidth="1"/>
    <col min="2311" max="2311" width="12.5703125" bestFit="1" customWidth="1"/>
    <col min="2312" max="2312" width="8.42578125" customWidth="1"/>
    <col min="2313" max="2313" width="12.5703125" bestFit="1" customWidth="1"/>
    <col min="2319" max="2319" width="7.5703125" customWidth="1"/>
    <col min="2320" max="2320" width="9.5703125" bestFit="1" customWidth="1"/>
    <col min="2321" max="2322" width="7.5703125" customWidth="1"/>
    <col min="2323" max="2323" width="5.5703125" bestFit="1" customWidth="1"/>
    <col min="2324" max="2324" width="12.140625" bestFit="1" customWidth="1"/>
    <col min="2325" max="2325" width="5.85546875" bestFit="1" customWidth="1"/>
    <col min="2326" max="2326" width="4.5703125" bestFit="1" customWidth="1"/>
    <col min="2327" max="2327" width="8.5703125" customWidth="1"/>
    <col min="2328" max="2328" width="5.42578125" bestFit="1" customWidth="1"/>
    <col min="2329" max="2329" width="6.140625" customWidth="1"/>
    <col min="2560" max="2560" width="13.140625" customWidth="1"/>
    <col min="2561" max="2561" width="13.42578125" customWidth="1"/>
    <col min="2562" max="2562" width="6" customWidth="1"/>
    <col min="2563" max="2563" width="6.85546875" customWidth="1"/>
    <col min="2564" max="2564" width="8.5703125" customWidth="1"/>
    <col min="2565" max="2565" width="9.42578125" customWidth="1"/>
    <col min="2566" max="2566" width="10.5703125" customWidth="1"/>
    <col min="2567" max="2567" width="12.5703125" bestFit="1" customWidth="1"/>
    <col min="2568" max="2568" width="8.42578125" customWidth="1"/>
    <col min="2569" max="2569" width="12.5703125" bestFit="1" customWidth="1"/>
    <col min="2575" max="2575" width="7.5703125" customWidth="1"/>
    <col min="2576" max="2576" width="9.5703125" bestFit="1" customWidth="1"/>
    <col min="2577" max="2578" width="7.5703125" customWidth="1"/>
    <col min="2579" max="2579" width="5.5703125" bestFit="1" customWidth="1"/>
    <col min="2580" max="2580" width="12.140625" bestFit="1" customWidth="1"/>
    <col min="2581" max="2581" width="5.85546875" bestFit="1" customWidth="1"/>
    <col min="2582" max="2582" width="4.5703125" bestFit="1" customWidth="1"/>
    <col min="2583" max="2583" width="8.5703125" customWidth="1"/>
    <col min="2584" max="2584" width="5.42578125" bestFit="1" customWidth="1"/>
    <col min="2585" max="2585" width="6.140625" customWidth="1"/>
    <col min="2816" max="2816" width="13.140625" customWidth="1"/>
    <col min="2817" max="2817" width="13.42578125" customWidth="1"/>
    <col min="2818" max="2818" width="6" customWidth="1"/>
    <col min="2819" max="2819" width="6.85546875" customWidth="1"/>
    <col min="2820" max="2820" width="8.5703125" customWidth="1"/>
    <col min="2821" max="2821" width="9.42578125" customWidth="1"/>
    <col min="2822" max="2822" width="10.5703125" customWidth="1"/>
    <col min="2823" max="2823" width="12.5703125" bestFit="1" customWidth="1"/>
    <col min="2824" max="2824" width="8.42578125" customWidth="1"/>
    <col min="2825" max="2825" width="12.5703125" bestFit="1" customWidth="1"/>
    <col min="2831" max="2831" width="7.5703125" customWidth="1"/>
    <col min="2832" max="2832" width="9.5703125" bestFit="1" customWidth="1"/>
    <col min="2833" max="2834" width="7.5703125" customWidth="1"/>
    <col min="2835" max="2835" width="5.5703125" bestFit="1" customWidth="1"/>
    <col min="2836" max="2836" width="12.140625" bestFit="1" customWidth="1"/>
    <col min="2837" max="2837" width="5.85546875" bestFit="1" customWidth="1"/>
    <col min="2838" max="2838" width="4.5703125" bestFit="1" customWidth="1"/>
    <col min="2839" max="2839" width="8.5703125" customWidth="1"/>
    <col min="2840" max="2840" width="5.42578125" bestFit="1" customWidth="1"/>
    <col min="2841" max="2841" width="6.140625" customWidth="1"/>
    <col min="3072" max="3072" width="13.140625" customWidth="1"/>
    <col min="3073" max="3073" width="13.42578125" customWidth="1"/>
    <col min="3074" max="3074" width="6" customWidth="1"/>
    <col min="3075" max="3075" width="6.85546875" customWidth="1"/>
    <col min="3076" max="3076" width="8.5703125" customWidth="1"/>
    <col min="3077" max="3077" width="9.42578125" customWidth="1"/>
    <col min="3078" max="3078" width="10.5703125" customWidth="1"/>
    <col min="3079" max="3079" width="12.5703125" bestFit="1" customWidth="1"/>
    <col min="3080" max="3080" width="8.42578125" customWidth="1"/>
    <col min="3081" max="3081" width="12.5703125" bestFit="1" customWidth="1"/>
    <col min="3087" max="3087" width="7.5703125" customWidth="1"/>
    <col min="3088" max="3088" width="9.5703125" bestFit="1" customWidth="1"/>
    <col min="3089" max="3090" width="7.5703125" customWidth="1"/>
    <col min="3091" max="3091" width="5.5703125" bestFit="1" customWidth="1"/>
    <col min="3092" max="3092" width="12.140625" bestFit="1" customWidth="1"/>
    <col min="3093" max="3093" width="5.85546875" bestFit="1" customWidth="1"/>
    <col min="3094" max="3094" width="4.5703125" bestFit="1" customWidth="1"/>
    <col min="3095" max="3095" width="8.5703125" customWidth="1"/>
    <col min="3096" max="3096" width="5.42578125" bestFit="1" customWidth="1"/>
    <col min="3097" max="3097" width="6.140625" customWidth="1"/>
    <col min="3328" max="3328" width="13.140625" customWidth="1"/>
    <col min="3329" max="3329" width="13.42578125" customWidth="1"/>
    <col min="3330" max="3330" width="6" customWidth="1"/>
    <col min="3331" max="3331" width="6.85546875" customWidth="1"/>
    <col min="3332" max="3332" width="8.5703125" customWidth="1"/>
    <col min="3333" max="3333" width="9.42578125" customWidth="1"/>
    <col min="3334" max="3334" width="10.5703125" customWidth="1"/>
    <col min="3335" max="3335" width="12.5703125" bestFit="1" customWidth="1"/>
    <col min="3336" max="3336" width="8.42578125" customWidth="1"/>
    <col min="3337" max="3337" width="12.5703125" bestFit="1" customWidth="1"/>
    <col min="3343" max="3343" width="7.5703125" customWidth="1"/>
    <col min="3344" max="3344" width="9.5703125" bestFit="1" customWidth="1"/>
    <col min="3345" max="3346" width="7.5703125" customWidth="1"/>
    <col min="3347" max="3347" width="5.5703125" bestFit="1" customWidth="1"/>
    <col min="3348" max="3348" width="12.140625" bestFit="1" customWidth="1"/>
    <col min="3349" max="3349" width="5.85546875" bestFit="1" customWidth="1"/>
    <col min="3350" max="3350" width="4.5703125" bestFit="1" customWidth="1"/>
    <col min="3351" max="3351" width="8.5703125" customWidth="1"/>
    <col min="3352" max="3352" width="5.42578125" bestFit="1" customWidth="1"/>
    <col min="3353" max="3353" width="6.140625" customWidth="1"/>
    <col min="3584" max="3584" width="13.140625" customWidth="1"/>
    <col min="3585" max="3585" width="13.42578125" customWidth="1"/>
    <col min="3586" max="3586" width="6" customWidth="1"/>
    <col min="3587" max="3587" width="6.85546875" customWidth="1"/>
    <col min="3588" max="3588" width="8.5703125" customWidth="1"/>
    <col min="3589" max="3589" width="9.42578125" customWidth="1"/>
    <col min="3590" max="3590" width="10.5703125" customWidth="1"/>
    <col min="3591" max="3591" width="12.5703125" bestFit="1" customWidth="1"/>
    <col min="3592" max="3592" width="8.42578125" customWidth="1"/>
    <col min="3593" max="3593" width="12.5703125" bestFit="1" customWidth="1"/>
    <col min="3599" max="3599" width="7.5703125" customWidth="1"/>
    <col min="3600" max="3600" width="9.5703125" bestFit="1" customWidth="1"/>
    <col min="3601" max="3602" width="7.5703125" customWidth="1"/>
    <col min="3603" max="3603" width="5.5703125" bestFit="1" customWidth="1"/>
    <col min="3604" max="3604" width="12.140625" bestFit="1" customWidth="1"/>
    <col min="3605" max="3605" width="5.85546875" bestFit="1" customWidth="1"/>
    <col min="3606" max="3606" width="4.5703125" bestFit="1" customWidth="1"/>
    <col min="3607" max="3607" width="8.5703125" customWidth="1"/>
    <col min="3608" max="3608" width="5.42578125" bestFit="1" customWidth="1"/>
    <col min="3609" max="3609" width="6.140625" customWidth="1"/>
    <col min="3840" max="3840" width="13.140625" customWidth="1"/>
    <col min="3841" max="3841" width="13.42578125" customWidth="1"/>
    <col min="3842" max="3842" width="6" customWidth="1"/>
    <col min="3843" max="3843" width="6.85546875" customWidth="1"/>
    <col min="3844" max="3844" width="8.5703125" customWidth="1"/>
    <col min="3845" max="3845" width="9.42578125" customWidth="1"/>
    <col min="3846" max="3846" width="10.5703125" customWidth="1"/>
    <col min="3847" max="3847" width="12.5703125" bestFit="1" customWidth="1"/>
    <col min="3848" max="3848" width="8.42578125" customWidth="1"/>
    <col min="3849" max="3849" width="12.5703125" bestFit="1" customWidth="1"/>
    <col min="3855" max="3855" width="7.5703125" customWidth="1"/>
    <col min="3856" max="3856" width="9.5703125" bestFit="1" customWidth="1"/>
    <col min="3857" max="3858" width="7.5703125" customWidth="1"/>
    <col min="3859" max="3859" width="5.5703125" bestFit="1" customWidth="1"/>
    <col min="3860" max="3860" width="12.140625" bestFit="1" customWidth="1"/>
    <col min="3861" max="3861" width="5.85546875" bestFit="1" customWidth="1"/>
    <col min="3862" max="3862" width="4.5703125" bestFit="1" customWidth="1"/>
    <col min="3863" max="3863" width="8.5703125" customWidth="1"/>
    <col min="3864" max="3864" width="5.42578125" bestFit="1" customWidth="1"/>
    <col min="3865" max="3865" width="6.140625" customWidth="1"/>
    <col min="4096" max="4096" width="13.140625" customWidth="1"/>
    <col min="4097" max="4097" width="13.42578125" customWidth="1"/>
    <col min="4098" max="4098" width="6" customWidth="1"/>
    <col min="4099" max="4099" width="6.85546875" customWidth="1"/>
    <col min="4100" max="4100" width="8.5703125" customWidth="1"/>
    <col min="4101" max="4101" width="9.42578125" customWidth="1"/>
    <col min="4102" max="4102" width="10.5703125" customWidth="1"/>
    <col min="4103" max="4103" width="12.5703125" bestFit="1" customWidth="1"/>
    <col min="4104" max="4104" width="8.42578125" customWidth="1"/>
    <col min="4105" max="4105" width="12.5703125" bestFit="1" customWidth="1"/>
    <col min="4111" max="4111" width="7.5703125" customWidth="1"/>
    <col min="4112" max="4112" width="9.5703125" bestFit="1" customWidth="1"/>
    <col min="4113" max="4114" width="7.5703125" customWidth="1"/>
    <col min="4115" max="4115" width="5.5703125" bestFit="1" customWidth="1"/>
    <col min="4116" max="4116" width="12.140625" bestFit="1" customWidth="1"/>
    <col min="4117" max="4117" width="5.85546875" bestFit="1" customWidth="1"/>
    <col min="4118" max="4118" width="4.5703125" bestFit="1" customWidth="1"/>
    <col min="4119" max="4119" width="8.5703125" customWidth="1"/>
    <col min="4120" max="4120" width="5.42578125" bestFit="1" customWidth="1"/>
    <col min="4121" max="4121" width="6.140625" customWidth="1"/>
    <col min="4352" max="4352" width="13.140625" customWidth="1"/>
    <col min="4353" max="4353" width="13.42578125" customWidth="1"/>
    <col min="4354" max="4354" width="6" customWidth="1"/>
    <col min="4355" max="4355" width="6.85546875" customWidth="1"/>
    <col min="4356" max="4356" width="8.5703125" customWidth="1"/>
    <col min="4357" max="4357" width="9.42578125" customWidth="1"/>
    <col min="4358" max="4358" width="10.5703125" customWidth="1"/>
    <col min="4359" max="4359" width="12.5703125" bestFit="1" customWidth="1"/>
    <col min="4360" max="4360" width="8.42578125" customWidth="1"/>
    <col min="4361" max="4361" width="12.5703125" bestFit="1" customWidth="1"/>
    <col min="4367" max="4367" width="7.5703125" customWidth="1"/>
    <col min="4368" max="4368" width="9.5703125" bestFit="1" customWidth="1"/>
    <col min="4369" max="4370" width="7.5703125" customWidth="1"/>
    <col min="4371" max="4371" width="5.5703125" bestFit="1" customWidth="1"/>
    <col min="4372" max="4372" width="12.140625" bestFit="1" customWidth="1"/>
    <col min="4373" max="4373" width="5.85546875" bestFit="1" customWidth="1"/>
    <col min="4374" max="4374" width="4.5703125" bestFit="1" customWidth="1"/>
    <col min="4375" max="4375" width="8.5703125" customWidth="1"/>
    <col min="4376" max="4376" width="5.42578125" bestFit="1" customWidth="1"/>
    <col min="4377" max="4377" width="6.140625" customWidth="1"/>
    <col min="4608" max="4608" width="13.140625" customWidth="1"/>
    <col min="4609" max="4609" width="13.42578125" customWidth="1"/>
    <col min="4610" max="4610" width="6" customWidth="1"/>
    <col min="4611" max="4611" width="6.85546875" customWidth="1"/>
    <col min="4612" max="4612" width="8.5703125" customWidth="1"/>
    <col min="4613" max="4613" width="9.42578125" customWidth="1"/>
    <col min="4614" max="4614" width="10.5703125" customWidth="1"/>
    <col min="4615" max="4615" width="12.5703125" bestFit="1" customWidth="1"/>
    <col min="4616" max="4616" width="8.42578125" customWidth="1"/>
    <col min="4617" max="4617" width="12.5703125" bestFit="1" customWidth="1"/>
    <col min="4623" max="4623" width="7.5703125" customWidth="1"/>
    <col min="4624" max="4624" width="9.5703125" bestFit="1" customWidth="1"/>
    <col min="4625" max="4626" width="7.5703125" customWidth="1"/>
    <col min="4627" max="4627" width="5.5703125" bestFit="1" customWidth="1"/>
    <col min="4628" max="4628" width="12.140625" bestFit="1" customWidth="1"/>
    <col min="4629" max="4629" width="5.85546875" bestFit="1" customWidth="1"/>
    <col min="4630" max="4630" width="4.5703125" bestFit="1" customWidth="1"/>
    <col min="4631" max="4631" width="8.5703125" customWidth="1"/>
    <col min="4632" max="4632" width="5.42578125" bestFit="1" customWidth="1"/>
    <col min="4633" max="4633" width="6.140625" customWidth="1"/>
    <col min="4864" max="4864" width="13.140625" customWidth="1"/>
    <col min="4865" max="4865" width="13.42578125" customWidth="1"/>
    <col min="4866" max="4866" width="6" customWidth="1"/>
    <col min="4867" max="4867" width="6.85546875" customWidth="1"/>
    <col min="4868" max="4868" width="8.5703125" customWidth="1"/>
    <col min="4869" max="4869" width="9.42578125" customWidth="1"/>
    <col min="4870" max="4870" width="10.5703125" customWidth="1"/>
    <col min="4871" max="4871" width="12.5703125" bestFit="1" customWidth="1"/>
    <col min="4872" max="4872" width="8.42578125" customWidth="1"/>
    <col min="4873" max="4873" width="12.5703125" bestFit="1" customWidth="1"/>
    <col min="4879" max="4879" width="7.5703125" customWidth="1"/>
    <col min="4880" max="4880" width="9.5703125" bestFit="1" customWidth="1"/>
    <col min="4881" max="4882" width="7.5703125" customWidth="1"/>
    <col min="4883" max="4883" width="5.5703125" bestFit="1" customWidth="1"/>
    <col min="4884" max="4884" width="12.140625" bestFit="1" customWidth="1"/>
    <col min="4885" max="4885" width="5.85546875" bestFit="1" customWidth="1"/>
    <col min="4886" max="4886" width="4.5703125" bestFit="1" customWidth="1"/>
    <col min="4887" max="4887" width="8.5703125" customWidth="1"/>
    <col min="4888" max="4888" width="5.42578125" bestFit="1" customWidth="1"/>
    <col min="4889" max="4889" width="6.140625" customWidth="1"/>
    <col min="5120" max="5120" width="13.140625" customWidth="1"/>
    <col min="5121" max="5121" width="13.42578125" customWidth="1"/>
    <col min="5122" max="5122" width="6" customWidth="1"/>
    <col min="5123" max="5123" width="6.85546875" customWidth="1"/>
    <col min="5124" max="5124" width="8.5703125" customWidth="1"/>
    <col min="5125" max="5125" width="9.42578125" customWidth="1"/>
    <col min="5126" max="5126" width="10.5703125" customWidth="1"/>
    <col min="5127" max="5127" width="12.5703125" bestFit="1" customWidth="1"/>
    <col min="5128" max="5128" width="8.42578125" customWidth="1"/>
    <col min="5129" max="5129" width="12.5703125" bestFit="1" customWidth="1"/>
    <col min="5135" max="5135" width="7.5703125" customWidth="1"/>
    <col min="5136" max="5136" width="9.5703125" bestFit="1" customWidth="1"/>
    <col min="5137" max="5138" width="7.5703125" customWidth="1"/>
    <col min="5139" max="5139" width="5.5703125" bestFit="1" customWidth="1"/>
    <col min="5140" max="5140" width="12.140625" bestFit="1" customWidth="1"/>
    <col min="5141" max="5141" width="5.85546875" bestFit="1" customWidth="1"/>
    <col min="5142" max="5142" width="4.5703125" bestFit="1" customWidth="1"/>
    <col min="5143" max="5143" width="8.5703125" customWidth="1"/>
    <col min="5144" max="5144" width="5.42578125" bestFit="1" customWidth="1"/>
    <col min="5145" max="5145" width="6.140625" customWidth="1"/>
    <col min="5376" max="5376" width="13.140625" customWidth="1"/>
    <col min="5377" max="5377" width="13.42578125" customWidth="1"/>
    <col min="5378" max="5378" width="6" customWidth="1"/>
    <col min="5379" max="5379" width="6.85546875" customWidth="1"/>
    <col min="5380" max="5380" width="8.5703125" customWidth="1"/>
    <col min="5381" max="5381" width="9.42578125" customWidth="1"/>
    <col min="5382" max="5382" width="10.5703125" customWidth="1"/>
    <col min="5383" max="5383" width="12.5703125" bestFit="1" customWidth="1"/>
    <col min="5384" max="5384" width="8.42578125" customWidth="1"/>
    <col min="5385" max="5385" width="12.5703125" bestFit="1" customWidth="1"/>
    <col min="5391" max="5391" width="7.5703125" customWidth="1"/>
    <col min="5392" max="5392" width="9.5703125" bestFit="1" customWidth="1"/>
    <col min="5393" max="5394" width="7.5703125" customWidth="1"/>
    <col min="5395" max="5395" width="5.5703125" bestFit="1" customWidth="1"/>
    <col min="5396" max="5396" width="12.140625" bestFit="1" customWidth="1"/>
    <col min="5397" max="5397" width="5.85546875" bestFit="1" customWidth="1"/>
    <col min="5398" max="5398" width="4.5703125" bestFit="1" customWidth="1"/>
    <col min="5399" max="5399" width="8.5703125" customWidth="1"/>
    <col min="5400" max="5400" width="5.42578125" bestFit="1" customWidth="1"/>
    <col min="5401" max="5401" width="6.140625" customWidth="1"/>
    <col min="5632" max="5632" width="13.140625" customWidth="1"/>
    <col min="5633" max="5633" width="13.42578125" customWidth="1"/>
    <col min="5634" max="5634" width="6" customWidth="1"/>
    <col min="5635" max="5635" width="6.85546875" customWidth="1"/>
    <col min="5636" max="5636" width="8.5703125" customWidth="1"/>
    <col min="5637" max="5637" width="9.42578125" customWidth="1"/>
    <col min="5638" max="5638" width="10.5703125" customWidth="1"/>
    <col min="5639" max="5639" width="12.5703125" bestFit="1" customWidth="1"/>
    <col min="5640" max="5640" width="8.42578125" customWidth="1"/>
    <col min="5641" max="5641" width="12.5703125" bestFit="1" customWidth="1"/>
    <col min="5647" max="5647" width="7.5703125" customWidth="1"/>
    <col min="5648" max="5648" width="9.5703125" bestFit="1" customWidth="1"/>
    <col min="5649" max="5650" width="7.5703125" customWidth="1"/>
    <col min="5651" max="5651" width="5.5703125" bestFit="1" customWidth="1"/>
    <col min="5652" max="5652" width="12.140625" bestFit="1" customWidth="1"/>
    <col min="5653" max="5653" width="5.85546875" bestFit="1" customWidth="1"/>
    <col min="5654" max="5654" width="4.5703125" bestFit="1" customWidth="1"/>
    <col min="5655" max="5655" width="8.5703125" customWidth="1"/>
    <col min="5656" max="5656" width="5.42578125" bestFit="1" customWidth="1"/>
    <col min="5657" max="5657" width="6.140625" customWidth="1"/>
    <col min="5888" max="5888" width="13.140625" customWidth="1"/>
    <col min="5889" max="5889" width="13.42578125" customWidth="1"/>
    <col min="5890" max="5890" width="6" customWidth="1"/>
    <col min="5891" max="5891" width="6.85546875" customWidth="1"/>
    <col min="5892" max="5892" width="8.5703125" customWidth="1"/>
    <col min="5893" max="5893" width="9.42578125" customWidth="1"/>
    <col min="5894" max="5894" width="10.5703125" customWidth="1"/>
    <col min="5895" max="5895" width="12.5703125" bestFit="1" customWidth="1"/>
    <col min="5896" max="5896" width="8.42578125" customWidth="1"/>
    <col min="5897" max="5897" width="12.5703125" bestFit="1" customWidth="1"/>
    <col min="5903" max="5903" width="7.5703125" customWidth="1"/>
    <col min="5904" max="5904" width="9.5703125" bestFit="1" customWidth="1"/>
    <col min="5905" max="5906" width="7.5703125" customWidth="1"/>
    <col min="5907" max="5907" width="5.5703125" bestFit="1" customWidth="1"/>
    <col min="5908" max="5908" width="12.140625" bestFit="1" customWidth="1"/>
    <col min="5909" max="5909" width="5.85546875" bestFit="1" customWidth="1"/>
    <col min="5910" max="5910" width="4.5703125" bestFit="1" customWidth="1"/>
    <col min="5911" max="5911" width="8.5703125" customWidth="1"/>
    <col min="5912" max="5912" width="5.42578125" bestFit="1" customWidth="1"/>
    <col min="5913" max="5913" width="6.140625" customWidth="1"/>
    <col min="6144" max="6144" width="13.140625" customWidth="1"/>
    <col min="6145" max="6145" width="13.42578125" customWidth="1"/>
    <col min="6146" max="6146" width="6" customWidth="1"/>
    <col min="6147" max="6147" width="6.85546875" customWidth="1"/>
    <col min="6148" max="6148" width="8.5703125" customWidth="1"/>
    <col min="6149" max="6149" width="9.42578125" customWidth="1"/>
    <col min="6150" max="6150" width="10.5703125" customWidth="1"/>
    <col min="6151" max="6151" width="12.5703125" bestFit="1" customWidth="1"/>
    <col min="6152" max="6152" width="8.42578125" customWidth="1"/>
    <col min="6153" max="6153" width="12.5703125" bestFit="1" customWidth="1"/>
    <col min="6159" max="6159" width="7.5703125" customWidth="1"/>
    <col min="6160" max="6160" width="9.5703125" bestFit="1" customWidth="1"/>
    <col min="6161" max="6162" width="7.5703125" customWidth="1"/>
    <col min="6163" max="6163" width="5.5703125" bestFit="1" customWidth="1"/>
    <col min="6164" max="6164" width="12.140625" bestFit="1" customWidth="1"/>
    <col min="6165" max="6165" width="5.85546875" bestFit="1" customWidth="1"/>
    <col min="6166" max="6166" width="4.5703125" bestFit="1" customWidth="1"/>
    <col min="6167" max="6167" width="8.5703125" customWidth="1"/>
    <col min="6168" max="6168" width="5.42578125" bestFit="1" customWidth="1"/>
    <col min="6169" max="6169" width="6.140625" customWidth="1"/>
    <col min="6400" max="6400" width="13.140625" customWidth="1"/>
    <col min="6401" max="6401" width="13.42578125" customWidth="1"/>
    <col min="6402" max="6402" width="6" customWidth="1"/>
    <col min="6403" max="6403" width="6.85546875" customWidth="1"/>
    <col min="6404" max="6404" width="8.5703125" customWidth="1"/>
    <col min="6405" max="6405" width="9.42578125" customWidth="1"/>
    <col min="6406" max="6406" width="10.5703125" customWidth="1"/>
    <col min="6407" max="6407" width="12.5703125" bestFit="1" customWidth="1"/>
    <col min="6408" max="6408" width="8.42578125" customWidth="1"/>
    <col min="6409" max="6409" width="12.5703125" bestFit="1" customWidth="1"/>
    <col min="6415" max="6415" width="7.5703125" customWidth="1"/>
    <col min="6416" max="6416" width="9.5703125" bestFit="1" customWidth="1"/>
    <col min="6417" max="6418" width="7.5703125" customWidth="1"/>
    <col min="6419" max="6419" width="5.5703125" bestFit="1" customWidth="1"/>
    <col min="6420" max="6420" width="12.140625" bestFit="1" customWidth="1"/>
    <col min="6421" max="6421" width="5.85546875" bestFit="1" customWidth="1"/>
    <col min="6422" max="6422" width="4.5703125" bestFit="1" customWidth="1"/>
    <col min="6423" max="6423" width="8.5703125" customWidth="1"/>
    <col min="6424" max="6424" width="5.42578125" bestFit="1" customWidth="1"/>
    <col min="6425" max="6425" width="6.140625" customWidth="1"/>
    <col min="6656" max="6656" width="13.140625" customWidth="1"/>
    <col min="6657" max="6657" width="13.42578125" customWidth="1"/>
    <col min="6658" max="6658" width="6" customWidth="1"/>
    <col min="6659" max="6659" width="6.85546875" customWidth="1"/>
    <col min="6660" max="6660" width="8.5703125" customWidth="1"/>
    <col min="6661" max="6661" width="9.42578125" customWidth="1"/>
    <col min="6662" max="6662" width="10.5703125" customWidth="1"/>
    <col min="6663" max="6663" width="12.5703125" bestFit="1" customWidth="1"/>
    <col min="6664" max="6664" width="8.42578125" customWidth="1"/>
    <col min="6665" max="6665" width="12.5703125" bestFit="1" customWidth="1"/>
    <col min="6671" max="6671" width="7.5703125" customWidth="1"/>
    <col min="6672" max="6672" width="9.5703125" bestFit="1" customWidth="1"/>
    <col min="6673" max="6674" width="7.5703125" customWidth="1"/>
    <col min="6675" max="6675" width="5.5703125" bestFit="1" customWidth="1"/>
    <col min="6676" max="6676" width="12.140625" bestFit="1" customWidth="1"/>
    <col min="6677" max="6677" width="5.85546875" bestFit="1" customWidth="1"/>
    <col min="6678" max="6678" width="4.5703125" bestFit="1" customWidth="1"/>
    <col min="6679" max="6679" width="8.5703125" customWidth="1"/>
    <col min="6680" max="6680" width="5.42578125" bestFit="1" customWidth="1"/>
    <col min="6681" max="6681" width="6.140625" customWidth="1"/>
    <col min="6912" max="6912" width="13.140625" customWidth="1"/>
    <col min="6913" max="6913" width="13.42578125" customWidth="1"/>
    <col min="6914" max="6914" width="6" customWidth="1"/>
    <col min="6915" max="6915" width="6.85546875" customWidth="1"/>
    <col min="6916" max="6916" width="8.5703125" customWidth="1"/>
    <col min="6917" max="6917" width="9.42578125" customWidth="1"/>
    <col min="6918" max="6918" width="10.5703125" customWidth="1"/>
    <col min="6919" max="6919" width="12.5703125" bestFit="1" customWidth="1"/>
    <col min="6920" max="6920" width="8.42578125" customWidth="1"/>
    <col min="6921" max="6921" width="12.5703125" bestFit="1" customWidth="1"/>
    <col min="6927" max="6927" width="7.5703125" customWidth="1"/>
    <col min="6928" max="6928" width="9.5703125" bestFit="1" customWidth="1"/>
    <col min="6929" max="6930" width="7.5703125" customWidth="1"/>
    <col min="6931" max="6931" width="5.5703125" bestFit="1" customWidth="1"/>
    <col min="6932" max="6932" width="12.140625" bestFit="1" customWidth="1"/>
    <col min="6933" max="6933" width="5.85546875" bestFit="1" customWidth="1"/>
    <col min="6934" max="6934" width="4.5703125" bestFit="1" customWidth="1"/>
    <col min="6935" max="6935" width="8.5703125" customWidth="1"/>
    <col min="6936" max="6936" width="5.42578125" bestFit="1" customWidth="1"/>
    <col min="6937" max="6937" width="6.140625" customWidth="1"/>
    <col min="7168" max="7168" width="13.140625" customWidth="1"/>
    <col min="7169" max="7169" width="13.42578125" customWidth="1"/>
    <col min="7170" max="7170" width="6" customWidth="1"/>
    <col min="7171" max="7171" width="6.85546875" customWidth="1"/>
    <col min="7172" max="7172" width="8.5703125" customWidth="1"/>
    <col min="7173" max="7173" width="9.42578125" customWidth="1"/>
    <col min="7174" max="7174" width="10.5703125" customWidth="1"/>
    <col min="7175" max="7175" width="12.5703125" bestFit="1" customWidth="1"/>
    <col min="7176" max="7176" width="8.42578125" customWidth="1"/>
    <col min="7177" max="7177" width="12.5703125" bestFit="1" customWidth="1"/>
    <col min="7183" max="7183" width="7.5703125" customWidth="1"/>
    <col min="7184" max="7184" width="9.5703125" bestFit="1" customWidth="1"/>
    <col min="7185" max="7186" width="7.5703125" customWidth="1"/>
    <col min="7187" max="7187" width="5.5703125" bestFit="1" customWidth="1"/>
    <col min="7188" max="7188" width="12.140625" bestFit="1" customWidth="1"/>
    <col min="7189" max="7189" width="5.85546875" bestFit="1" customWidth="1"/>
    <col min="7190" max="7190" width="4.5703125" bestFit="1" customWidth="1"/>
    <col min="7191" max="7191" width="8.5703125" customWidth="1"/>
    <col min="7192" max="7192" width="5.42578125" bestFit="1" customWidth="1"/>
    <col min="7193" max="7193" width="6.140625" customWidth="1"/>
    <col min="7424" max="7424" width="13.140625" customWidth="1"/>
    <col min="7425" max="7425" width="13.42578125" customWidth="1"/>
    <col min="7426" max="7426" width="6" customWidth="1"/>
    <col min="7427" max="7427" width="6.85546875" customWidth="1"/>
    <col min="7428" max="7428" width="8.5703125" customWidth="1"/>
    <col min="7429" max="7429" width="9.42578125" customWidth="1"/>
    <col min="7430" max="7430" width="10.5703125" customWidth="1"/>
    <col min="7431" max="7431" width="12.5703125" bestFit="1" customWidth="1"/>
    <col min="7432" max="7432" width="8.42578125" customWidth="1"/>
    <col min="7433" max="7433" width="12.5703125" bestFit="1" customWidth="1"/>
    <col min="7439" max="7439" width="7.5703125" customWidth="1"/>
    <col min="7440" max="7440" width="9.5703125" bestFit="1" customWidth="1"/>
    <col min="7441" max="7442" width="7.5703125" customWidth="1"/>
    <col min="7443" max="7443" width="5.5703125" bestFit="1" customWidth="1"/>
    <col min="7444" max="7444" width="12.140625" bestFit="1" customWidth="1"/>
    <col min="7445" max="7445" width="5.85546875" bestFit="1" customWidth="1"/>
    <col min="7446" max="7446" width="4.5703125" bestFit="1" customWidth="1"/>
    <col min="7447" max="7447" width="8.5703125" customWidth="1"/>
    <col min="7448" max="7448" width="5.42578125" bestFit="1" customWidth="1"/>
    <col min="7449" max="7449" width="6.140625" customWidth="1"/>
    <col min="7680" max="7680" width="13.140625" customWidth="1"/>
    <col min="7681" max="7681" width="13.42578125" customWidth="1"/>
    <col min="7682" max="7682" width="6" customWidth="1"/>
    <col min="7683" max="7683" width="6.85546875" customWidth="1"/>
    <col min="7684" max="7684" width="8.5703125" customWidth="1"/>
    <col min="7685" max="7685" width="9.42578125" customWidth="1"/>
    <col min="7686" max="7686" width="10.5703125" customWidth="1"/>
    <col min="7687" max="7687" width="12.5703125" bestFit="1" customWidth="1"/>
    <col min="7688" max="7688" width="8.42578125" customWidth="1"/>
    <col min="7689" max="7689" width="12.5703125" bestFit="1" customWidth="1"/>
    <col min="7695" max="7695" width="7.5703125" customWidth="1"/>
    <col min="7696" max="7696" width="9.5703125" bestFit="1" customWidth="1"/>
    <col min="7697" max="7698" width="7.5703125" customWidth="1"/>
    <col min="7699" max="7699" width="5.5703125" bestFit="1" customWidth="1"/>
    <col min="7700" max="7700" width="12.140625" bestFit="1" customWidth="1"/>
    <col min="7701" max="7701" width="5.85546875" bestFit="1" customWidth="1"/>
    <col min="7702" max="7702" width="4.5703125" bestFit="1" customWidth="1"/>
    <col min="7703" max="7703" width="8.5703125" customWidth="1"/>
    <col min="7704" max="7704" width="5.42578125" bestFit="1" customWidth="1"/>
    <col min="7705" max="7705" width="6.140625" customWidth="1"/>
    <col min="7936" max="7936" width="13.140625" customWidth="1"/>
    <col min="7937" max="7937" width="13.42578125" customWidth="1"/>
    <col min="7938" max="7938" width="6" customWidth="1"/>
    <col min="7939" max="7939" width="6.85546875" customWidth="1"/>
    <col min="7940" max="7940" width="8.5703125" customWidth="1"/>
    <col min="7941" max="7941" width="9.42578125" customWidth="1"/>
    <col min="7942" max="7942" width="10.5703125" customWidth="1"/>
    <col min="7943" max="7943" width="12.5703125" bestFit="1" customWidth="1"/>
    <col min="7944" max="7944" width="8.42578125" customWidth="1"/>
    <col min="7945" max="7945" width="12.5703125" bestFit="1" customWidth="1"/>
    <col min="7951" max="7951" width="7.5703125" customWidth="1"/>
    <col min="7952" max="7952" width="9.5703125" bestFit="1" customWidth="1"/>
    <col min="7953" max="7954" width="7.5703125" customWidth="1"/>
    <col min="7955" max="7955" width="5.5703125" bestFit="1" customWidth="1"/>
    <col min="7956" max="7956" width="12.140625" bestFit="1" customWidth="1"/>
    <col min="7957" max="7957" width="5.85546875" bestFit="1" customWidth="1"/>
    <col min="7958" max="7958" width="4.5703125" bestFit="1" customWidth="1"/>
    <col min="7959" max="7959" width="8.5703125" customWidth="1"/>
    <col min="7960" max="7960" width="5.42578125" bestFit="1" customWidth="1"/>
    <col min="7961" max="7961" width="6.140625" customWidth="1"/>
    <col min="8192" max="8192" width="13.140625" customWidth="1"/>
    <col min="8193" max="8193" width="13.42578125" customWidth="1"/>
    <col min="8194" max="8194" width="6" customWidth="1"/>
    <col min="8195" max="8195" width="6.85546875" customWidth="1"/>
    <col min="8196" max="8196" width="8.5703125" customWidth="1"/>
    <col min="8197" max="8197" width="9.42578125" customWidth="1"/>
    <col min="8198" max="8198" width="10.5703125" customWidth="1"/>
    <col min="8199" max="8199" width="12.5703125" bestFit="1" customWidth="1"/>
    <col min="8200" max="8200" width="8.42578125" customWidth="1"/>
    <col min="8201" max="8201" width="12.5703125" bestFit="1" customWidth="1"/>
    <col min="8207" max="8207" width="7.5703125" customWidth="1"/>
    <col min="8208" max="8208" width="9.5703125" bestFit="1" customWidth="1"/>
    <col min="8209" max="8210" width="7.5703125" customWidth="1"/>
    <col min="8211" max="8211" width="5.5703125" bestFit="1" customWidth="1"/>
    <col min="8212" max="8212" width="12.140625" bestFit="1" customWidth="1"/>
    <col min="8213" max="8213" width="5.85546875" bestFit="1" customWidth="1"/>
    <col min="8214" max="8214" width="4.5703125" bestFit="1" customWidth="1"/>
    <col min="8215" max="8215" width="8.5703125" customWidth="1"/>
    <col min="8216" max="8216" width="5.42578125" bestFit="1" customWidth="1"/>
    <col min="8217" max="8217" width="6.140625" customWidth="1"/>
    <col min="8448" max="8448" width="13.140625" customWidth="1"/>
    <col min="8449" max="8449" width="13.42578125" customWidth="1"/>
    <col min="8450" max="8450" width="6" customWidth="1"/>
    <col min="8451" max="8451" width="6.85546875" customWidth="1"/>
    <col min="8452" max="8452" width="8.5703125" customWidth="1"/>
    <col min="8453" max="8453" width="9.42578125" customWidth="1"/>
    <col min="8454" max="8454" width="10.5703125" customWidth="1"/>
    <col min="8455" max="8455" width="12.5703125" bestFit="1" customWidth="1"/>
    <col min="8456" max="8456" width="8.42578125" customWidth="1"/>
    <col min="8457" max="8457" width="12.5703125" bestFit="1" customWidth="1"/>
    <col min="8463" max="8463" width="7.5703125" customWidth="1"/>
    <col min="8464" max="8464" width="9.5703125" bestFit="1" customWidth="1"/>
    <col min="8465" max="8466" width="7.5703125" customWidth="1"/>
    <col min="8467" max="8467" width="5.5703125" bestFit="1" customWidth="1"/>
    <col min="8468" max="8468" width="12.140625" bestFit="1" customWidth="1"/>
    <col min="8469" max="8469" width="5.85546875" bestFit="1" customWidth="1"/>
    <col min="8470" max="8470" width="4.5703125" bestFit="1" customWidth="1"/>
    <col min="8471" max="8471" width="8.5703125" customWidth="1"/>
    <col min="8472" max="8472" width="5.42578125" bestFit="1" customWidth="1"/>
    <col min="8473" max="8473" width="6.140625" customWidth="1"/>
    <col min="8704" max="8704" width="13.140625" customWidth="1"/>
    <col min="8705" max="8705" width="13.42578125" customWidth="1"/>
    <col min="8706" max="8706" width="6" customWidth="1"/>
    <col min="8707" max="8707" width="6.85546875" customWidth="1"/>
    <col min="8708" max="8708" width="8.5703125" customWidth="1"/>
    <col min="8709" max="8709" width="9.42578125" customWidth="1"/>
    <col min="8710" max="8710" width="10.5703125" customWidth="1"/>
    <col min="8711" max="8711" width="12.5703125" bestFit="1" customWidth="1"/>
    <col min="8712" max="8712" width="8.42578125" customWidth="1"/>
    <col min="8713" max="8713" width="12.5703125" bestFit="1" customWidth="1"/>
    <col min="8719" max="8719" width="7.5703125" customWidth="1"/>
    <col min="8720" max="8720" width="9.5703125" bestFit="1" customWidth="1"/>
    <col min="8721" max="8722" width="7.5703125" customWidth="1"/>
    <col min="8723" max="8723" width="5.5703125" bestFit="1" customWidth="1"/>
    <col min="8724" max="8724" width="12.140625" bestFit="1" customWidth="1"/>
    <col min="8725" max="8725" width="5.85546875" bestFit="1" customWidth="1"/>
    <col min="8726" max="8726" width="4.5703125" bestFit="1" customWidth="1"/>
    <col min="8727" max="8727" width="8.5703125" customWidth="1"/>
    <col min="8728" max="8728" width="5.42578125" bestFit="1" customWidth="1"/>
    <col min="8729" max="8729" width="6.140625" customWidth="1"/>
    <col min="8960" max="8960" width="13.140625" customWidth="1"/>
    <col min="8961" max="8961" width="13.42578125" customWidth="1"/>
    <col min="8962" max="8962" width="6" customWidth="1"/>
    <col min="8963" max="8963" width="6.85546875" customWidth="1"/>
    <col min="8964" max="8964" width="8.5703125" customWidth="1"/>
    <col min="8965" max="8965" width="9.42578125" customWidth="1"/>
    <col min="8966" max="8966" width="10.5703125" customWidth="1"/>
    <col min="8967" max="8967" width="12.5703125" bestFit="1" customWidth="1"/>
    <col min="8968" max="8968" width="8.42578125" customWidth="1"/>
    <col min="8969" max="8969" width="12.5703125" bestFit="1" customWidth="1"/>
    <col min="8975" max="8975" width="7.5703125" customWidth="1"/>
    <col min="8976" max="8976" width="9.5703125" bestFit="1" customWidth="1"/>
    <col min="8977" max="8978" width="7.5703125" customWidth="1"/>
    <col min="8979" max="8979" width="5.5703125" bestFit="1" customWidth="1"/>
    <col min="8980" max="8980" width="12.140625" bestFit="1" customWidth="1"/>
    <col min="8981" max="8981" width="5.85546875" bestFit="1" customWidth="1"/>
    <col min="8982" max="8982" width="4.5703125" bestFit="1" customWidth="1"/>
    <col min="8983" max="8983" width="8.5703125" customWidth="1"/>
    <col min="8984" max="8984" width="5.42578125" bestFit="1" customWidth="1"/>
    <col min="8985" max="8985" width="6.140625" customWidth="1"/>
    <col min="9216" max="9216" width="13.140625" customWidth="1"/>
    <col min="9217" max="9217" width="13.42578125" customWidth="1"/>
    <col min="9218" max="9218" width="6" customWidth="1"/>
    <col min="9219" max="9219" width="6.85546875" customWidth="1"/>
    <col min="9220" max="9220" width="8.5703125" customWidth="1"/>
    <col min="9221" max="9221" width="9.42578125" customWidth="1"/>
    <col min="9222" max="9222" width="10.5703125" customWidth="1"/>
    <col min="9223" max="9223" width="12.5703125" bestFit="1" customWidth="1"/>
    <col min="9224" max="9224" width="8.42578125" customWidth="1"/>
    <col min="9225" max="9225" width="12.5703125" bestFit="1" customWidth="1"/>
    <col min="9231" max="9231" width="7.5703125" customWidth="1"/>
    <col min="9232" max="9232" width="9.5703125" bestFit="1" customWidth="1"/>
    <col min="9233" max="9234" width="7.5703125" customWidth="1"/>
    <col min="9235" max="9235" width="5.5703125" bestFit="1" customWidth="1"/>
    <col min="9236" max="9236" width="12.140625" bestFit="1" customWidth="1"/>
    <col min="9237" max="9237" width="5.85546875" bestFit="1" customWidth="1"/>
    <col min="9238" max="9238" width="4.5703125" bestFit="1" customWidth="1"/>
    <col min="9239" max="9239" width="8.5703125" customWidth="1"/>
    <col min="9240" max="9240" width="5.42578125" bestFit="1" customWidth="1"/>
    <col min="9241" max="9241" width="6.140625" customWidth="1"/>
    <col min="9472" max="9472" width="13.140625" customWidth="1"/>
    <col min="9473" max="9473" width="13.42578125" customWidth="1"/>
    <col min="9474" max="9474" width="6" customWidth="1"/>
    <col min="9475" max="9475" width="6.85546875" customWidth="1"/>
    <col min="9476" max="9476" width="8.5703125" customWidth="1"/>
    <col min="9477" max="9477" width="9.42578125" customWidth="1"/>
    <col min="9478" max="9478" width="10.5703125" customWidth="1"/>
    <col min="9479" max="9479" width="12.5703125" bestFit="1" customWidth="1"/>
    <col min="9480" max="9480" width="8.42578125" customWidth="1"/>
    <col min="9481" max="9481" width="12.5703125" bestFit="1" customWidth="1"/>
    <col min="9487" max="9487" width="7.5703125" customWidth="1"/>
    <col min="9488" max="9488" width="9.5703125" bestFit="1" customWidth="1"/>
    <col min="9489" max="9490" width="7.5703125" customWidth="1"/>
    <col min="9491" max="9491" width="5.5703125" bestFit="1" customWidth="1"/>
    <col min="9492" max="9492" width="12.140625" bestFit="1" customWidth="1"/>
    <col min="9493" max="9493" width="5.85546875" bestFit="1" customWidth="1"/>
    <col min="9494" max="9494" width="4.5703125" bestFit="1" customWidth="1"/>
    <col min="9495" max="9495" width="8.5703125" customWidth="1"/>
    <col min="9496" max="9496" width="5.42578125" bestFit="1" customWidth="1"/>
    <col min="9497" max="9497" width="6.140625" customWidth="1"/>
    <col min="9728" max="9728" width="13.140625" customWidth="1"/>
    <col min="9729" max="9729" width="13.42578125" customWidth="1"/>
    <col min="9730" max="9730" width="6" customWidth="1"/>
    <col min="9731" max="9731" width="6.85546875" customWidth="1"/>
    <col min="9732" max="9732" width="8.5703125" customWidth="1"/>
    <col min="9733" max="9733" width="9.42578125" customWidth="1"/>
    <col min="9734" max="9734" width="10.5703125" customWidth="1"/>
    <col min="9735" max="9735" width="12.5703125" bestFit="1" customWidth="1"/>
    <col min="9736" max="9736" width="8.42578125" customWidth="1"/>
    <col min="9737" max="9737" width="12.5703125" bestFit="1" customWidth="1"/>
    <col min="9743" max="9743" width="7.5703125" customWidth="1"/>
    <col min="9744" max="9744" width="9.5703125" bestFit="1" customWidth="1"/>
    <col min="9745" max="9746" width="7.5703125" customWidth="1"/>
    <col min="9747" max="9747" width="5.5703125" bestFit="1" customWidth="1"/>
    <col min="9748" max="9748" width="12.140625" bestFit="1" customWidth="1"/>
    <col min="9749" max="9749" width="5.85546875" bestFit="1" customWidth="1"/>
    <col min="9750" max="9750" width="4.5703125" bestFit="1" customWidth="1"/>
    <col min="9751" max="9751" width="8.5703125" customWidth="1"/>
    <col min="9752" max="9752" width="5.42578125" bestFit="1" customWidth="1"/>
    <col min="9753" max="9753" width="6.140625" customWidth="1"/>
    <col min="9984" max="9984" width="13.140625" customWidth="1"/>
    <col min="9985" max="9985" width="13.42578125" customWidth="1"/>
    <col min="9986" max="9986" width="6" customWidth="1"/>
    <col min="9987" max="9987" width="6.85546875" customWidth="1"/>
    <col min="9988" max="9988" width="8.5703125" customWidth="1"/>
    <col min="9989" max="9989" width="9.42578125" customWidth="1"/>
    <col min="9990" max="9990" width="10.5703125" customWidth="1"/>
    <col min="9991" max="9991" width="12.5703125" bestFit="1" customWidth="1"/>
    <col min="9992" max="9992" width="8.42578125" customWidth="1"/>
    <col min="9993" max="9993" width="12.5703125" bestFit="1" customWidth="1"/>
    <col min="9999" max="9999" width="7.5703125" customWidth="1"/>
    <col min="10000" max="10000" width="9.5703125" bestFit="1" customWidth="1"/>
    <col min="10001" max="10002" width="7.5703125" customWidth="1"/>
    <col min="10003" max="10003" width="5.5703125" bestFit="1" customWidth="1"/>
    <col min="10004" max="10004" width="12.140625" bestFit="1" customWidth="1"/>
    <col min="10005" max="10005" width="5.85546875" bestFit="1" customWidth="1"/>
    <col min="10006" max="10006" width="4.5703125" bestFit="1" customWidth="1"/>
    <col min="10007" max="10007" width="8.5703125" customWidth="1"/>
    <col min="10008" max="10008" width="5.42578125" bestFit="1" customWidth="1"/>
    <col min="10009" max="10009" width="6.140625" customWidth="1"/>
    <col min="10240" max="10240" width="13.140625" customWidth="1"/>
    <col min="10241" max="10241" width="13.42578125" customWidth="1"/>
    <col min="10242" max="10242" width="6" customWidth="1"/>
    <col min="10243" max="10243" width="6.85546875" customWidth="1"/>
    <col min="10244" max="10244" width="8.5703125" customWidth="1"/>
    <col min="10245" max="10245" width="9.42578125" customWidth="1"/>
    <col min="10246" max="10246" width="10.5703125" customWidth="1"/>
    <col min="10247" max="10247" width="12.5703125" bestFit="1" customWidth="1"/>
    <col min="10248" max="10248" width="8.42578125" customWidth="1"/>
    <col min="10249" max="10249" width="12.5703125" bestFit="1" customWidth="1"/>
    <col min="10255" max="10255" width="7.5703125" customWidth="1"/>
    <col min="10256" max="10256" width="9.5703125" bestFit="1" customWidth="1"/>
    <col min="10257" max="10258" width="7.5703125" customWidth="1"/>
    <col min="10259" max="10259" width="5.5703125" bestFit="1" customWidth="1"/>
    <col min="10260" max="10260" width="12.140625" bestFit="1" customWidth="1"/>
    <col min="10261" max="10261" width="5.85546875" bestFit="1" customWidth="1"/>
    <col min="10262" max="10262" width="4.5703125" bestFit="1" customWidth="1"/>
    <col min="10263" max="10263" width="8.5703125" customWidth="1"/>
    <col min="10264" max="10264" width="5.42578125" bestFit="1" customWidth="1"/>
    <col min="10265" max="10265" width="6.140625" customWidth="1"/>
    <col min="10496" max="10496" width="13.140625" customWidth="1"/>
    <col min="10497" max="10497" width="13.42578125" customWidth="1"/>
    <col min="10498" max="10498" width="6" customWidth="1"/>
    <col min="10499" max="10499" width="6.85546875" customWidth="1"/>
    <col min="10500" max="10500" width="8.5703125" customWidth="1"/>
    <col min="10501" max="10501" width="9.42578125" customWidth="1"/>
    <col min="10502" max="10502" width="10.5703125" customWidth="1"/>
    <col min="10503" max="10503" width="12.5703125" bestFit="1" customWidth="1"/>
    <col min="10504" max="10504" width="8.42578125" customWidth="1"/>
    <col min="10505" max="10505" width="12.5703125" bestFit="1" customWidth="1"/>
    <col min="10511" max="10511" width="7.5703125" customWidth="1"/>
    <col min="10512" max="10512" width="9.5703125" bestFit="1" customWidth="1"/>
    <col min="10513" max="10514" width="7.5703125" customWidth="1"/>
    <col min="10515" max="10515" width="5.5703125" bestFit="1" customWidth="1"/>
    <col min="10516" max="10516" width="12.140625" bestFit="1" customWidth="1"/>
    <col min="10517" max="10517" width="5.85546875" bestFit="1" customWidth="1"/>
    <col min="10518" max="10518" width="4.5703125" bestFit="1" customWidth="1"/>
    <col min="10519" max="10519" width="8.5703125" customWidth="1"/>
    <col min="10520" max="10520" width="5.42578125" bestFit="1" customWidth="1"/>
    <col min="10521" max="10521" width="6.140625" customWidth="1"/>
    <col min="10752" max="10752" width="13.140625" customWidth="1"/>
    <col min="10753" max="10753" width="13.42578125" customWidth="1"/>
    <col min="10754" max="10754" width="6" customWidth="1"/>
    <col min="10755" max="10755" width="6.85546875" customWidth="1"/>
    <col min="10756" max="10756" width="8.5703125" customWidth="1"/>
    <col min="10757" max="10757" width="9.42578125" customWidth="1"/>
    <col min="10758" max="10758" width="10.5703125" customWidth="1"/>
    <col min="10759" max="10759" width="12.5703125" bestFit="1" customWidth="1"/>
    <col min="10760" max="10760" width="8.42578125" customWidth="1"/>
    <col min="10761" max="10761" width="12.5703125" bestFit="1" customWidth="1"/>
    <col min="10767" max="10767" width="7.5703125" customWidth="1"/>
    <col min="10768" max="10768" width="9.5703125" bestFit="1" customWidth="1"/>
    <col min="10769" max="10770" width="7.5703125" customWidth="1"/>
    <col min="10771" max="10771" width="5.5703125" bestFit="1" customWidth="1"/>
    <col min="10772" max="10772" width="12.140625" bestFit="1" customWidth="1"/>
    <col min="10773" max="10773" width="5.85546875" bestFit="1" customWidth="1"/>
    <col min="10774" max="10774" width="4.5703125" bestFit="1" customWidth="1"/>
    <col min="10775" max="10775" width="8.5703125" customWidth="1"/>
    <col min="10776" max="10776" width="5.42578125" bestFit="1" customWidth="1"/>
    <col min="10777" max="10777" width="6.140625" customWidth="1"/>
    <col min="11008" max="11008" width="13.140625" customWidth="1"/>
    <col min="11009" max="11009" width="13.42578125" customWidth="1"/>
    <col min="11010" max="11010" width="6" customWidth="1"/>
    <col min="11011" max="11011" width="6.85546875" customWidth="1"/>
    <col min="11012" max="11012" width="8.5703125" customWidth="1"/>
    <col min="11013" max="11013" width="9.42578125" customWidth="1"/>
    <col min="11014" max="11014" width="10.5703125" customWidth="1"/>
    <col min="11015" max="11015" width="12.5703125" bestFit="1" customWidth="1"/>
    <col min="11016" max="11016" width="8.42578125" customWidth="1"/>
    <col min="11017" max="11017" width="12.5703125" bestFit="1" customWidth="1"/>
    <col min="11023" max="11023" width="7.5703125" customWidth="1"/>
    <col min="11024" max="11024" width="9.5703125" bestFit="1" customWidth="1"/>
    <col min="11025" max="11026" width="7.5703125" customWidth="1"/>
    <col min="11027" max="11027" width="5.5703125" bestFit="1" customWidth="1"/>
    <col min="11028" max="11028" width="12.140625" bestFit="1" customWidth="1"/>
    <col min="11029" max="11029" width="5.85546875" bestFit="1" customWidth="1"/>
    <col min="11030" max="11030" width="4.5703125" bestFit="1" customWidth="1"/>
    <col min="11031" max="11031" width="8.5703125" customWidth="1"/>
    <col min="11032" max="11032" width="5.42578125" bestFit="1" customWidth="1"/>
    <col min="11033" max="11033" width="6.140625" customWidth="1"/>
    <col min="11264" max="11264" width="13.140625" customWidth="1"/>
    <col min="11265" max="11265" width="13.42578125" customWidth="1"/>
    <col min="11266" max="11266" width="6" customWidth="1"/>
    <col min="11267" max="11267" width="6.85546875" customWidth="1"/>
    <col min="11268" max="11268" width="8.5703125" customWidth="1"/>
    <col min="11269" max="11269" width="9.42578125" customWidth="1"/>
    <col min="11270" max="11270" width="10.5703125" customWidth="1"/>
    <col min="11271" max="11271" width="12.5703125" bestFit="1" customWidth="1"/>
    <col min="11272" max="11272" width="8.42578125" customWidth="1"/>
    <col min="11273" max="11273" width="12.5703125" bestFit="1" customWidth="1"/>
    <col min="11279" max="11279" width="7.5703125" customWidth="1"/>
    <col min="11280" max="11280" width="9.5703125" bestFit="1" customWidth="1"/>
    <col min="11281" max="11282" width="7.5703125" customWidth="1"/>
    <col min="11283" max="11283" width="5.5703125" bestFit="1" customWidth="1"/>
    <col min="11284" max="11284" width="12.140625" bestFit="1" customWidth="1"/>
    <col min="11285" max="11285" width="5.85546875" bestFit="1" customWidth="1"/>
    <col min="11286" max="11286" width="4.5703125" bestFit="1" customWidth="1"/>
    <col min="11287" max="11287" width="8.5703125" customWidth="1"/>
    <col min="11288" max="11288" width="5.42578125" bestFit="1" customWidth="1"/>
    <col min="11289" max="11289" width="6.140625" customWidth="1"/>
    <col min="11520" max="11520" width="13.140625" customWidth="1"/>
    <col min="11521" max="11521" width="13.42578125" customWidth="1"/>
    <col min="11522" max="11522" width="6" customWidth="1"/>
    <col min="11523" max="11523" width="6.85546875" customWidth="1"/>
    <col min="11524" max="11524" width="8.5703125" customWidth="1"/>
    <col min="11525" max="11525" width="9.42578125" customWidth="1"/>
    <col min="11526" max="11526" width="10.5703125" customWidth="1"/>
    <col min="11527" max="11527" width="12.5703125" bestFit="1" customWidth="1"/>
    <col min="11528" max="11528" width="8.42578125" customWidth="1"/>
    <col min="11529" max="11529" width="12.5703125" bestFit="1" customWidth="1"/>
    <col min="11535" max="11535" width="7.5703125" customWidth="1"/>
    <col min="11536" max="11536" width="9.5703125" bestFit="1" customWidth="1"/>
    <col min="11537" max="11538" width="7.5703125" customWidth="1"/>
    <col min="11539" max="11539" width="5.5703125" bestFit="1" customWidth="1"/>
    <col min="11540" max="11540" width="12.140625" bestFit="1" customWidth="1"/>
    <col min="11541" max="11541" width="5.85546875" bestFit="1" customWidth="1"/>
    <col min="11542" max="11542" width="4.5703125" bestFit="1" customWidth="1"/>
    <col min="11543" max="11543" width="8.5703125" customWidth="1"/>
    <col min="11544" max="11544" width="5.42578125" bestFit="1" customWidth="1"/>
    <col min="11545" max="11545" width="6.140625" customWidth="1"/>
    <col min="11776" max="11776" width="13.140625" customWidth="1"/>
    <col min="11777" max="11777" width="13.42578125" customWidth="1"/>
    <col min="11778" max="11778" width="6" customWidth="1"/>
    <col min="11779" max="11779" width="6.85546875" customWidth="1"/>
    <col min="11780" max="11780" width="8.5703125" customWidth="1"/>
    <col min="11781" max="11781" width="9.42578125" customWidth="1"/>
    <col min="11782" max="11782" width="10.5703125" customWidth="1"/>
    <col min="11783" max="11783" width="12.5703125" bestFit="1" customWidth="1"/>
    <col min="11784" max="11784" width="8.42578125" customWidth="1"/>
    <col min="11785" max="11785" width="12.5703125" bestFit="1" customWidth="1"/>
    <col min="11791" max="11791" width="7.5703125" customWidth="1"/>
    <col min="11792" max="11792" width="9.5703125" bestFit="1" customWidth="1"/>
    <col min="11793" max="11794" width="7.5703125" customWidth="1"/>
    <col min="11795" max="11795" width="5.5703125" bestFit="1" customWidth="1"/>
    <col min="11796" max="11796" width="12.140625" bestFit="1" customWidth="1"/>
    <col min="11797" max="11797" width="5.85546875" bestFit="1" customWidth="1"/>
    <col min="11798" max="11798" width="4.5703125" bestFit="1" customWidth="1"/>
    <col min="11799" max="11799" width="8.5703125" customWidth="1"/>
    <col min="11800" max="11800" width="5.42578125" bestFit="1" customWidth="1"/>
    <col min="11801" max="11801" width="6.140625" customWidth="1"/>
    <col min="12032" max="12032" width="13.140625" customWidth="1"/>
    <col min="12033" max="12033" width="13.42578125" customWidth="1"/>
    <col min="12034" max="12034" width="6" customWidth="1"/>
    <col min="12035" max="12035" width="6.85546875" customWidth="1"/>
    <col min="12036" max="12036" width="8.5703125" customWidth="1"/>
    <col min="12037" max="12037" width="9.42578125" customWidth="1"/>
    <col min="12038" max="12038" width="10.5703125" customWidth="1"/>
    <col min="12039" max="12039" width="12.5703125" bestFit="1" customWidth="1"/>
    <col min="12040" max="12040" width="8.42578125" customWidth="1"/>
    <col min="12041" max="12041" width="12.5703125" bestFit="1" customWidth="1"/>
    <col min="12047" max="12047" width="7.5703125" customWidth="1"/>
    <col min="12048" max="12048" width="9.5703125" bestFit="1" customWidth="1"/>
    <col min="12049" max="12050" width="7.5703125" customWidth="1"/>
    <col min="12051" max="12051" width="5.5703125" bestFit="1" customWidth="1"/>
    <col min="12052" max="12052" width="12.140625" bestFit="1" customWidth="1"/>
    <col min="12053" max="12053" width="5.85546875" bestFit="1" customWidth="1"/>
    <col min="12054" max="12054" width="4.5703125" bestFit="1" customWidth="1"/>
    <col min="12055" max="12055" width="8.5703125" customWidth="1"/>
    <col min="12056" max="12056" width="5.42578125" bestFit="1" customWidth="1"/>
    <col min="12057" max="12057" width="6.140625" customWidth="1"/>
    <col min="12288" max="12288" width="13.140625" customWidth="1"/>
    <col min="12289" max="12289" width="13.42578125" customWidth="1"/>
    <col min="12290" max="12290" width="6" customWidth="1"/>
    <col min="12291" max="12291" width="6.85546875" customWidth="1"/>
    <col min="12292" max="12292" width="8.5703125" customWidth="1"/>
    <col min="12293" max="12293" width="9.42578125" customWidth="1"/>
    <col min="12294" max="12294" width="10.5703125" customWidth="1"/>
    <col min="12295" max="12295" width="12.5703125" bestFit="1" customWidth="1"/>
    <col min="12296" max="12296" width="8.42578125" customWidth="1"/>
    <col min="12297" max="12297" width="12.5703125" bestFit="1" customWidth="1"/>
    <col min="12303" max="12303" width="7.5703125" customWidth="1"/>
    <col min="12304" max="12304" width="9.5703125" bestFit="1" customWidth="1"/>
    <col min="12305" max="12306" width="7.5703125" customWidth="1"/>
    <col min="12307" max="12307" width="5.5703125" bestFit="1" customWidth="1"/>
    <col min="12308" max="12308" width="12.140625" bestFit="1" customWidth="1"/>
    <col min="12309" max="12309" width="5.85546875" bestFit="1" customWidth="1"/>
    <col min="12310" max="12310" width="4.5703125" bestFit="1" customWidth="1"/>
    <col min="12311" max="12311" width="8.5703125" customWidth="1"/>
    <col min="12312" max="12312" width="5.42578125" bestFit="1" customWidth="1"/>
    <col min="12313" max="12313" width="6.140625" customWidth="1"/>
    <col min="12544" max="12544" width="13.140625" customWidth="1"/>
    <col min="12545" max="12545" width="13.42578125" customWidth="1"/>
    <col min="12546" max="12546" width="6" customWidth="1"/>
    <col min="12547" max="12547" width="6.85546875" customWidth="1"/>
    <col min="12548" max="12548" width="8.5703125" customWidth="1"/>
    <col min="12549" max="12549" width="9.42578125" customWidth="1"/>
    <col min="12550" max="12550" width="10.5703125" customWidth="1"/>
    <col min="12551" max="12551" width="12.5703125" bestFit="1" customWidth="1"/>
    <col min="12552" max="12552" width="8.42578125" customWidth="1"/>
    <col min="12553" max="12553" width="12.5703125" bestFit="1" customWidth="1"/>
    <col min="12559" max="12559" width="7.5703125" customWidth="1"/>
    <col min="12560" max="12560" width="9.5703125" bestFit="1" customWidth="1"/>
    <col min="12561" max="12562" width="7.5703125" customWidth="1"/>
    <col min="12563" max="12563" width="5.5703125" bestFit="1" customWidth="1"/>
    <col min="12564" max="12564" width="12.140625" bestFit="1" customWidth="1"/>
    <col min="12565" max="12565" width="5.85546875" bestFit="1" customWidth="1"/>
    <col min="12566" max="12566" width="4.5703125" bestFit="1" customWidth="1"/>
    <col min="12567" max="12567" width="8.5703125" customWidth="1"/>
    <col min="12568" max="12568" width="5.42578125" bestFit="1" customWidth="1"/>
    <col min="12569" max="12569" width="6.140625" customWidth="1"/>
    <col min="12800" max="12800" width="13.140625" customWidth="1"/>
    <col min="12801" max="12801" width="13.42578125" customWidth="1"/>
    <col min="12802" max="12802" width="6" customWidth="1"/>
    <col min="12803" max="12803" width="6.85546875" customWidth="1"/>
    <col min="12804" max="12804" width="8.5703125" customWidth="1"/>
    <col min="12805" max="12805" width="9.42578125" customWidth="1"/>
    <col min="12806" max="12806" width="10.5703125" customWidth="1"/>
    <col min="12807" max="12807" width="12.5703125" bestFit="1" customWidth="1"/>
    <col min="12808" max="12808" width="8.42578125" customWidth="1"/>
    <col min="12809" max="12809" width="12.5703125" bestFit="1" customWidth="1"/>
    <col min="12815" max="12815" width="7.5703125" customWidth="1"/>
    <col min="12816" max="12816" width="9.5703125" bestFit="1" customWidth="1"/>
    <col min="12817" max="12818" width="7.5703125" customWidth="1"/>
    <col min="12819" max="12819" width="5.5703125" bestFit="1" customWidth="1"/>
    <col min="12820" max="12820" width="12.140625" bestFit="1" customWidth="1"/>
    <col min="12821" max="12821" width="5.85546875" bestFit="1" customWidth="1"/>
    <col min="12822" max="12822" width="4.5703125" bestFit="1" customWidth="1"/>
    <col min="12823" max="12823" width="8.5703125" customWidth="1"/>
    <col min="12824" max="12824" width="5.42578125" bestFit="1" customWidth="1"/>
    <col min="12825" max="12825" width="6.140625" customWidth="1"/>
    <col min="13056" max="13056" width="13.140625" customWidth="1"/>
    <col min="13057" max="13057" width="13.42578125" customWidth="1"/>
    <col min="13058" max="13058" width="6" customWidth="1"/>
    <col min="13059" max="13059" width="6.85546875" customWidth="1"/>
    <col min="13060" max="13060" width="8.5703125" customWidth="1"/>
    <col min="13061" max="13061" width="9.42578125" customWidth="1"/>
    <col min="13062" max="13062" width="10.5703125" customWidth="1"/>
    <col min="13063" max="13063" width="12.5703125" bestFit="1" customWidth="1"/>
    <col min="13064" max="13064" width="8.42578125" customWidth="1"/>
    <col min="13065" max="13065" width="12.5703125" bestFit="1" customWidth="1"/>
    <col min="13071" max="13071" width="7.5703125" customWidth="1"/>
    <col min="13072" max="13072" width="9.5703125" bestFit="1" customWidth="1"/>
    <col min="13073" max="13074" width="7.5703125" customWidth="1"/>
    <col min="13075" max="13075" width="5.5703125" bestFit="1" customWidth="1"/>
    <col min="13076" max="13076" width="12.140625" bestFit="1" customWidth="1"/>
    <col min="13077" max="13077" width="5.85546875" bestFit="1" customWidth="1"/>
    <col min="13078" max="13078" width="4.5703125" bestFit="1" customWidth="1"/>
    <col min="13079" max="13079" width="8.5703125" customWidth="1"/>
    <col min="13080" max="13080" width="5.42578125" bestFit="1" customWidth="1"/>
    <col min="13081" max="13081" width="6.140625" customWidth="1"/>
    <col min="13312" max="13312" width="13.140625" customWidth="1"/>
    <col min="13313" max="13313" width="13.42578125" customWidth="1"/>
    <col min="13314" max="13314" width="6" customWidth="1"/>
    <col min="13315" max="13315" width="6.85546875" customWidth="1"/>
    <col min="13316" max="13316" width="8.5703125" customWidth="1"/>
    <col min="13317" max="13317" width="9.42578125" customWidth="1"/>
    <col min="13318" max="13318" width="10.5703125" customWidth="1"/>
    <col min="13319" max="13319" width="12.5703125" bestFit="1" customWidth="1"/>
    <col min="13320" max="13320" width="8.42578125" customWidth="1"/>
    <col min="13321" max="13321" width="12.5703125" bestFit="1" customWidth="1"/>
    <col min="13327" max="13327" width="7.5703125" customWidth="1"/>
    <col min="13328" max="13328" width="9.5703125" bestFit="1" customWidth="1"/>
    <col min="13329" max="13330" width="7.5703125" customWidth="1"/>
    <col min="13331" max="13331" width="5.5703125" bestFit="1" customWidth="1"/>
    <col min="13332" max="13332" width="12.140625" bestFit="1" customWidth="1"/>
    <col min="13333" max="13333" width="5.85546875" bestFit="1" customWidth="1"/>
    <col min="13334" max="13334" width="4.5703125" bestFit="1" customWidth="1"/>
    <col min="13335" max="13335" width="8.5703125" customWidth="1"/>
    <col min="13336" max="13336" width="5.42578125" bestFit="1" customWidth="1"/>
    <col min="13337" max="13337" width="6.140625" customWidth="1"/>
    <col min="13568" max="13568" width="13.140625" customWidth="1"/>
    <col min="13569" max="13569" width="13.42578125" customWidth="1"/>
    <col min="13570" max="13570" width="6" customWidth="1"/>
    <col min="13571" max="13571" width="6.85546875" customWidth="1"/>
    <col min="13572" max="13572" width="8.5703125" customWidth="1"/>
    <col min="13573" max="13573" width="9.42578125" customWidth="1"/>
    <col min="13574" max="13574" width="10.5703125" customWidth="1"/>
    <col min="13575" max="13575" width="12.5703125" bestFit="1" customWidth="1"/>
    <col min="13576" max="13576" width="8.42578125" customWidth="1"/>
    <col min="13577" max="13577" width="12.5703125" bestFit="1" customWidth="1"/>
    <col min="13583" max="13583" width="7.5703125" customWidth="1"/>
    <col min="13584" max="13584" width="9.5703125" bestFit="1" customWidth="1"/>
    <col min="13585" max="13586" width="7.5703125" customWidth="1"/>
    <col min="13587" max="13587" width="5.5703125" bestFit="1" customWidth="1"/>
    <col min="13588" max="13588" width="12.140625" bestFit="1" customWidth="1"/>
    <col min="13589" max="13589" width="5.85546875" bestFit="1" customWidth="1"/>
    <col min="13590" max="13590" width="4.5703125" bestFit="1" customWidth="1"/>
    <col min="13591" max="13591" width="8.5703125" customWidth="1"/>
    <col min="13592" max="13592" width="5.42578125" bestFit="1" customWidth="1"/>
    <col min="13593" max="13593" width="6.140625" customWidth="1"/>
    <col min="13824" max="13824" width="13.140625" customWidth="1"/>
    <col min="13825" max="13825" width="13.42578125" customWidth="1"/>
    <col min="13826" max="13826" width="6" customWidth="1"/>
    <col min="13827" max="13827" width="6.85546875" customWidth="1"/>
    <col min="13828" max="13828" width="8.5703125" customWidth="1"/>
    <col min="13829" max="13829" width="9.42578125" customWidth="1"/>
    <col min="13830" max="13830" width="10.5703125" customWidth="1"/>
    <col min="13831" max="13831" width="12.5703125" bestFit="1" customWidth="1"/>
    <col min="13832" max="13832" width="8.42578125" customWidth="1"/>
    <col min="13833" max="13833" width="12.5703125" bestFit="1" customWidth="1"/>
    <col min="13839" max="13839" width="7.5703125" customWidth="1"/>
    <col min="13840" max="13840" width="9.5703125" bestFit="1" customWidth="1"/>
    <col min="13841" max="13842" width="7.5703125" customWidth="1"/>
    <col min="13843" max="13843" width="5.5703125" bestFit="1" customWidth="1"/>
    <col min="13844" max="13844" width="12.140625" bestFit="1" customWidth="1"/>
    <col min="13845" max="13845" width="5.85546875" bestFit="1" customWidth="1"/>
    <col min="13846" max="13846" width="4.5703125" bestFit="1" customWidth="1"/>
    <col min="13847" max="13847" width="8.5703125" customWidth="1"/>
    <col min="13848" max="13848" width="5.42578125" bestFit="1" customWidth="1"/>
    <col min="13849" max="13849" width="6.140625" customWidth="1"/>
    <col min="14080" max="14080" width="13.140625" customWidth="1"/>
    <col min="14081" max="14081" width="13.42578125" customWidth="1"/>
    <col min="14082" max="14082" width="6" customWidth="1"/>
    <col min="14083" max="14083" width="6.85546875" customWidth="1"/>
    <col min="14084" max="14084" width="8.5703125" customWidth="1"/>
    <col min="14085" max="14085" width="9.42578125" customWidth="1"/>
    <col min="14086" max="14086" width="10.5703125" customWidth="1"/>
    <col min="14087" max="14087" width="12.5703125" bestFit="1" customWidth="1"/>
    <col min="14088" max="14088" width="8.42578125" customWidth="1"/>
    <col min="14089" max="14089" width="12.5703125" bestFit="1" customWidth="1"/>
    <col min="14095" max="14095" width="7.5703125" customWidth="1"/>
    <col min="14096" max="14096" width="9.5703125" bestFit="1" customWidth="1"/>
    <col min="14097" max="14098" width="7.5703125" customWidth="1"/>
    <col min="14099" max="14099" width="5.5703125" bestFit="1" customWidth="1"/>
    <col min="14100" max="14100" width="12.140625" bestFit="1" customWidth="1"/>
    <col min="14101" max="14101" width="5.85546875" bestFit="1" customWidth="1"/>
    <col min="14102" max="14102" width="4.5703125" bestFit="1" customWidth="1"/>
    <col min="14103" max="14103" width="8.5703125" customWidth="1"/>
    <col min="14104" max="14104" width="5.42578125" bestFit="1" customWidth="1"/>
    <col min="14105" max="14105" width="6.140625" customWidth="1"/>
    <col min="14336" max="14336" width="13.140625" customWidth="1"/>
    <col min="14337" max="14337" width="13.42578125" customWidth="1"/>
    <col min="14338" max="14338" width="6" customWidth="1"/>
    <col min="14339" max="14339" width="6.85546875" customWidth="1"/>
    <col min="14340" max="14340" width="8.5703125" customWidth="1"/>
    <col min="14341" max="14341" width="9.42578125" customWidth="1"/>
    <col min="14342" max="14342" width="10.5703125" customWidth="1"/>
    <col min="14343" max="14343" width="12.5703125" bestFit="1" customWidth="1"/>
    <col min="14344" max="14344" width="8.42578125" customWidth="1"/>
    <col min="14345" max="14345" width="12.5703125" bestFit="1" customWidth="1"/>
    <col min="14351" max="14351" width="7.5703125" customWidth="1"/>
    <col min="14352" max="14352" width="9.5703125" bestFit="1" customWidth="1"/>
    <col min="14353" max="14354" width="7.5703125" customWidth="1"/>
    <col min="14355" max="14355" width="5.5703125" bestFit="1" customWidth="1"/>
    <col min="14356" max="14356" width="12.140625" bestFit="1" customWidth="1"/>
    <col min="14357" max="14357" width="5.85546875" bestFit="1" customWidth="1"/>
    <col min="14358" max="14358" width="4.5703125" bestFit="1" customWidth="1"/>
    <col min="14359" max="14359" width="8.5703125" customWidth="1"/>
    <col min="14360" max="14360" width="5.42578125" bestFit="1" customWidth="1"/>
    <col min="14361" max="14361" width="6.140625" customWidth="1"/>
    <col min="14592" max="14592" width="13.140625" customWidth="1"/>
    <col min="14593" max="14593" width="13.42578125" customWidth="1"/>
    <col min="14594" max="14594" width="6" customWidth="1"/>
    <col min="14595" max="14595" width="6.85546875" customWidth="1"/>
    <col min="14596" max="14596" width="8.5703125" customWidth="1"/>
    <col min="14597" max="14597" width="9.42578125" customWidth="1"/>
    <col min="14598" max="14598" width="10.5703125" customWidth="1"/>
    <col min="14599" max="14599" width="12.5703125" bestFit="1" customWidth="1"/>
    <col min="14600" max="14600" width="8.42578125" customWidth="1"/>
    <col min="14601" max="14601" width="12.5703125" bestFit="1" customWidth="1"/>
    <col min="14607" max="14607" width="7.5703125" customWidth="1"/>
    <col min="14608" max="14608" width="9.5703125" bestFit="1" customWidth="1"/>
    <col min="14609" max="14610" width="7.5703125" customWidth="1"/>
    <col min="14611" max="14611" width="5.5703125" bestFit="1" customWidth="1"/>
    <col min="14612" max="14612" width="12.140625" bestFit="1" customWidth="1"/>
    <col min="14613" max="14613" width="5.85546875" bestFit="1" customWidth="1"/>
    <col min="14614" max="14614" width="4.5703125" bestFit="1" customWidth="1"/>
    <col min="14615" max="14615" width="8.5703125" customWidth="1"/>
    <col min="14616" max="14616" width="5.42578125" bestFit="1" customWidth="1"/>
    <col min="14617" max="14617" width="6.140625" customWidth="1"/>
    <col min="14848" max="14848" width="13.140625" customWidth="1"/>
    <col min="14849" max="14849" width="13.42578125" customWidth="1"/>
    <col min="14850" max="14850" width="6" customWidth="1"/>
    <col min="14851" max="14851" width="6.85546875" customWidth="1"/>
    <col min="14852" max="14852" width="8.5703125" customWidth="1"/>
    <col min="14853" max="14853" width="9.42578125" customWidth="1"/>
    <col min="14854" max="14854" width="10.5703125" customWidth="1"/>
    <col min="14855" max="14855" width="12.5703125" bestFit="1" customWidth="1"/>
    <col min="14856" max="14856" width="8.42578125" customWidth="1"/>
    <col min="14857" max="14857" width="12.5703125" bestFit="1" customWidth="1"/>
    <col min="14863" max="14863" width="7.5703125" customWidth="1"/>
    <col min="14864" max="14864" width="9.5703125" bestFit="1" customWidth="1"/>
    <col min="14865" max="14866" width="7.5703125" customWidth="1"/>
    <col min="14867" max="14867" width="5.5703125" bestFit="1" customWidth="1"/>
    <col min="14868" max="14868" width="12.140625" bestFit="1" customWidth="1"/>
    <col min="14869" max="14869" width="5.85546875" bestFit="1" customWidth="1"/>
    <col min="14870" max="14870" width="4.5703125" bestFit="1" customWidth="1"/>
    <col min="14871" max="14871" width="8.5703125" customWidth="1"/>
    <col min="14872" max="14872" width="5.42578125" bestFit="1" customWidth="1"/>
    <col min="14873" max="14873" width="6.140625" customWidth="1"/>
    <col min="15104" max="15104" width="13.140625" customWidth="1"/>
    <col min="15105" max="15105" width="13.42578125" customWidth="1"/>
    <col min="15106" max="15106" width="6" customWidth="1"/>
    <col min="15107" max="15107" width="6.85546875" customWidth="1"/>
    <col min="15108" max="15108" width="8.5703125" customWidth="1"/>
    <col min="15109" max="15109" width="9.42578125" customWidth="1"/>
    <col min="15110" max="15110" width="10.5703125" customWidth="1"/>
    <col min="15111" max="15111" width="12.5703125" bestFit="1" customWidth="1"/>
    <col min="15112" max="15112" width="8.42578125" customWidth="1"/>
    <col min="15113" max="15113" width="12.5703125" bestFit="1" customWidth="1"/>
    <col min="15119" max="15119" width="7.5703125" customWidth="1"/>
    <col min="15120" max="15120" width="9.5703125" bestFit="1" customWidth="1"/>
    <col min="15121" max="15122" width="7.5703125" customWidth="1"/>
    <col min="15123" max="15123" width="5.5703125" bestFit="1" customWidth="1"/>
    <col min="15124" max="15124" width="12.140625" bestFit="1" customWidth="1"/>
    <col min="15125" max="15125" width="5.85546875" bestFit="1" customWidth="1"/>
    <col min="15126" max="15126" width="4.5703125" bestFit="1" customWidth="1"/>
    <col min="15127" max="15127" width="8.5703125" customWidth="1"/>
    <col min="15128" max="15128" width="5.42578125" bestFit="1" customWidth="1"/>
    <col min="15129" max="15129" width="6.140625" customWidth="1"/>
    <col min="15360" max="15360" width="13.140625" customWidth="1"/>
    <col min="15361" max="15361" width="13.42578125" customWidth="1"/>
    <col min="15362" max="15362" width="6" customWidth="1"/>
    <col min="15363" max="15363" width="6.85546875" customWidth="1"/>
    <col min="15364" max="15364" width="8.5703125" customWidth="1"/>
    <col min="15365" max="15365" width="9.42578125" customWidth="1"/>
    <col min="15366" max="15366" width="10.5703125" customWidth="1"/>
    <col min="15367" max="15367" width="12.5703125" bestFit="1" customWidth="1"/>
    <col min="15368" max="15368" width="8.42578125" customWidth="1"/>
    <col min="15369" max="15369" width="12.5703125" bestFit="1" customWidth="1"/>
    <col min="15375" max="15375" width="7.5703125" customWidth="1"/>
    <col min="15376" max="15376" width="9.5703125" bestFit="1" customWidth="1"/>
    <col min="15377" max="15378" width="7.5703125" customWidth="1"/>
    <col min="15379" max="15379" width="5.5703125" bestFit="1" customWidth="1"/>
    <col min="15380" max="15380" width="12.140625" bestFit="1" customWidth="1"/>
    <col min="15381" max="15381" width="5.85546875" bestFit="1" customWidth="1"/>
    <col min="15382" max="15382" width="4.5703125" bestFit="1" customWidth="1"/>
    <col min="15383" max="15383" width="8.5703125" customWidth="1"/>
    <col min="15384" max="15384" width="5.42578125" bestFit="1" customWidth="1"/>
    <col min="15385" max="15385" width="6.140625" customWidth="1"/>
    <col min="15616" max="15616" width="13.140625" customWidth="1"/>
    <col min="15617" max="15617" width="13.42578125" customWidth="1"/>
    <col min="15618" max="15618" width="6" customWidth="1"/>
    <col min="15619" max="15619" width="6.85546875" customWidth="1"/>
    <col min="15620" max="15620" width="8.5703125" customWidth="1"/>
    <col min="15621" max="15621" width="9.42578125" customWidth="1"/>
    <col min="15622" max="15622" width="10.5703125" customWidth="1"/>
    <col min="15623" max="15623" width="12.5703125" bestFit="1" customWidth="1"/>
    <col min="15624" max="15624" width="8.42578125" customWidth="1"/>
    <col min="15625" max="15625" width="12.5703125" bestFit="1" customWidth="1"/>
    <col min="15631" max="15631" width="7.5703125" customWidth="1"/>
    <col min="15632" max="15632" width="9.5703125" bestFit="1" customWidth="1"/>
    <col min="15633" max="15634" width="7.5703125" customWidth="1"/>
    <col min="15635" max="15635" width="5.5703125" bestFit="1" customWidth="1"/>
    <col min="15636" max="15636" width="12.140625" bestFit="1" customWidth="1"/>
    <col min="15637" max="15637" width="5.85546875" bestFit="1" customWidth="1"/>
    <col min="15638" max="15638" width="4.5703125" bestFit="1" customWidth="1"/>
    <col min="15639" max="15639" width="8.5703125" customWidth="1"/>
    <col min="15640" max="15640" width="5.42578125" bestFit="1" customWidth="1"/>
    <col min="15641" max="15641" width="6.140625" customWidth="1"/>
    <col min="15872" max="15872" width="13.140625" customWidth="1"/>
    <col min="15873" max="15873" width="13.42578125" customWidth="1"/>
    <col min="15874" max="15874" width="6" customWidth="1"/>
    <col min="15875" max="15875" width="6.85546875" customWidth="1"/>
    <col min="15876" max="15876" width="8.5703125" customWidth="1"/>
    <col min="15877" max="15877" width="9.42578125" customWidth="1"/>
    <col min="15878" max="15878" width="10.5703125" customWidth="1"/>
    <col min="15879" max="15879" width="12.5703125" bestFit="1" customWidth="1"/>
    <col min="15880" max="15880" width="8.42578125" customWidth="1"/>
    <col min="15881" max="15881" width="12.5703125" bestFit="1" customWidth="1"/>
    <col min="15887" max="15887" width="7.5703125" customWidth="1"/>
    <col min="15888" max="15888" width="9.5703125" bestFit="1" customWidth="1"/>
    <col min="15889" max="15890" width="7.5703125" customWidth="1"/>
    <col min="15891" max="15891" width="5.5703125" bestFit="1" customWidth="1"/>
    <col min="15892" max="15892" width="12.140625" bestFit="1" customWidth="1"/>
    <col min="15893" max="15893" width="5.85546875" bestFit="1" customWidth="1"/>
    <col min="15894" max="15894" width="4.5703125" bestFit="1" customWidth="1"/>
    <col min="15895" max="15895" width="8.5703125" customWidth="1"/>
    <col min="15896" max="15896" width="5.42578125" bestFit="1" customWidth="1"/>
    <col min="15897" max="15897" width="6.140625" customWidth="1"/>
    <col min="16128" max="16128" width="13.140625" customWidth="1"/>
    <col min="16129" max="16129" width="13.42578125" customWidth="1"/>
    <col min="16130" max="16130" width="6" customWidth="1"/>
    <col min="16131" max="16131" width="6.85546875" customWidth="1"/>
    <col min="16132" max="16132" width="8.5703125" customWidth="1"/>
    <col min="16133" max="16133" width="9.42578125" customWidth="1"/>
    <col min="16134" max="16134" width="10.5703125" customWidth="1"/>
    <col min="16135" max="16135" width="12.5703125" bestFit="1" customWidth="1"/>
    <col min="16136" max="16136" width="8.42578125" customWidth="1"/>
    <col min="16137" max="16137" width="12.5703125" bestFit="1" customWidth="1"/>
    <col min="16143" max="16143" width="7.5703125" customWidth="1"/>
    <col min="16144" max="16144" width="9.5703125" bestFit="1" customWidth="1"/>
    <col min="16145" max="16146" width="7.5703125" customWidth="1"/>
    <col min="16147" max="16147" width="5.5703125" bestFit="1" customWidth="1"/>
    <col min="16148" max="16148" width="12.140625" bestFit="1" customWidth="1"/>
    <col min="16149" max="16149" width="5.85546875" bestFit="1" customWidth="1"/>
    <col min="16150" max="16150" width="4.5703125" bestFit="1" customWidth="1"/>
    <col min="16151" max="16151" width="8.5703125" customWidth="1"/>
    <col min="16152" max="16152" width="5.42578125" bestFit="1" customWidth="1"/>
    <col min="16153" max="16153" width="6.140625" customWidth="1"/>
  </cols>
  <sheetData>
    <row r="1" spans="1:15" x14ac:dyDescent="0.25">
      <c r="N1" s="2"/>
    </row>
    <row r="2" spans="1:15" ht="24.75" customHeight="1" x14ac:dyDescent="0.25">
      <c r="N2" s="2"/>
    </row>
    <row r="3" spans="1:15" ht="18" x14ac:dyDescent="0.25">
      <c r="A3" s="3"/>
      <c r="B3" s="3"/>
      <c r="C3" s="4"/>
      <c r="D3" s="4"/>
      <c r="E3" s="5"/>
      <c r="F3" s="5"/>
      <c r="G3" s="5"/>
      <c r="H3" s="5"/>
      <c r="I3" s="5"/>
      <c r="J3" s="5"/>
      <c r="K3" s="6" t="s">
        <v>0</v>
      </c>
      <c r="L3" s="7" t="s">
        <v>1</v>
      </c>
      <c r="N3" s="8"/>
    </row>
    <row r="4" spans="1:15" ht="18.75" x14ac:dyDescent="0.3">
      <c r="A4" s="3"/>
      <c r="B4" s="3"/>
      <c r="C4" s="4"/>
      <c r="D4" s="4"/>
      <c r="E4" s="5"/>
      <c r="F4" s="5"/>
      <c r="G4" s="9"/>
      <c r="H4" s="5"/>
      <c r="I4" s="5"/>
      <c r="J4" s="5"/>
      <c r="K4" s="10">
        <v>2</v>
      </c>
      <c r="L4" s="11">
        <v>2</v>
      </c>
      <c r="M4" s="12">
        <f>N4-$L$4</f>
        <v>12.6</v>
      </c>
      <c r="N4" s="13">
        <v>14.6</v>
      </c>
      <c r="O4" s="14" t="s">
        <v>2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M5" s="12">
        <f>N5-$L$4</f>
        <v>21.2</v>
      </c>
      <c r="N5" s="13">
        <v>23.2</v>
      </c>
      <c r="O5" t="s">
        <v>3</v>
      </c>
    </row>
    <row r="6" spans="1:15" ht="18" x14ac:dyDescent="0.25">
      <c r="A6" s="15" t="s">
        <v>4</v>
      </c>
      <c r="B6" s="15"/>
      <c r="C6" s="5"/>
      <c r="D6" s="5"/>
      <c r="E6" s="5"/>
      <c r="F6" s="5"/>
      <c r="H6" s="5"/>
      <c r="I6" s="16" t="s">
        <v>5</v>
      </c>
      <c r="J6" s="17" t="s">
        <v>6</v>
      </c>
      <c r="M6" s="12">
        <f t="shared" ref="M6:M69" si="0">N6-$L$4</f>
        <v>19.600000000000001</v>
      </c>
      <c r="N6" s="13">
        <v>21.6</v>
      </c>
    </row>
    <row r="7" spans="1:15" ht="18" x14ac:dyDescent="0.25">
      <c r="A7" s="15" t="s">
        <v>7</v>
      </c>
      <c r="B7" s="18" t="s">
        <v>8</v>
      </c>
      <c r="C7" s="5"/>
      <c r="D7" s="5"/>
      <c r="E7" s="5"/>
      <c r="F7" s="5"/>
      <c r="G7" s="5"/>
      <c r="I7" s="5"/>
      <c r="J7" s="19" t="s">
        <v>9</v>
      </c>
      <c r="M7" s="12">
        <f t="shared" si="0"/>
        <v>17.2</v>
      </c>
      <c r="N7" s="13">
        <v>19.2</v>
      </c>
    </row>
    <row r="8" spans="1:15" ht="18" x14ac:dyDescent="0.25">
      <c r="A8" s="15" t="s">
        <v>10</v>
      </c>
      <c r="B8" s="20">
        <v>43488</v>
      </c>
      <c r="C8" s="5"/>
      <c r="D8" s="5"/>
      <c r="E8" s="5"/>
      <c r="F8" s="5"/>
      <c r="G8" s="5"/>
      <c r="H8" s="5"/>
      <c r="I8" s="5"/>
      <c r="J8" s="5"/>
      <c r="M8" s="12">
        <f t="shared" si="0"/>
        <v>18.8</v>
      </c>
      <c r="N8" s="13">
        <v>20.8</v>
      </c>
    </row>
    <row r="9" spans="1:15" ht="18" x14ac:dyDescent="0.25">
      <c r="A9" s="15" t="s">
        <v>11</v>
      </c>
      <c r="B9" s="21" t="s">
        <v>12</v>
      </c>
      <c r="C9" s="5"/>
      <c r="D9" s="5"/>
      <c r="E9" s="5"/>
      <c r="F9" s="5"/>
      <c r="G9" s="5"/>
      <c r="H9" s="5"/>
      <c r="I9" s="5"/>
      <c r="J9" s="5"/>
      <c r="M9" s="12">
        <f t="shared" si="0"/>
        <v>18</v>
      </c>
      <c r="N9" s="13">
        <v>20</v>
      </c>
    </row>
    <row r="10" spans="1:15" ht="18" x14ac:dyDescent="0.25">
      <c r="A10" s="15" t="s">
        <v>13</v>
      </c>
      <c r="B10" s="22" t="str">
        <f>B9</f>
        <v>STAPLETON</v>
      </c>
      <c r="C10" s="5"/>
      <c r="D10" s="5"/>
      <c r="E10" s="5"/>
      <c r="F10" s="5"/>
      <c r="G10" s="5"/>
      <c r="H10" s="5"/>
      <c r="I10" s="5"/>
      <c r="J10" s="5"/>
      <c r="M10" s="12">
        <f t="shared" si="0"/>
        <v>19.2</v>
      </c>
      <c r="N10" s="13">
        <v>21.2</v>
      </c>
    </row>
    <row r="11" spans="1:15" x14ac:dyDescent="0.25">
      <c r="A11" s="5"/>
      <c r="B11" s="5"/>
      <c r="C11" s="23"/>
      <c r="D11" s="5"/>
      <c r="E11" s="5"/>
      <c r="F11" s="5"/>
      <c r="G11" s="5"/>
      <c r="H11" s="5"/>
      <c r="I11" s="5"/>
      <c r="J11" s="5"/>
      <c r="M11" s="12">
        <f t="shared" si="0"/>
        <v>19</v>
      </c>
      <c r="N11" s="13">
        <v>21</v>
      </c>
    </row>
    <row r="12" spans="1:15" x14ac:dyDescent="0.25">
      <c r="A12" s="24" t="s">
        <v>14</v>
      </c>
      <c r="B12" s="5"/>
      <c r="C12" s="23"/>
      <c r="D12" s="5"/>
      <c r="E12" s="5"/>
      <c r="F12" s="5"/>
      <c r="G12" s="5"/>
      <c r="H12" s="5"/>
      <c r="I12" s="5"/>
      <c r="J12" s="5"/>
      <c r="M12" s="12">
        <f t="shared" si="0"/>
        <v>17.2</v>
      </c>
      <c r="N12" s="13">
        <v>19.2</v>
      </c>
    </row>
    <row r="13" spans="1:15" x14ac:dyDescent="0.25">
      <c r="A13" s="5"/>
      <c r="B13" s="5"/>
      <c r="C13" s="23"/>
      <c r="D13" s="5"/>
      <c r="E13" s="5"/>
      <c r="F13" s="5"/>
      <c r="G13" s="5"/>
      <c r="H13" s="5"/>
      <c r="I13" s="5"/>
      <c r="J13" s="5"/>
      <c r="M13" s="12">
        <f t="shared" si="0"/>
        <v>12.6</v>
      </c>
      <c r="N13" s="13">
        <v>14.6</v>
      </c>
    </row>
    <row r="14" spans="1:15" ht="15.75" x14ac:dyDescent="0.25">
      <c r="A14" s="25" t="s">
        <v>15</v>
      </c>
      <c r="B14" s="25"/>
      <c r="C14" s="26" t="s">
        <v>16</v>
      </c>
      <c r="D14" s="25"/>
      <c r="E14" s="25" t="s">
        <v>17</v>
      </c>
      <c r="F14" s="25" t="s">
        <v>18</v>
      </c>
      <c r="G14" s="25" t="s">
        <v>19</v>
      </c>
      <c r="H14" s="25" t="s">
        <v>20</v>
      </c>
      <c r="I14" s="25" t="s">
        <v>21</v>
      </c>
      <c r="J14" s="25" t="s">
        <v>22</v>
      </c>
      <c r="M14" s="12">
        <f t="shared" si="0"/>
        <v>16.2</v>
      </c>
      <c r="N14" s="13">
        <v>18.2</v>
      </c>
    </row>
    <row r="15" spans="1:15" ht="15.75" x14ac:dyDescent="0.25">
      <c r="A15" s="27" t="s">
        <v>23</v>
      </c>
      <c r="B15" s="25"/>
      <c r="C15" s="28">
        <f>COUNTIF(M4:M2504,"&gt;0")</f>
        <v>26</v>
      </c>
      <c r="D15" s="25"/>
      <c r="E15" s="29">
        <f>F15/C15</f>
        <v>16.584615384615383</v>
      </c>
      <c r="F15" s="29">
        <f>SUM(G25:G36)</f>
        <v>431.2</v>
      </c>
      <c r="G15" s="29">
        <v>1</v>
      </c>
      <c r="H15" s="30">
        <f>I15/E15</f>
        <v>2.0088126159554736</v>
      </c>
      <c r="I15" s="30">
        <f>J15/C15</f>
        <v>33.315384615384616</v>
      </c>
      <c r="J15" s="30">
        <f>H58-H56</f>
        <v>866.19999999999993</v>
      </c>
      <c r="K15" s="31"/>
      <c r="L15" s="31"/>
      <c r="M15" s="12">
        <f t="shared" si="0"/>
        <v>14.399999999999999</v>
      </c>
      <c r="N15" s="13">
        <v>16.399999999999999</v>
      </c>
    </row>
    <row r="16" spans="1:15" ht="16.5" thickBot="1" x14ac:dyDescent="0.3">
      <c r="A16" s="32"/>
      <c r="B16" s="32"/>
      <c r="C16" s="32"/>
      <c r="D16" s="32"/>
      <c r="E16" s="32"/>
      <c r="F16" s="32"/>
      <c r="G16" s="32"/>
      <c r="H16" s="32"/>
      <c r="I16" s="33"/>
      <c r="J16" s="33"/>
      <c r="K16" s="31"/>
      <c r="L16" s="31"/>
      <c r="M16" s="12">
        <f t="shared" si="0"/>
        <v>16.600000000000001</v>
      </c>
      <c r="N16" s="13">
        <v>18.600000000000001</v>
      </c>
    </row>
    <row r="17" spans="1:14" ht="15.75" x14ac:dyDescent="0.25">
      <c r="A17" s="25"/>
      <c r="B17" s="25"/>
      <c r="C17" s="25"/>
      <c r="D17" s="25"/>
      <c r="E17" s="25"/>
      <c r="F17" s="25"/>
      <c r="G17" s="25"/>
      <c r="H17" s="25"/>
      <c r="I17" s="34"/>
      <c r="J17" s="34"/>
      <c r="M17" s="12">
        <f t="shared" si="0"/>
        <v>15.8</v>
      </c>
      <c r="N17" s="13">
        <v>17.8</v>
      </c>
    </row>
    <row r="18" spans="1:14" ht="15.75" x14ac:dyDescent="0.25">
      <c r="A18" s="25"/>
      <c r="B18" s="25"/>
      <c r="C18" s="25"/>
      <c r="D18" s="25"/>
      <c r="E18" s="25"/>
      <c r="F18" s="25"/>
      <c r="G18" s="25"/>
      <c r="H18" s="25"/>
      <c r="I18" s="34"/>
      <c r="J18" s="34"/>
      <c r="M18" s="12">
        <f t="shared" si="0"/>
        <v>15.600000000000001</v>
      </c>
      <c r="N18" s="13">
        <v>17.600000000000001</v>
      </c>
    </row>
    <row r="19" spans="1:14" ht="15.75" x14ac:dyDescent="0.25">
      <c r="A19" s="25" t="s">
        <v>24</v>
      </c>
      <c r="B19" s="25"/>
      <c r="C19" s="35">
        <f>C15</f>
        <v>26</v>
      </c>
      <c r="D19" s="35"/>
      <c r="E19" s="36">
        <f t="shared" ref="E19:J19" si="1">E15</f>
        <v>16.584615384615383</v>
      </c>
      <c r="F19" s="29">
        <f t="shared" si="1"/>
        <v>431.2</v>
      </c>
      <c r="G19" s="36">
        <f t="shared" si="1"/>
        <v>1</v>
      </c>
      <c r="H19" s="37">
        <f t="shared" si="1"/>
        <v>2.0088126159554736</v>
      </c>
      <c r="I19" s="37">
        <f t="shared" si="1"/>
        <v>33.315384615384616</v>
      </c>
      <c r="J19" s="37">
        <f t="shared" si="1"/>
        <v>866.19999999999993</v>
      </c>
      <c r="M19" s="12">
        <f t="shared" si="0"/>
        <v>15.399999999999999</v>
      </c>
      <c r="N19" s="13">
        <v>17.399999999999999</v>
      </c>
    </row>
    <row r="20" spans="1:14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M20" s="12">
        <f t="shared" si="0"/>
        <v>16.8</v>
      </c>
      <c r="N20" s="13">
        <v>18.8</v>
      </c>
    </row>
    <row r="21" spans="1:14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M21" s="12">
        <f t="shared" si="0"/>
        <v>15</v>
      </c>
      <c r="N21" s="13">
        <v>17</v>
      </c>
    </row>
    <row r="22" spans="1:14" ht="15.75" x14ac:dyDescent="0.25">
      <c r="A22" s="39" t="s">
        <v>25</v>
      </c>
      <c r="B22" s="25"/>
      <c r="C22" s="40" t="str">
        <f>$A$15</f>
        <v>RAMS</v>
      </c>
      <c r="D22" s="39"/>
      <c r="E22" s="38"/>
      <c r="F22" s="38"/>
      <c r="G22" s="38"/>
      <c r="H22" s="38"/>
      <c r="I22" s="38"/>
      <c r="J22" s="38"/>
      <c r="M22" s="12">
        <f t="shared" si="0"/>
        <v>22.8</v>
      </c>
      <c r="N22" s="13">
        <v>24.8</v>
      </c>
    </row>
    <row r="23" spans="1:14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M23" s="12">
        <f t="shared" si="0"/>
        <v>17.399999999999999</v>
      </c>
      <c r="N23" s="13">
        <v>19.399999999999999</v>
      </c>
    </row>
    <row r="24" spans="1:14" ht="15.75" x14ac:dyDescent="0.25">
      <c r="A24" s="25" t="s">
        <v>26</v>
      </c>
      <c r="B24" s="25"/>
      <c r="C24" s="26" t="s">
        <v>16</v>
      </c>
      <c r="D24" s="25"/>
      <c r="E24" s="26" t="s">
        <v>27</v>
      </c>
      <c r="F24" s="26"/>
      <c r="G24" s="26" t="s">
        <v>28</v>
      </c>
      <c r="H24" s="38"/>
      <c r="I24" s="38"/>
      <c r="J24" s="38"/>
      <c r="M24" s="12">
        <f t="shared" si="0"/>
        <v>16.600000000000001</v>
      </c>
      <c r="N24" s="13">
        <v>18.600000000000001</v>
      </c>
    </row>
    <row r="25" spans="1:14" ht="15.75" x14ac:dyDescent="0.25">
      <c r="A25" s="41" t="s">
        <v>29</v>
      </c>
      <c r="B25" s="25" t="s">
        <v>30</v>
      </c>
      <c r="C25" s="42">
        <f>COUNTIFS(M4:M2504,"&gt;0",M4:M2504,"&lt;10")</f>
        <v>0</v>
      </c>
      <c r="D25" s="25"/>
      <c r="E25" s="43">
        <f>($G25/$F$15)*100</f>
        <v>0</v>
      </c>
      <c r="F25" s="25"/>
      <c r="G25" s="44">
        <f t="array" ref="G25">SUM(IF(M$4:M$2505&gt;0,IF(M$4:M$2505&lt;10,M$4:M$2505)))</f>
        <v>0</v>
      </c>
      <c r="H25" s="45"/>
      <c r="I25" s="38"/>
      <c r="J25" s="38"/>
      <c r="M25" s="12">
        <f t="shared" si="0"/>
        <v>11.2</v>
      </c>
      <c r="N25" s="13">
        <v>13.2</v>
      </c>
    </row>
    <row r="26" spans="1:14" ht="15.75" x14ac:dyDescent="0.25">
      <c r="A26" s="41" t="s">
        <v>31</v>
      </c>
      <c r="B26" s="25" t="s">
        <v>32</v>
      </c>
      <c r="C26" s="42">
        <f>COUNTIFS(M$4:M$2504,"&gt;9.99",M$4:M$2504,"&lt;12")</f>
        <v>1</v>
      </c>
      <c r="D26" s="25"/>
      <c r="E26" s="43">
        <f t="shared" ref="E26:E36" si="2">($G26/$F$15)*100</f>
        <v>2.5974025974025974</v>
      </c>
      <c r="F26" s="25"/>
      <c r="G26" s="44">
        <f t="array" ref="G26">SUM(IF(M$4:M$2505&gt;9.99,IF(M$4:M$2505&lt;12,M$4:M$2505)))</f>
        <v>11.2</v>
      </c>
      <c r="H26" s="45"/>
      <c r="I26" s="38"/>
      <c r="J26" s="38"/>
      <c r="M26" s="12">
        <f t="shared" si="0"/>
        <v>12.8</v>
      </c>
      <c r="N26" s="13">
        <v>14.8</v>
      </c>
    </row>
    <row r="27" spans="1:14" ht="15.75" x14ac:dyDescent="0.25">
      <c r="A27" s="41" t="s">
        <v>33</v>
      </c>
      <c r="B27" s="25" t="s">
        <v>34</v>
      </c>
      <c r="C27" s="42">
        <f>COUNTIFS(M$4:M$2504,"&gt;11.99",M$4:M$2504,"&lt;14")</f>
        <v>3</v>
      </c>
      <c r="D27" s="25"/>
      <c r="E27" s="43">
        <f>($G27/$F$15)*100</f>
        <v>8.8126159554730972</v>
      </c>
      <c r="F27" s="25"/>
      <c r="G27" s="44">
        <f t="array" ref="G27">SUM(IF(M$3:M$2504&gt;11.99,IF(M$3:M$2504&lt;14,M$3:M$2504)))</f>
        <v>38</v>
      </c>
      <c r="H27" s="45"/>
      <c r="I27" s="38"/>
      <c r="J27" s="38"/>
      <c r="M27" s="12">
        <f t="shared" si="0"/>
        <v>16.8</v>
      </c>
      <c r="N27" s="13">
        <v>18.8</v>
      </c>
    </row>
    <row r="28" spans="1:14" ht="15.75" x14ac:dyDescent="0.25">
      <c r="A28" s="41" t="s">
        <v>35</v>
      </c>
      <c r="B28" s="25" t="s">
        <v>36</v>
      </c>
      <c r="C28" s="42">
        <f>COUNTIFS(M$4:M$2504,"&gt;13.99",M$4:M$2504,"&lt;15")</f>
        <v>1</v>
      </c>
      <c r="D28" s="25"/>
      <c r="E28" s="43">
        <f>($G28/$F$15)*100</f>
        <v>21.335807050092761</v>
      </c>
      <c r="F28" s="25"/>
      <c r="G28" s="44">
        <f t="array" ref="G28">SUM(IF(M$4:M$2505&gt;13.99,IF(M$4:M$2505&lt;16,M$4:M$2505)))</f>
        <v>91.999999999999986</v>
      </c>
      <c r="H28" s="45"/>
      <c r="I28" s="38"/>
      <c r="J28" s="38"/>
      <c r="M28" s="12">
        <f t="shared" si="0"/>
        <v>16.600000000000001</v>
      </c>
      <c r="N28" s="13">
        <v>18.600000000000001</v>
      </c>
    </row>
    <row r="29" spans="1:14" ht="15.75" x14ac:dyDescent="0.25">
      <c r="A29" s="41" t="s">
        <v>37</v>
      </c>
      <c r="B29" s="25" t="s">
        <v>38</v>
      </c>
      <c r="C29" s="42">
        <f>COUNTIFS(M$4:M$2504,"&gt;15.99",M$4:M$2504,"&lt;18")</f>
        <v>9</v>
      </c>
      <c r="D29" s="25"/>
      <c r="E29" s="43">
        <f t="shared" ref="E29:E39" si="3">($G29/$F$15)*100</f>
        <v>35.111317254174388</v>
      </c>
      <c r="F29" s="25"/>
      <c r="G29" s="44">
        <f t="array" ref="G29">SUM(IF(M$4:M$2505&gt;15.99,IF(M$4:M$2505&lt;18,M$4:M$2505)))</f>
        <v>151.39999999999998</v>
      </c>
      <c r="H29" s="45"/>
      <c r="I29" s="38"/>
      <c r="J29" s="38"/>
      <c r="M29" s="12">
        <f t="shared" si="0"/>
        <v>15.8</v>
      </c>
      <c r="N29" s="13">
        <v>17.8</v>
      </c>
    </row>
    <row r="30" spans="1:14" ht="15.75" x14ac:dyDescent="0.25">
      <c r="A30" s="41" t="s">
        <v>39</v>
      </c>
      <c r="B30" s="46" t="s">
        <v>40</v>
      </c>
      <c r="C30" s="42">
        <f>COUNTIFS(M$4:M$2504,"&gt;17.99",M$4:M$2504,"&lt;20")</f>
        <v>5</v>
      </c>
      <c r="D30" s="25"/>
      <c r="E30" s="43">
        <f t="shared" si="3"/>
        <v>21.938775510204085</v>
      </c>
      <c r="F30" s="25"/>
      <c r="G30" s="44">
        <f t="array" ref="G30">SUM(IF(M$4:M$2505&gt;17.99,IF(M$4:M$2505&lt;20,M$4:M$2505)))</f>
        <v>94.600000000000009</v>
      </c>
      <c r="H30" s="45"/>
      <c r="I30" s="38"/>
      <c r="J30" s="38"/>
      <c r="M30" s="12">
        <f t="shared" si="0"/>
        <v>-2</v>
      </c>
      <c r="N30" s="47"/>
    </row>
    <row r="31" spans="1:14" ht="15.75" x14ac:dyDescent="0.25">
      <c r="A31" s="48" t="s">
        <v>41</v>
      </c>
      <c r="B31" s="49" t="s">
        <v>42</v>
      </c>
      <c r="C31" s="42">
        <f>COUNTIFS(M$4:M$2504,"&gt;19.99",M$4:M$2504,"&lt;24")</f>
        <v>2</v>
      </c>
      <c r="D31" s="25"/>
      <c r="E31" s="43">
        <f t="shared" si="3"/>
        <v>10.204081632653061</v>
      </c>
      <c r="F31" s="25"/>
      <c r="G31" s="44">
        <f t="array" ref="G31">SUM(IF(M$4:M$2505&gt;19.99,IF(M$4:M$2505&lt;24,M$4:M$2505)))</f>
        <v>44</v>
      </c>
      <c r="H31" s="45"/>
      <c r="I31" s="38"/>
      <c r="J31" s="38"/>
      <c r="M31" s="12">
        <f t="shared" si="0"/>
        <v>-2</v>
      </c>
      <c r="N31" s="47"/>
    </row>
    <row r="32" spans="1:14" ht="15.75" x14ac:dyDescent="0.25">
      <c r="A32" s="48" t="s">
        <v>43</v>
      </c>
      <c r="B32" s="46" t="s">
        <v>44</v>
      </c>
      <c r="C32" s="42">
        <f>COUNTIFS(M$4:M$2504,"&gt;23.99",M$4:M$2504,"&lt;26")</f>
        <v>0</v>
      </c>
      <c r="D32" s="25"/>
      <c r="E32" s="43">
        <f t="shared" si="3"/>
        <v>0</v>
      </c>
      <c r="F32" s="25"/>
      <c r="G32" s="44">
        <f t="array" ref="G32">SUM(IF(M$4:M$2505&gt;23.99,IF(M$4:M$2505&lt;26,M$4:M$2505)))</f>
        <v>0</v>
      </c>
      <c r="H32" s="45"/>
      <c r="I32" s="38"/>
      <c r="J32" s="38"/>
      <c r="M32" s="12">
        <f t="shared" si="0"/>
        <v>-2</v>
      </c>
      <c r="N32" s="47"/>
    </row>
    <row r="33" spans="1:14" ht="15.75" x14ac:dyDescent="0.25">
      <c r="A33" s="48" t="s">
        <v>45</v>
      </c>
      <c r="B33" s="49" t="s">
        <v>46</v>
      </c>
      <c r="C33" s="42">
        <f>COUNTIFS(M$4:M$2504,"&gt;25.99",M$4:M$2504,"&lt;30")</f>
        <v>0</v>
      </c>
      <c r="D33" s="25"/>
      <c r="E33" s="43">
        <f t="shared" si="3"/>
        <v>0</v>
      </c>
      <c r="F33" s="25"/>
      <c r="G33" s="44">
        <f t="array" ref="G33">SUM(IF(M$4:M$2505&gt;25.99,IF(M$4:M$2505&lt;30,M$4:M$2505)))</f>
        <v>0</v>
      </c>
      <c r="H33" s="45"/>
      <c r="I33" s="38"/>
      <c r="J33" s="38"/>
      <c r="M33" s="12">
        <f t="shared" si="0"/>
        <v>-2</v>
      </c>
      <c r="N33" s="47"/>
    </row>
    <row r="34" spans="1:14" ht="15.75" x14ac:dyDescent="0.25">
      <c r="A34" s="48" t="s">
        <v>47</v>
      </c>
      <c r="B34" s="49" t="s">
        <v>48</v>
      </c>
      <c r="C34" s="42">
        <f>COUNTIFS(M$4:M$2504,"&gt;29.99",M$4:M$2504,"&lt;32")</f>
        <v>0</v>
      </c>
      <c r="D34" s="25"/>
      <c r="E34" s="43">
        <f t="shared" si="3"/>
        <v>0</v>
      </c>
      <c r="F34" s="25"/>
      <c r="G34" s="44">
        <f t="array" ref="G34">SUM(IF(M$4:M$2505&gt;29.99,IF(M$4:M$2505&lt;32,M$4:M$2505)))</f>
        <v>0</v>
      </c>
      <c r="H34" s="45"/>
      <c r="I34" s="38"/>
      <c r="J34" s="38"/>
      <c r="M34" s="12">
        <f t="shared" si="0"/>
        <v>-2</v>
      </c>
      <c r="N34" s="47"/>
    </row>
    <row r="35" spans="1:14" ht="15.75" x14ac:dyDescent="0.25">
      <c r="A35" s="48" t="s">
        <v>49</v>
      </c>
      <c r="B35" s="25" t="s">
        <v>50</v>
      </c>
      <c r="C35" s="42">
        <f>COUNTIFS(M$4:M$2504,"&gt;31.99",M$4:M$2504,"&lt;35")</f>
        <v>0</v>
      </c>
      <c r="D35" s="25"/>
      <c r="E35" s="43">
        <f t="shared" si="3"/>
        <v>0</v>
      </c>
      <c r="F35" s="25"/>
      <c r="G35" s="44">
        <f t="array" ref="G35">SUM(IF(M$3:M$2504&gt;31.99,IF(M$3:M$2504&lt;35,M$3:M$2504)))</f>
        <v>0</v>
      </c>
      <c r="H35" s="38"/>
      <c r="I35" s="38"/>
      <c r="J35" s="38"/>
      <c r="M35" s="12">
        <f t="shared" si="0"/>
        <v>-2</v>
      </c>
      <c r="N35" s="47"/>
    </row>
    <row r="36" spans="1:14" ht="15.75" x14ac:dyDescent="0.25">
      <c r="A36" s="48" t="s">
        <v>51</v>
      </c>
      <c r="B36" s="25" t="s">
        <v>52</v>
      </c>
      <c r="C36" s="42">
        <f>COUNTIFS(M$4:M$2504,"&gt;34.99",M$4:M$2504,"&lt;100")</f>
        <v>0</v>
      </c>
      <c r="D36" s="25"/>
      <c r="E36" s="43">
        <f t="shared" si="3"/>
        <v>0</v>
      </c>
      <c r="F36" s="25"/>
      <c r="G36" s="44">
        <f t="array" ref="G36">SUM(IF(M$3:M$2504&gt;34.99,IF(M$3:M$2504&lt;100,M$3:M$2504)))</f>
        <v>0</v>
      </c>
      <c r="H36" s="38"/>
      <c r="I36" s="38"/>
      <c r="J36" s="38"/>
      <c r="M36" s="12">
        <f t="shared" si="0"/>
        <v>-2</v>
      </c>
      <c r="N36" s="47"/>
    </row>
    <row r="37" spans="1:14" ht="15.75" x14ac:dyDescent="0.25">
      <c r="A37" s="41"/>
      <c r="B37" s="25"/>
      <c r="C37" s="25"/>
      <c r="D37" s="25"/>
      <c r="E37" s="25"/>
      <c r="F37" s="25"/>
      <c r="G37" s="25"/>
      <c r="H37" s="38"/>
      <c r="I37" s="38"/>
      <c r="J37" s="38"/>
      <c r="M37" s="12">
        <f t="shared" si="0"/>
        <v>-2</v>
      </c>
      <c r="N37" s="47"/>
    </row>
    <row r="38" spans="1:14" x14ac:dyDescent="0.25">
      <c r="A38" s="38"/>
      <c r="B38" s="38"/>
      <c r="C38" s="50"/>
      <c r="D38" s="50"/>
      <c r="E38" s="50"/>
      <c r="F38" s="50"/>
      <c r="G38" s="50"/>
      <c r="H38" s="38"/>
      <c r="I38" s="38"/>
      <c r="J38" s="38"/>
      <c r="M38" s="12">
        <f t="shared" si="0"/>
        <v>-2</v>
      </c>
      <c r="N38" s="47"/>
    </row>
    <row r="39" spans="1:14" x14ac:dyDescent="0.25">
      <c r="A39" s="38"/>
      <c r="B39" s="38"/>
      <c r="C39" s="38"/>
      <c r="D39" s="38"/>
      <c r="E39" s="38"/>
      <c r="F39" s="38"/>
      <c r="G39" s="38"/>
      <c r="H39" s="38"/>
      <c r="I39" s="38"/>
      <c r="J39" s="38"/>
      <c r="M39" s="12">
        <f t="shared" si="0"/>
        <v>-2</v>
      </c>
      <c r="N39" s="47"/>
    </row>
    <row r="40" spans="1:14" ht="15.75" x14ac:dyDescent="0.25">
      <c r="A40" s="39" t="s">
        <v>53</v>
      </c>
      <c r="B40" s="38"/>
      <c r="C40" s="38"/>
      <c r="D40" s="38"/>
      <c r="E40" s="38"/>
      <c r="F40" s="38"/>
      <c r="G40" s="38"/>
      <c r="H40" s="38"/>
      <c r="I40" s="38"/>
      <c r="J40" s="38"/>
      <c r="M40" s="12">
        <f t="shared" si="0"/>
        <v>-2</v>
      </c>
      <c r="N40" s="47"/>
    </row>
    <row r="41" spans="1:14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M41" s="12">
        <f t="shared" si="0"/>
        <v>-2</v>
      </c>
      <c r="N41" s="47"/>
    </row>
    <row r="42" spans="1:14" ht="15.75" x14ac:dyDescent="0.25">
      <c r="A42" s="25" t="s">
        <v>15</v>
      </c>
      <c r="B42" s="25"/>
      <c r="C42" s="26" t="s">
        <v>54</v>
      </c>
      <c r="D42" s="26" t="s">
        <v>55</v>
      </c>
      <c r="E42" s="26" t="s">
        <v>16</v>
      </c>
      <c r="F42" s="26" t="s">
        <v>28</v>
      </c>
      <c r="G42" s="26" t="s">
        <v>56</v>
      </c>
      <c r="H42" s="26" t="s">
        <v>57</v>
      </c>
      <c r="I42" s="38"/>
      <c r="J42" s="38"/>
      <c r="M42" s="12">
        <f t="shared" si="0"/>
        <v>-2</v>
      </c>
      <c r="N42" s="47"/>
    </row>
    <row r="43" spans="1:14" ht="15.75" x14ac:dyDescent="0.25">
      <c r="A43" s="25" t="str">
        <f>$A$15</f>
        <v>RAMS</v>
      </c>
      <c r="B43" s="25"/>
      <c r="C43" s="26" t="s">
        <v>58</v>
      </c>
      <c r="D43" s="25">
        <v>1</v>
      </c>
      <c r="E43" s="35">
        <f t="shared" ref="E43:E54" si="4">C25</f>
        <v>0</v>
      </c>
      <c r="F43" s="51">
        <f t="shared" ref="F43:F54" si="5">G25</f>
        <v>0</v>
      </c>
      <c r="G43" s="29">
        <f t="array" ref="G43">INDEX('[1]Main Data'!K$4:K117,MATCH(1,('[1]Weight sheet'!$J$6='[1]Main Data'!$B$4:$B117)*('[1]Weight sheet'!$A$15='[1]Main Data'!$E$4:$E117),0))</f>
        <v>1</v>
      </c>
      <c r="H43" s="52">
        <f>G43*F43</f>
        <v>0</v>
      </c>
      <c r="I43" s="38"/>
      <c r="J43" s="38"/>
      <c r="M43" s="12">
        <f t="shared" si="0"/>
        <v>-2</v>
      </c>
      <c r="N43" s="47"/>
    </row>
    <row r="44" spans="1:14" ht="15.75" x14ac:dyDescent="0.25">
      <c r="A44" s="25" t="str">
        <f t="shared" ref="A44:A54" si="6">$A$15</f>
        <v>RAMS</v>
      </c>
      <c r="B44" s="25"/>
      <c r="C44" s="26" t="s">
        <v>58</v>
      </c>
      <c r="D44" s="25">
        <v>2</v>
      </c>
      <c r="E44" s="35">
        <f t="shared" si="4"/>
        <v>1</v>
      </c>
      <c r="F44" s="51">
        <f t="shared" si="5"/>
        <v>11.2</v>
      </c>
      <c r="G44" s="29">
        <f t="array" ref="G44">INDEX('[1]Main Data'!L$4:L118,MATCH(1,('[1]Weight sheet'!$J$6='[1]Main Data'!$B$4:$B118)*('[1]Weight sheet'!$A$15='[1]Main Data'!$E$4:$E118),0))</f>
        <v>1</v>
      </c>
      <c r="H44" s="52">
        <f t="shared" ref="H44:H46" si="7">G44*F44</f>
        <v>11.2</v>
      </c>
      <c r="I44" s="38"/>
      <c r="J44" s="38"/>
      <c r="M44" s="12">
        <f t="shared" si="0"/>
        <v>-2</v>
      </c>
      <c r="N44" s="47"/>
    </row>
    <row r="45" spans="1:14" ht="15.75" x14ac:dyDescent="0.25">
      <c r="A45" s="25" t="str">
        <f t="shared" si="6"/>
        <v>RAMS</v>
      </c>
      <c r="B45" s="25"/>
      <c r="C45" s="26" t="s">
        <v>58</v>
      </c>
      <c r="D45" s="25">
        <v>3</v>
      </c>
      <c r="E45" s="35">
        <f t="shared" si="4"/>
        <v>3</v>
      </c>
      <c r="F45" s="51">
        <f t="shared" si="5"/>
        <v>38</v>
      </c>
      <c r="G45" s="29">
        <f t="array" ref="G45">INDEX('[1]Main Data'!M$4:M119,MATCH(1,('[1]Weight sheet'!$J$6='[1]Main Data'!$B$4:$B119)*('[1]Weight sheet'!$A$15='[1]Main Data'!$E$4:$E119),0))</f>
        <v>1</v>
      </c>
      <c r="H45" s="52">
        <f t="shared" si="7"/>
        <v>38</v>
      </c>
      <c r="I45" s="38"/>
      <c r="J45" s="38"/>
      <c r="M45" s="12">
        <f t="shared" si="0"/>
        <v>-2</v>
      </c>
      <c r="N45" s="47"/>
    </row>
    <row r="46" spans="1:14" ht="15.75" x14ac:dyDescent="0.25">
      <c r="A46" s="25" t="str">
        <f t="shared" si="6"/>
        <v>RAMS</v>
      </c>
      <c r="B46" s="25"/>
      <c r="C46" s="26" t="s">
        <v>58</v>
      </c>
      <c r="D46" s="25">
        <v>4</v>
      </c>
      <c r="E46" s="35">
        <f t="shared" si="4"/>
        <v>1</v>
      </c>
      <c r="F46" s="51">
        <f t="shared" si="5"/>
        <v>91.999999999999986</v>
      </c>
      <c r="G46" s="29">
        <f t="array" ref="G46">INDEX('[1]Main Data'!N$4:N120,MATCH(1,('[1]Weight sheet'!$J$6='[1]Main Data'!$B$4:$B120)*('[1]Weight sheet'!$A$15='[1]Main Data'!$E$4:$E120),0))</f>
        <v>1</v>
      </c>
      <c r="H46" s="52">
        <f t="shared" si="7"/>
        <v>91.999999999999986</v>
      </c>
      <c r="I46" s="38"/>
      <c r="J46" s="38"/>
      <c r="M46" s="12">
        <f t="shared" si="0"/>
        <v>-2</v>
      </c>
      <c r="N46" s="47"/>
    </row>
    <row r="47" spans="1:14" ht="15.75" x14ac:dyDescent="0.25">
      <c r="A47" s="25" t="str">
        <f t="shared" si="6"/>
        <v>RAMS</v>
      </c>
      <c r="B47" s="25"/>
      <c r="C47" s="26" t="s">
        <v>58</v>
      </c>
      <c r="D47" s="25">
        <v>5</v>
      </c>
      <c r="E47" s="35">
        <f t="shared" si="4"/>
        <v>9</v>
      </c>
      <c r="F47" s="51">
        <f t="shared" si="5"/>
        <v>151.39999999999998</v>
      </c>
      <c r="G47" s="29">
        <f t="array" ref="G47">INDEX('[1]Main Data'!O$4:O121,MATCH(1,('[1]Weight sheet'!$J$6='[1]Main Data'!$B$4:$B121)*('[1]Weight sheet'!$A$15='[1]Main Data'!$E$4:$E121),0))</f>
        <v>1</v>
      </c>
      <c r="H47" s="52">
        <f t="shared" ref="H47:H54" si="8">G48*F47</f>
        <v>378.49999999999994</v>
      </c>
      <c r="I47" s="38"/>
      <c r="J47" s="38"/>
      <c r="M47" s="12">
        <f t="shared" si="0"/>
        <v>-2</v>
      </c>
      <c r="N47" s="47"/>
    </row>
    <row r="48" spans="1:14" ht="15.75" x14ac:dyDescent="0.25">
      <c r="A48" s="25" t="str">
        <f t="shared" si="6"/>
        <v>RAMS</v>
      </c>
      <c r="B48" s="25"/>
      <c r="C48" s="26" t="s">
        <v>58</v>
      </c>
      <c r="D48" s="25">
        <v>6</v>
      </c>
      <c r="E48" s="35">
        <f t="shared" si="4"/>
        <v>5</v>
      </c>
      <c r="F48" s="51">
        <f t="shared" si="5"/>
        <v>94.600000000000009</v>
      </c>
      <c r="G48" s="29">
        <f t="array" ref="G48">INDEX('[1]Main Data'!P$4:P122,MATCH(1,('[1]Weight sheet'!$J$6='[1]Main Data'!$B$4:$B122)*('[1]Weight sheet'!$A$15='[1]Main Data'!$E$4:$E122),0))</f>
        <v>2.5</v>
      </c>
      <c r="H48" s="52">
        <f t="shared" si="8"/>
        <v>236.50000000000003</v>
      </c>
      <c r="I48" s="38"/>
      <c r="J48" s="38"/>
      <c r="M48" s="12">
        <f t="shared" si="0"/>
        <v>-2</v>
      </c>
      <c r="N48" s="47"/>
    </row>
    <row r="49" spans="1:14" ht="15.75" x14ac:dyDescent="0.25">
      <c r="A49" s="25" t="str">
        <f t="shared" si="6"/>
        <v>RAMS</v>
      </c>
      <c r="B49" s="25"/>
      <c r="C49" s="26" t="s">
        <v>58</v>
      </c>
      <c r="D49" s="25">
        <v>7</v>
      </c>
      <c r="E49" s="35">
        <f t="shared" si="4"/>
        <v>2</v>
      </c>
      <c r="F49" s="51">
        <f t="shared" si="5"/>
        <v>44</v>
      </c>
      <c r="G49" s="29">
        <f t="array" ref="G49">INDEX('[1]Main Data'!Q$4:Q123,MATCH(1,('[1]Weight sheet'!$J$6='[1]Main Data'!$B$4:$B123)*('[1]Weight sheet'!$A$15='[1]Main Data'!$E$4:$E123),0))</f>
        <v>2.5</v>
      </c>
      <c r="H49" s="52">
        <f t="shared" si="8"/>
        <v>110</v>
      </c>
      <c r="I49" s="38"/>
      <c r="J49" s="38"/>
      <c r="M49" s="12">
        <f t="shared" si="0"/>
        <v>-2</v>
      </c>
      <c r="N49" s="47"/>
    </row>
    <row r="50" spans="1:14" ht="15.75" x14ac:dyDescent="0.25">
      <c r="A50" s="25" t="str">
        <f t="shared" si="6"/>
        <v>RAMS</v>
      </c>
      <c r="B50" s="25"/>
      <c r="C50" s="26" t="s">
        <v>58</v>
      </c>
      <c r="D50" s="25">
        <v>8</v>
      </c>
      <c r="E50" s="35">
        <f t="shared" si="4"/>
        <v>0</v>
      </c>
      <c r="F50" s="51">
        <f t="shared" si="5"/>
        <v>0</v>
      </c>
      <c r="G50" s="29">
        <f t="array" ref="G50">INDEX('[1]Main Data'!R$4:R124,MATCH(1,('[1]Weight sheet'!$J$6='[1]Main Data'!$B$4:$B124)*('[1]Weight sheet'!$A$15='[1]Main Data'!$E$4:$E124),0))</f>
        <v>2.5</v>
      </c>
      <c r="H50" s="52">
        <f t="shared" si="8"/>
        <v>0</v>
      </c>
      <c r="I50" s="38"/>
      <c r="J50" s="38"/>
      <c r="M50" s="12">
        <f t="shared" si="0"/>
        <v>-2</v>
      </c>
      <c r="N50" s="47"/>
    </row>
    <row r="51" spans="1:14" ht="15.75" x14ac:dyDescent="0.25">
      <c r="A51" s="25" t="str">
        <f t="shared" si="6"/>
        <v>RAMS</v>
      </c>
      <c r="B51" s="25"/>
      <c r="C51" s="26" t="s">
        <v>58</v>
      </c>
      <c r="D51" s="25">
        <v>9</v>
      </c>
      <c r="E51" s="35">
        <f t="shared" si="4"/>
        <v>0</v>
      </c>
      <c r="F51" s="51">
        <f t="shared" si="5"/>
        <v>0</v>
      </c>
      <c r="G51" s="29">
        <f t="array" ref="G51">INDEX('[1]Main Data'!S$4:S125,MATCH(1,('[1]Weight sheet'!$J$6='[1]Main Data'!$B$4:$B125)*('[1]Weight sheet'!$A$15='[1]Main Data'!$E$4:$E125),0))</f>
        <v>2.5</v>
      </c>
      <c r="H51" s="52">
        <f t="shared" si="8"/>
        <v>0</v>
      </c>
      <c r="I51" s="38"/>
      <c r="J51" s="38"/>
      <c r="M51" s="12">
        <f t="shared" si="0"/>
        <v>-2</v>
      </c>
      <c r="N51" s="47"/>
    </row>
    <row r="52" spans="1:14" ht="15.75" x14ac:dyDescent="0.25">
      <c r="A52" s="25" t="str">
        <f t="shared" si="6"/>
        <v>RAMS</v>
      </c>
      <c r="B52" s="25"/>
      <c r="C52" s="26" t="s">
        <v>58</v>
      </c>
      <c r="D52" s="25">
        <v>10</v>
      </c>
      <c r="E52" s="35">
        <f t="shared" si="4"/>
        <v>0</v>
      </c>
      <c r="F52" s="51">
        <f t="shared" si="5"/>
        <v>0</v>
      </c>
      <c r="G52" s="29">
        <f t="array" ref="G52">INDEX('[1]Main Data'!T$4:T126,MATCH(1,('[1]Weight sheet'!$J$6='[1]Main Data'!$B$4:$B126)*('[1]Weight sheet'!$A$15='[1]Main Data'!$E$4:$E126),0))</f>
        <v>2</v>
      </c>
      <c r="H52" s="52">
        <f t="shared" si="8"/>
        <v>0</v>
      </c>
      <c r="I52" s="38"/>
      <c r="J52" s="38"/>
      <c r="M52" s="12">
        <f t="shared" si="0"/>
        <v>-2</v>
      </c>
      <c r="N52" s="47"/>
    </row>
    <row r="53" spans="1:14" ht="15.75" x14ac:dyDescent="0.25">
      <c r="A53" s="25" t="str">
        <f t="shared" si="6"/>
        <v>RAMS</v>
      </c>
      <c r="B53" s="25"/>
      <c r="C53" s="26" t="s">
        <v>58</v>
      </c>
      <c r="D53" s="25">
        <v>11</v>
      </c>
      <c r="E53" s="35">
        <f t="shared" si="4"/>
        <v>0</v>
      </c>
      <c r="F53" s="51">
        <f t="shared" si="5"/>
        <v>0</v>
      </c>
      <c r="G53" s="29">
        <f t="array" ref="G53">INDEX('[1]Main Data'!U$4:U127,MATCH(1,('[1]Weight sheet'!$J$6='[1]Main Data'!$B$4:$B127)*('[1]Weight sheet'!$A$15='[1]Main Data'!$E$4:$E127),0))</f>
        <v>2</v>
      </c>
      <c r="H53" s="52">
        <f t="shared" si="8"/>
        <v>0</v>
      </c>
      <c r="I53" s="38"/>
      <c r="J53" s="38"/>
      <c r="M53" s="12">
        <f>N53-$L$4</f>
        <v>-2</v>
      </c>
      <c r="N53" s="47"/>
    </row>
    <row r="54" spans="1:14" ht="15.75" x14ac:dyDescent="0.25">
      <c r="A54" s="25" t="str">
        <f t="shared" si="6"/>
        <v>RAMS</v>
      </c>
      <c r="B54" s="25"/>
      <c r="C54" s="26" t="s">
        <v>58</v>
      </c>
      <c r="D54" s="25">
        <v>12</v>
      </c>
      <c r="E54" s="35">
        <f t="shared" si="4"/>
        <v>0</v>
      </c>
      <c r="F54" s="51">
        <f t="shared" si="5"/>
        <v>0</v>
      </c>
      <c r="G54" s="29">
        <f t="array" ref="G54">INDEX('[1]Main Data'!V$4:V128,MATCH(1,('[1]Weight sheet'!$J$6='[1]Main Data'!$B$4:$B128)*('[1]Weight sheet'!$A$15='[1]Main Data'!$E$4:$E128),0))</f>
        <v>2</v>
      </c>
      <c r="H54" s="52">
        <f t="shared" si="8"/>
        <v>0</v>
      </c>
      <c r="I54" s="38"/>
      <c r="J54" s="38"/>
      <c r="M54" s="12">
        <f t="shared" ref="M54:M117" si="9">N54-$L$4</f>
        <v>-2</v>
      </c>
      <c r="N54" s="47"/>
    </row>
    <row r="55" spans="1:14" ht="15.75" x14ac:dyDescent="0.25">
      <c r="A55" s="25"/>
      <c r="B55" s="25"/>
      <c r="C55" s="25"/>
      <c r="D55" s="25"/>
      <c r="E55" s="25"/>
      <c r="F55" s="25"/>
      <c r="G55" s="25"/>
      <c r="H55" s="25"/>
      <c r="I55" s="38"/>
      <c r="J55" s="38"/>
      <c r="M55" s="12">
        <f t="shared" si="9"/>
        <v>-2</v>
      </c>
      <c r="N55" s="47"/>
    </row>
    <row r="56" spans="1:14" ht="15.75" x14ac:dyDescent="0.25">
      <c r="A56" s="25"/>
      <c r="B56" s="25"/>
      <c r="C56" s="25"/>
      <c r="D56" s="25"/>
      <c r="E56" s="25"/>
      <c r="F56" s="25" t="s">
        <v>59</v>
      </c>
      <c r="G56" s="53">
        <f>K4</f>
        <v>2</v>
      </c>
      <c r="H56" s="54">
        <f>G56*C15</f>
        <v>52</v>
      </c>
      <c r="I56" s="38"/>
      <c r="J56" s="38"/>
      <c r="M56" s="12">
        <f t="shared" si="9"/>
        <v>-2</v>
      </c>
      <c r="N56" s="47"/>
    </row>
    <row r="57" spans="1:14" ht="15.75" x14ac:dyDescent="0.25">
      <c r="A57" s="25"/>
      <c r="B57" s="25"/>
      <c r="C57" s="25"/>
      <c r="D57" s="25"/>
      <c r="E57" s="25"/>
      <c r="F57" s="25"/>
      <c r="G57" s="25"/>
      <c r="H57" s="25"/>
      <c r="I57" s="38"/>
      <c r="J57" s="38"/>
      <c r="M57" s="12">
        <f t="shared" si="9"/>
        <v>-2</v>
      </c>
      <c r="N57" s="47"/>
    </row>
    <row r="58" spans="1:14" ht="15.75" x14ac:dyDescent="0.25">
      <c r="B58" s="25"/>
      <c r="C58" s="25"/>
      <c r="D58" s="25"/>
      <c r="E58" s="25"/>
      <c r="F58" s="25"/>
      <c r="G58" s="25"/>
      <c r="H58" s="30">
        <f>SUM(H43:H56)</f>
        <v>918.19999999999993</v>
      </c>
      <c r="I58" s="38"/>
      <c r="J58" s="55"/>
      <c r="M58" s="12">
        <f t="shared" si="9"/>
        <v>-2</v>
      </c>
      <c r="N58" s="47"/>
    </row>
    <row r="59" spans="1:14" ht="15.75" x14ac:dyDescent="0.25">
      <c r="C59" s="56"/>
      <c r="D59" s="56"/>
      <c r="E59" s="56"/>
      <c r="F59" s="56"/>
      <c r="G59" s="56"/>
      <c r="H59" s="57"/>
      <c r="I59" s="5"/>
      <c r="J59" s="58"/>
      <c r="M59" s="12">
        <f t="shared" si="9"/>
        <v>-2</v>
      </c>
      <c r="N59" s="47"/>
    </row>
    <row r="60" spans="1:14" ht="15.75" x14ac:dyDescent="0.25">
      <c r="A60" s="61" t="s">
        <v>60</v>
      </c>
      <c r="B60" s="62" t="str">
        <f>VLOOKUP(J6,'[1]Main Data'!B4:AJ117,35,FALSE)</f>
        <v>agunn@kerrco.com.au</v>
      </c>
      <c r="C60" s="63"/>
      <c r="D60" s="5"/>
      <c r="E60" s="5"/>
      <c r="F60" s="5"/>
      <c r="G60" s="5"/>
      <c r="H60" s="59"/>
      <c r="I60" s="5"/>
      <c r="J60" s="58"/>
      <c r="M60" s="12">
        <f t="shared" si="9"/>
        <v>-2</v>
      </c>
      <c r="N60" s="47"/>
    </row>
    <row r="61" spans="1:14" x14ac:dyDescent="0.25">
      <c r="A61" s="5"/>
      <c r="B61" s="5"/>
      <c r="C61" s="5"/>
      <c r="D61" s="5"/>
      <c r="E61" s="5"/>
      <c r="F61" s="5"/>
      <c r="G61" s="5"/>
      <c r="H61" s="59"/>
      <c r="I61" s="5"/>
      <c r="J61" s="58"/>
      <c r="M61" s="12">
        <f t="shared" si="9"/>
        <v>-2</v>
      </c>
      <c r="N61" s="47"/>
    </row>
    <row r="62" spans="1:14" x14ac:dyDescent="0.25">
      <c r="A62" s="5"/>
      <c r="B62" s="5"/>
      <c r="C62" s="5"/>
      <c r="D62" s="5"/>
      <c r="E62" s="5"/>
      <c r="F62" s="5"/>
      <c r="G62" s="5"/>
      <c r="H62" s="59"/>
      <c r="I62" s="5"/>
      <c r="J62" s="58"/>
      <c r="M62" s="12">
        <f t="shared" si="9"/>
        <v>-2</v>
      </c>
      <c r="N62" s="47"/>
    </row>
    <row r="63" spans="1:14" x14ac:dyDescent="0.25">
      <c r="A63" s="5"/>
      <c r="B63" s="5"/>
      <c r="C63" s="5"/>
      <c r="D63" s="5"/>
      <c r="E63" s="5"/>
      <c r="F63" s="5"/>
      <c r="G63" s="5"/>
      <c r="H63" s="59"/>
      <c r="I63" s="5"/>
      <c r="J63" s="58"/>
      <c r="M63" s="12">
        <f t="shared" si="9"/>
        <v>-2</v>
      </c>
      <c r="N63" s="47"/>
    </row>
    <row r="64" spans="1:14" x14ac:dyDescent="0.25">
      <c r="A64" s="5"/>
      <c r="B64" s="5"/>
      <c r="C64" s="5"/>
      <c r="D64" s="5"/>
      <c r="E64" s="5"/>
      <c r="F64" s="5"/>
      <c r="G64" s="5"/>
      <c r="H64" s="59"/>
      <c r="I64" s="5"/>
      <c r="J64" s="58"/>
      <c r="M64" s="12">
        <f t="shared" si="9"/>
        <v>-2</v>
      </c>
      <c r="N64" s="47"/>
    </row>
    <row r="65" spans="1:14" x14ac:dyDescent="0.25">
      <c r="A65" s="5"/>
      <c r="B65" s="5"/>
      <c r="C65" s="5"/>
      <c r="D65" s="5"/>
      <c r="E65" s="5"/>
      <c r="F65" s="5"/>
      <c r="G65" s="5"/>
      <c r="H65" s="59"/>
      <c r="I65" s="5"/>
      <c r="J65" s="58"/>
      <c r="M65" s="12">
        <f t="shared" si="9"/>
        <v>-2</v>
      </c>
      <c r="N65" s="47"/>
    </row>
    <row r="66" spans="1:14" x14ac:dyDescent="0.25">
      <c r="A66" s="5"/>
      <c r="B66" s="5"/>
      <c r="C66" s="5"/>
      <c r="D66" s="5"/>
      <c r="E66" s="5"/>
      <c r="F66" s="5"/>
      <c r="G66" s="5"/>
      <c r="H66" s="59"/>
      <c r="I66" s="5"/>
      <c r="J66" s="58"/>
      <c r="M66" s="12">
        <f t="shared" si="9"/>
        <v>-2</v>
      </c>
      <c r="N66" s="47"/>
    </row>
    <row r="67" spans="1:14" x14ac:dyDescent="0.25">
      <c r="A67" s="5"/>
      <c r="B67" s="5"/>
      <c r="C67" s="5"/>
      <c r="D67" s="5"/>
      <c r="E67" s="5"/>
      <c r="F67" s="5"/>
      <c r="G67" s="5"/>
      <c r="H67" s="59"/>
      <c r="I67" s="5"/>
      <c r="J67" s="58"/>
      <c r="M67" s="12">
        <f t="shared" si="9"/>
        <v>-2</v>
      </c>
      <c r="N67" s="47"/>
    </row>
    <row r="68" spans="1:14" x14ac:dyDescent="0.25">
      <c r="M68" s="12">
        <f t="shared" si="9"/>
        <v>-2</v>
      </c>
      <c r="N68" s="47"/>
    </row>
    <row r="69" spans="1:14" x14ac:dyDescent="0.25">
      <c r="M69" s="12">
        <f t="shared" si="9"/>
        <v>-2</v>
      </c>
      <c r="N69" s="47"/>
    </row>
    <row r="70" spans="1:14" x14ac:dyDescent="0.25">
      <c r="M70" s="12">
        <f t="shared" si="9"/>
        <v>-2</v>
      </c>
      <c r="N70" s="47"/>
    </row>
    <row r="71" spans="1:14" x14ac:dyDescent="0.25">
      <c r="M71" s="12">
        <f t="shared" si="9"/>
        <v>-2</v>
      </c>
      <c r="N71" s="47"/>
    </row>
    <row r="72" spans="1:14" x14ac:dyDescent="0.25">
      <c r="M72" s="12">
        <f t="shared" si="9"/>
        <v>-2</v>
      </c>
      <c r="N72" s="47"/>
    </row>
    <row r="73" spans="1:14" x14ac:dyDescent="0.25">
      <c r="M73" s="12">
        <f t="shared" si="9"/>
        <v>-2</v>
      </c>
      <c r="N73" s="47"/>
    </row>
    <row r="74" spans="1:14" x14ac:dyDescent="0.25">
      <c r="M74" s="12">
        <f t="shared" si="9"/>
        <v>-2</v>
      </c>
      <c r="N74" s="47"/>
    </row>
    <row r="75" spans="1:14" x14ac:dyDescent="0.25">
      <c r="M75" s="12">
        <f t="shared" si="9"/>
        <v>-2</v>
      </c>
      <c r="N75" s="47"/>
    </row>
    <row r="76" spans="1:14" x14ac:dyDescent="0.25">
      <c r="M76" s="12">
        <f t="shared" si="9"/>
        <v>-2</v>
      </c>
      <c r="N76" s="47"/>
    </row>
    <row r="77" spans="1:14" x14ac:dyDescent="0.25">
      <c r="M77" s="12">
        <f t="shared" si="9"/>
        <v>-2</v>
      </c>
      <c r="N77" s="47"/>
    </row>
    <row r="78" spans="1:14" x14ac:dyDescent="0.25">
      <c r="M78" s="12">
        <f t="shared" si="9"/>
        <v>-2</v>
      </c>
      <c r="N78" s="47"/>
    </row>
    <row r="79" spans="1:14" x14ac:dyDescent="0.25">
      <c r="M79" s="12">
        <f t="shared" si="9"/>
        <v>-2</v>
      </c>
      <c r="N79" s="47"/>
    </row>
    <row r="80" spans="1:14" x14ac:dyDescent="0.25">
      <c r="M80" s="12">
        <f t="shared" si="9"/>
        <v>-2</v>
      </c>
      <c r="N80" s="47"/>
    </row>
    <row r="81" spans="13:14" x14ac:dyDescent="0.25">
      <c r="M81" s="12">
        <f t="shared" si="9"/>
        <v>-2</v>
      </c>
      <c r="N81" s="47"/>
    </row>
    <row r="82" spans="13:14" x14ac:dyDescent="0.25">
      <c r="M82" s="12">
        <f t="shared" si="9"/>
        <v>-2</v>
      </c>
      <c r="N82" s="47"/>
    </row>
    <row r="83" spans="13:14" x14ac:dyDescent="0.25">
      <c r="M83" s="12">
        <f t="shared" si="9"/>
        <v>-2</v>
      </c>
      <c r="N83" s="47"/>
    </row>
    <row r="84" spans="13:14" x14ac:dyDescent="0.25">
      <c r="M84" s="12">
        <f t="shared" si="9"/>
        <v>-2</v>
      </c>
      <c r="N84" s="47"/>
    </row>
    <row r="85" spans="13:14" x14ac:dyDescent="0.25">
      <c r="M85" s="12">
        <f t="shared" si="9"/>
        <v>-2</v>
      </c>
      <c r="N85" s="47"/>
    </row>
    <row r="86" spans="13:14" x14ac:dyDescent="0.25">
      <c r="M86" s="12">
        <f t="shared" si="9"/>
        <v>-2</v>
      </c>
      <c r="N86" s="47"/>
    </row>
    <row r="87" spans="13:14" x14ac:dyDescent="0.25">
      <c r="M87" s="12">
        <f t="shared" si="9"/>
        <v>-2</v>
      </c>
      <c r="N87" s="47"/>
    </row>
    <row r="88" spans="13:14" x14ac:dyDescent="0.25">
      <c r="M88" s="12">
        <f t="shared" si="9"/>
        <v>-2</v>
      </c>
      <c r="N88" s="47"/>
    </row>
    <row r="89" spans="13:14" x14ac:dyDescent="0.25">
      <c r="M89" s="12">
        <f t="shared" si="9"/>
        <v>-2</v>
      </c>
      <c r="N89" s="47"/>
    </row>
    <row r="90" spans="13:14" x14ac:dyDescent="0.25">
      <c r="M90" s="12">
        <f t="shared" si="9"/>
        <v>-2</v>
      </c>
      <c r="N90" s="47"/>
    </row>
    <row r="91" spans="13:14" x14ac:dyDescent="0.25">
      <c r="M91" s="12">
        <f t="shared" si="9"/>
        <v>-2</v>
      </c>
      <c r="N91" s="47"/>
    </row>
    <row r="92" spans="13:14" x14ac:dyDescent="0.25">
      <c r="M92" s="12">
        <f t="shared" si="9"/>
        <v>-2</v>
      </c>
      <c r="N92" s="47"/>
    </row>
    <row r="93" spans="13:14" x14ac:dyDescent="0.25">
      <c r="M93" s="12">
        <f t="shared" si="9"/>
        <v>-2</v>
      </c>
      <c r="N93" s="47"/>
    </row>
    <row r="94" spans="13:14" x14ac:dyDescent="0.25">
      <c r="M94" s="12">
        <f t="shared" si="9"/>
        <v>-2</v>
      </c>
      <c r="N94" s="47"/>
    </row>
    <row r="95" spans="13:14" x14ac:dyDescent="0.25">
      <c r="M95" s="12">
        <f t="shared" si="9"/>
        <v>-2</v>
      </c>
      <c r="N95" s="47"/>
    </row>
    <row r="96" spans="13:14" x14ac:dyDescent="0.25">
      <c r="M96" s="12">
        <f t="shared" si="9"/>
        <v>-2</v>
      </c>
      <c r="N96" s="47"/>
    </row>
    <row r="97" spans="13:14" x14ac:dyDescent="0.25">
      <c r="M97" s="12">
        <f t="shared" si="9"/>
        <v>-2</v>
      </c>
      <c r="N97" s="47"/>
    </row>
    <row r="98" spans="13:14" x14ac:dyDescent="0.25">
      <c r="M98" s="12">
        <f t="shared" si="9"/>
        <v>-2</v>
      </c>
      <c r="N98" s="47"/>
    </row>
    <row r="99" spans="13:14" x14ac:dyDescent="0.25">
      <c r="M99" s="12">
        <f t="shared" si="9"/>
        <v>-2</v>
      </c>
      <c r="N99" s="47"/>
    </row>
    <row r="100" spans="13:14" x14ac:dyDescent="0.25">
      <c r="M100" s="12">
        <f t="shared" si="9"/>
        <v>-2</v>
      </c>
      <c r="N100" s="47"/>
    </row>
    <row r="101" spans="13:14" x14ac:dyDescent="0.25">
      <c r="M101" s="12">
        <f t="shared" si="9"/>
        <v>-2</v>
      </c>
      <c r="N101" s="47"/>
    </row>
    <row r="102" spans="13:14" x14ac:dyDescent="0.25">
      <c r="M102" s="12">
        <f t="shared" si="9"/>
        <v>-2</v>
      </c>
      <c r="N102" s="47"/>
    </row>
    <row r="103" spans="13:14" x14ac:dyDescent="0.25">
      <c r="M103" s="12">
        <f t="shared" si="9"/>
        <v>-2</v>
      </c>
      <c r="N103" s="47"/>
    </row>
    <row r="104" spans="13:14" x14ac:dyDescent="0.25">
      <c r="M104" s="12">
        <f t="shared" si="9"/>
        <v>-2</v>
      </c>
      <c r="N104" s="47"/>
    </row>
    <row r="105" spans="13:14" x14ac:dyDescent="0.25">
      <c r="M105" s="12">
        <f t="shared" si="9"/>
        <v>-2</v>
      </c>
      <c r="N105" s="47"/>
    </row>
    <row r="106" spans="13:14" x14ac:dyDescent="0.25">
      <c r="M106" s="12">
        <f t="shared" si="9"/>
        <v>-2</v>
      </c>
      <c r="N106" s="47"/>
    </row>
    <row r="107" spans="13:14" x14ac:dyDescent="0.25">
      <c r="M107" s="12">
        <f t="shared" si="9"/>
        <v>-2</v>
      </c>
      <c r="N107" s="47"/>
    </row>
    <row r="108" spans="13:14" x14ac:dyDescent="0.25">
      <c r="M108" s="12">
        <f t="shared" si="9"/>
        <v>-2</v>
      </c>
      <c r="N108" s="47"/>
    </row>
    <row r="109" spans="13:14" x14ac:dyDescent="0.25">
      <c r="M109" s="12">
        <f t="shared" si="9"/>
        <v>-2</v>
      </c>
      <c r="N109" s="47"/>
    </row>
    <row r="110" spans="13:14" x14ac:dyDescent="0.25">
      <c r="M110" s="12">
        <f t="shared" si="9"/>
        <v>-2</v>
      </c>
      <c r="N110" s="47"/>
    </row>
    <row r="111" spans="13:14" x14ac:dyDescent="0.25">
      <c r="M111" s="12">
        <f t="shared" si="9"/>
        <v>-2</v>
      </c>
      <c r="N111" s="47"/>
    </row>
    <row r="112" spans="13:14" x14ac:dyDescent="0.25">
      <c r="M112" s="12">
        <f t="shared" si="9"/>
        <v>-2</v>
      </c>
      <c r="N112" s="47"/>
    </row>
    <row r="113" spans="13:14" x14ac:dyDescent="0.25">
      <c r="M113" s="12">
        <f t="shared" si="9"/>
        <v>-2</v>
      </c>
      <c r="N113" s="47"/>
    </row>
    <row r="114" spans="13:14" x14ac:dyDescent="0.25">
      <c r="M114" s="12">
        <f t="shared" si="9"/>
        <v>-2</v>
      </c>
      <c r="N114" s="47"/>
    </row>
    <row r="115" spans="13:14" x14ac:dyDescent="0.25">
      <c r="M115" s="12">
        <f t="shared" si="9"/>
        <v>-2</v>
      </c>
      <c r="N115" s="47"/>
    </row>
    <row r="116" spans="13:14" x14ac:dyDescent="0.25">
      <c r="M116" s="12">
        <f t="shared" si="9"/>
        <v>-2</v>
      </c>
      <c r="N116" s="47"/>
    </row>
    <row r="117" spans="13:14" x14ac:dyDescent="0.25">
      <c r="M117" s="12">
        <f t="shared" si="9"/>
        <v>-2</v>
      </c>
      <c r="N117" s="47"/>
    </row>
    <row r="118" spans="13:14" x14ac:dyDescent="0.25">
      <c r="M118" s="12">
        <f t="shared" ref="M118:M181" si="10">N118-$L$4</f>
        <v>-2</v>
      </c>
      <c r="N118" s="47"/>
    </row>
    <row r="119" spans="13:14" x14ac:dyDescent="0.25">
      <c r="M119" s="12">
        <f t="shared" si="10"/>
        <v>-2</v>
      </c>
      <c r="N119" s="47"/>
    </row>
    <row r="120" spans="13:14" x14ac:dyDescent="0.25">
      <c r="M120" s="12">
        <f t="shared" si="10"/>
        <v>-2</v>
      </c>
      <c r="N120" s="47"/>
    </row>
    <row r="121" spans="13:14" x14ac:dyDescent="0.25">
      <c r="M121" s="12">
        <f t="shared" si="10"/>
        <v>-2</v>
      </c>
      <c r="N121" s="47"/>
    </row>
    <row r="122" spans="13:14" x14ac:dyDescent="0.25">
      <c r="M122" s="12">
        <f t="shared" si="10"/>
        <v>-2</v>
      </c>
      <c r="N122" s="47"/>
    </row>
    <row r="123" spans="13:14" x14ac:dyDescent="0.25">
      <c r="M123" s="12">
        <f t="shared" si="10"/>
        <v>-2</v>
      </c>
      <c r="N123" s="47"/>
    </row>
    <row r="124" spans="13:14" x14ac:dyDescent="0.25">
      <c r="M124" s="12">
        <f t="shared" si="10"/>
        <v>-2</v>
      </c>
      <c r="N124" s="47"/>
    </row>
    <row r="125" spans="13:14" x14ac:dyDescent="0.25">
      <c r="M125" s="12">
        <f t="shared" si="10"/>
        <v>-2</v>
      </c>
      <c r="N125" s="47"/>
    </row>
    <row r="126" spans="13:14" x14ac:dyDescent="0.25">
      <c r="M126" s="12">
        <f t="shared" si="10"/>
        <v>-2</v>
      </c>
      <c r="N126" s="47"/>
    </row>
    <row r="127" spans="13:14" x14ac:dyDescent="0.25">
      <c r="M127" s="12">
        <f t="shared" si="10"/>
        <v>-2</v>
      </c>
      <c r="N127" s="47"/>
    </row>
    <row r="128" spans="13:14" x14ac:dyDescent="0.25">
      <c r="M128" s="12">
        <f t="shared" si="10"/>
        <v>-2</v>
      </c>
      <c r="N128" s="47"/>
    </row>
    <row r="129" spans="13:14" x14ac:dyDescent="0.25">
      <c r="M129" s="12">
        <f t="shared" si="10"/>
        <v>-2</v>
      </c>
      <c r="N129" s="47"/>
    </row>
    <row r="130" spans="13:14" x14ac:dyDescent="0.25">
      <c r="M130" s="12">
        <f t="shared" si="10"/>
        <v>-2</v>
      </c>
      <c r="N130" s="47"/>
    </row>
    <row r="131" spans="13:14" x14ac:dyDescent="0.25">
      <c r="M131" s="12">
        <f t="shared" si="10"/>
        <v>-2</v>
      </c>
      <c r="N131" s="47"/>
    </row>
    <row r="132" spans="13:14" x14ac:dyDescent="0.25">
      <c r="M132" s="12">
        <f t="shared" si="10"/>
        <v>-2</v>
      </c>
      <c r="N132" s="47"/>
    </row>
    <row r="133" spans="13:14" x14ac:dyDescent="0.25">
      <c r="M133" s="12">
        <f t="shared" si="10"/>
        <v>-2</v>
      </c>
      <c r="N133" s="47"/>
    </row>
    <row r="134" spans="13:14" x14ac:dyDescent="0.25">
      <c r="M134" s="12">
        <f t="shared" si="10"/>
        <v>-2</v>
      </c>
      <c r="N134" s="47"/>
    </row>
    <row r="135" spans="13:14" x14ac:dyDescent="0.25">
      <c r="M135" s="12">
        <f t="shared" si="10"/>
        <v>-2</v>
      </c>
      <c r="N135" s="47"/>
    </row>
    <row r="136" spans="13:14" x14ac:dyDescent="0.25">
      <c r="M136" s="12">
        <f t="shared" si="10"/>
        <v>-2</v>
      </c>
      <c r="N136" s="47"/>
    </row>
    <row r="137" spans="13:14" x14ac:dyDescent="0.25">
      <c r="M137" s="12">
        <f t="shared" si="10"/>
        <v>-2</v>
      </c>
      <c r="N137" s="47"/>
    </row>
    <row r="138" spans="13:14" x14ac:dyDescent="0.25">
      <c r="M138" s="12">
        <f t="shared" si="10"/>
        <v>-2</v>
      </c>
      <c r="N138" s="47"/>
    </row>
    <row r="139" spans="13:14" x14ac:dyDescent="0.25">
      <c r="M139" s="12">
        <f t="shared" si="10"/>
        <v>-2</v>
      </c>
      <c r="N139" s="47"/>
    </row>
    <row r="140" spans="13:14" x14ac:dyDescent="0.25">
      <c r="M140" s="12">
        <f t="shared" si="10"/>
        <v>-2</v>
      </c>
      <c r="N140" s="47"/>
    </row>
    <row r="141" spans="13:14" x14ac:dyDescent="0.25">
      <c r="M141" s="12">
        <f t="shared" si="10"/>
        <v>-2</v>
      </c>
      <c r="N141" s="47"/>
    </row>
    <row r="142" spans="13:14" x14ac:dyDescent="0.25">
      <c r="M142" s="12">
        <f t="shared" si="10"/>
        <v>-2</v>
      </c>
      <c r="N142" s="47"/>
    </row>
    <row r="143" spans="13:14" x14ac:dyDescent="0.25">
      <c r="M143" s="12">
        <f t="shared" si="10"/>
        <v>-2</v>
      </c>
      <c r="N143" s="47"/>
    </row>
    <row r="144" spans="13:14" x14ac:dyDescent="0.25">
      <c r="M144" s="12">
        <f t="shared" si="10"/>
        <v>-2</v>
      </c>
      <c r="N144" s="47"/>
    </row>
    <row r="145" spans="13:14" x14ac:dyDescent="0.25">
      <c r="M145" s="12">
        <f t="shared" si="10"/>
        <v>-2</v>
      </c>
      <c r="N145" s="47"/>
    </row>
    <row r="146" spans="13:14" x14ac:dyDescent="0.25">
      <c r="M146" s="12">
        <f t="shared" si="10"/>
        <v>-2</v>
      </c>
      <c r="N146" s="47"/>
    </row>
    <row r="147" spans="13:14" x14ac:dyDescent="0.25">
      <c r="M147" s="12">
        <f t="shared" si="10"/>
        <v>-2</v>
      </c>
      <c r="N147" s="47"/>
    </row>
    <row r="148" spans="13:14" x14ac:dyDescent="0.25">
      <c r="M148" s="12">
        <f t="shared" si="10"/>
        <v>-2</v>
      </c>
      <c r="N148" s="47"/>
    </row>
    <row r="149" spans="13:14" x14ac:dyDescent="0.25">
      <c r="M149" s="12">
        <f t="shared" si="10"/>
        <v>-2</v>
      </c>
      <c r="N149" s="47"/>
    </row>
    <row r="150" spans="13:14" x14ac:dyDescent="0.25">
      <c r="M150" s="12">
        <f t="shared" si="10"/>
        <v>-2</v>
      </c>
      <c r="N150" s="47"/>
    </row>
    <row r="151" spans="13:14" x14ac:dyDescent="0.25">
      <c r="M151" s="12">
        <f t="shared" si="10"/>
        <v>-2</v>
      </c>
      <c r="N151" s="47"/>
    </row>
    <row r="152" spans="13:14" x14ac:dyDescent="0.25">
      <c r="M152" s="12">
        <f t="shared" si="10"/>
        <v>-2</v>
      </c>
      <c r="N152" s="47"/>
    </row>
    <row r="153" spans="13:14" x14ac:dyDescent="0.25">
      <c r="M153" s="12">
        <f t="shared" si="10"/>
        <v>-2</v>
      </c>
      <c r="N153" s="47"/>
    </row>
    <row r="154" spans="13:14" x14ac:dyDescent="0.25">
      <c r="M154" s="12">
        <f t="shared" si="10"/>
        <v>-2</v>
      </c>
      <c r="N154" s="47"/>
    </row>
    <row r="155" spans="13:14" x14ac:dyDescent="0.25">
      <c r="M155" s="12">
        <f t="shared" si="10"/>
        <v>-2</v>
      </c>
      <c r="N155" s="47"/>
    </row>
    <row r="156" spans="13:14" x14ac:dyDescent="0.25">
      <c r="M156" s="12">
        <f t="shared" si="10"/>
        <v>-2</v>
      </c>
      <c r="N156" s="47"/>
    </row>
    <row r="157" spans="13:14" x14ac:dyDescent="0.25">
      <c r="M157" s="12">
        <f t="shared" si="10"/>
        <v>-2</v>
      </c>
      <c r="N157" s="47"/>
    </row>
    <row r="158" spans="13:14" x14ac:dyDescent="0.25">
      <c r="M158" s="12">
        <f t="shared" si="10"/>
        <v>-2</v>
      </c>
      <c r="N158" s="47"/>
    </row>
    <row r="159" spans="13:14" x14ac:dyDescent="0.25">
      <c r="M159" s="12">
        <f t="shared" si="10"/>
        <v>-2</v>
      </c>
      <c r="N159" s="47"/>
    </row>
    <row r="160" spans="13:14" x14ac:dyDescent="0.25">
      <c r="M160" s="12">
        <f t="shared" si="10"/>
        <v>-2</v>
      </c>
      <c r="N160" s="47"/>
    </row>
    <row r="161" spans="13:14" x14ac:dyDescent="0.25">
      <c r="M161" s="12">
        <f t="shared" si="10"/>
        <v>-2</v>
      </c>
      <c r="N161" s="47"/>
    </row>
    <row r="162" spans="13:14" x14ac:dyDescent="0.25">
      <c r="M162" s="12">
        <f t="shared" si="10"/>
        <v>-2</v>
      </c>
      <c r="N162" s="47"/>
    </row>
    <row r="163" spans="13:14" x14ac:dyDescent="0.25">
      <c r="M163" s="12">
        <f t="shared" si="10"/>
        <v>-2</v>
      </c>
      <c r="N163" s="47"/>
    </row>
    <row r="164" spans="13:14" x14ac:dyDescent="0.25">
      <c r="M164" s="12">
        <f t="shared" si="10"/>
        <v>-2</v>
      </c>
      <c r="N164" s="47"/>
    </row>
    <row r="165" spans="13:14" x14ac:dyDescent="0.25">
      <c r="M165" s="12">
        <f t="shared" si="10"/>
        <v>-2</v>
      </c>
      <c r="N165" s="47"/>
    </row>
    <row r="166" spans="13:14" x14ac:dyDescent="0.25">
      <c r="M166" s="12">
        <f t="shared" si="10"/>
        <v>-2</v>
      </c>
      <c r="N166" s="47"/>
    </row>
    <row r="167" spans="13:14" x14ac:dyDescent="0.25">
      <c r="M167" s="12">
        <f t="shared" si="10"/>
        <v>-2</v>
      </c>
      <c r="N167" s="47"/>
    </row>
    <row r="168" spans="13:14" x14ac:dyDescent="0.25">
      <c r="M168" s="12">
        <f t="shared" si="10"/>
        <v>-2</v>
      </c>
      <c r="N168" s="47"/>
    </row>
    <row r="169" spans="13:14" x14ac:dyDescent="0.25">
      <c r="M169" s="12">
        <f t="shared" si="10"/>
        <v>-2</v>
      </c>
      <c r="N169" s="47"/>
    </row>
    <row r="170" spans="13:14" x14ac:dyDescent="0.25">
      <c r="M170" s="12">
        <f t="shared" si="10"/>
        <v>-2</v>
      </c>
      <c r="N170" s="47"/>
    </row>
    <row r="171" spans="13:14" x14ac:dyDescent="0.25">
      <c r="M171" s="12">
        <f t="shared" si="10"/>
        <v>-2</v>
      </c>
      <c r="N171" s="47"/>
    </row>
    <row r="172" spans="13:14" x14ac:dyDescent="0.25">
      <c r="M172" s="12">
        <f t="shared" si="10"/>
        <v>-2</v>
      </c>
      <c r="N172" s="47"/>
    </row>
    <row r="173" spans="13:14" x14ac:dyDescent="0.25">
      <c r="M173" s="12">
        <f t="shared" si="10"/>
        <v>-2</v>
      </c>
      <c r="N173" s="47"/>
    </row>
    <row r="174" spans="13:14" x14ac:dyDescent="0.25">
      <c r="M174" s="12">
        <f t="shared" si="10"/>
        <v>-2</v>
      </c>
      <c r="N174" s="47"/>
    </row>
    <row r="175" spans="13:14" x14ac:dyDescent="0.25">
      <c r="M175" s="12">
        <f t="shared" si="10"/>
        <v>-2</v>
      </c>
      <c r="N175" s="47"/>
    </row>
    <row r="176" spans="13:14" x14ac:dyDescent="0.25">
      <c r="M176" s="12">
        <f t="shared" si="10"/>
        <v>-2</v>
      </c>
      <c r="N176" s="47"/>
    </row>
    <row r="177" spans="13:14" x14ac:dyDescent="0.25">
      <c r="M177" s="12">
        <f t="shared" si="10"/>
        <v>-2</v>
      </c>
      <c r="N177" s="47"/>
    </row>
    <row r="178" spans="13:14" x14ac:dyDescent="0.25">
      <c r="M178" s="12">
        <f t="shared" si="10"/>
        <v>-2</v>
      </c>
      <c r="N178" s="47"/>
    </row>
    <row r="179" spans="13:14" x14ac:dyDescent="0.25">
      <c r="M179" s="12">
        <f t="shared" si="10"/>
        <v>-2</v>
      </c>
      <c r="N179" s="47"/>
    </row>
    <row r="180" spans="13:14" x14ac:dyDescent="0.25">
      <c r="M180" s="12">
        <f t="shared" si="10"/>
        <v>-2</v>
      </c>
      <c r="N180" s="47"/>
    </row>
    <row r="181" spans="13:14" x14ac:dyDescent="0.25">
      <c r="M181" s="12">
        <f t="shared" si="10"/>
        <v>-2</v>
      </c>
      <c r="N181" s="47"/>
    </row>
    <row r="182" spans="13:14" x14ac:dyDescent="0.25">
      <c r="M182" s="12">
        <f t="shared" ref="M182:M245" si="11">N182-$L$4</f>
        <v>-2</v>
      </c>
      <c r="N182" s="47"/>
    </row>
    <row r="183" spans="13:14" x14ac:dyDescent="0.25">
      <c r="M183" s="12">
        <f t="shared" si="11"/>
        <v>-2</v>
      </c>
      <c r="N183" s="47"/>
    </row>
    <row r="184" spans="13:14" x14ac:dyDescent="0.25">
      <c r="M184" s="12">
        <f t="shared" si="11"/>
        <v>-2</v>
      </c>
      <c r="N184" s="47"/>
    </row>
    <row r="185" spans="13:14" x14ac:dyDescent="0.25">
      <c r="M185" s="12">
        <f t="shared" si="11"/>
        <v>-2</v>
      </c>
      <c r="N185" s="47"/>
    </row>
    <row r="186" spans="13:14" x14ac:dyDescent="0.25">
      <c r="M186" s="12">
        <f t="shared" si="11"/>
        <v>-2</v>
      </c>
      <c r="N186" s="47"/>
    </row>
    <row r="187" spans="13:14" x14ac:dyDescent="0.25">
      <c r="M187" s="12">
        <f t="shared" si="11"/>
        <v>-2</v>
      </c>
      <c r="N187" s="47"/>
    </row>
    <row r="188" spans="13:14" x14ac:dyDescent="0.25">
      <c r="M188" s="12">
        <f t="shared" si="11"/>
        <v>-2</v>
      </c>
      <c r="N188" s="47"/>
    </row>
    <row r="189" spans="13:14" x14ac:dyDescent="0.25">
      <c r="M189" s="12">
        <f t="shared" si="11"/>
        <v>-2</v>
      </c>
      <c r="N189" s="47"/>
    </row>
    <row r="190" spans="13:14" x14ac:dyDescent="0.25">
      <c r="M190" s="12">
        <f t="shared" si="11"/>
        <v>-2</v>
      </c>
      <c r="N190" s="47"/>
    </row>
    <row r="191" spans="13:14" x14ac:dyDescent="0.25">
      <c r="M191" s="12">
        <f t="shared" si="11"/>
        <v>-2</v>
      </c>
      <c r="N191" s="47"/>
    </row>
    <row r="192" spans="13:14" x14ac:dyDescent="0.25">
      <c r="M192" s="12">
        <f t="shared" si="11"/>
        <v>-2</v>
      </c>
      <c r="N192" s="47"/>
    </row>
    <row r="193" spans="13:14" x14ac:dyDescent="0.25">
      <c r="M193" s="12">
        <f t="shared" si="11"/>
        <v>-2</v>
      </c>
      <c r="N193" s="47"/>
    </row>
    <row r="194" spans="13:14" x14ac:dyDescent="0.25">
      <c r="M194" s="12">
        <f t="shared" si="11"/>
        <v>-2</v>
      </c>
      <c r="N194" s="47"/>
    </row>
    <row r="195" spans="13:14" x14ac:dyDescent="0.25">
      <c r="M195" s="12">
        <f t="shared" si="11"/>
        <v>-2</v>
      </c>
      <c r="N195" s="47"/>
    </row>
    <row r="196" spans="13:14" x14ac:dyDescent="0.25">
      <c r="M196" s="12">
        <f t="shared" si="11"/>
        <v>-2</v>
      </c>
      <c r="N196" s="47"/>
    </row>
    <row r="197" spans="13:14" x14ac:dyDescent="0.25">
      <c r="M197" s="12">
        <f t="shared" si="11"/>
        <v>-2</v>
      </c>
      <c r="N197" s="47"/>
    </row>
    <row r="198" spans="13:14" x14ac:dyDescent="0.25">
      <c r="M198" s="12">
        <f t="shared" si="11"/>
        <v>-2</v>
      </c>
      <c r="N198" s="47"/>
    </row>
    <row r="199" spans="13:14" x14ac:dyDescent="0.25">
      <c r="M199" s="12">
        <f t="shared" si="11"/>
        <v>-2</v>
      </c>
      <c r="N199" s="47"/>
    </row>
    <row r="200" spans="13:14" x14ac:dyDescent="0.25">
      <c r="M200" s="12">
        <f t="shared" si="11"/>
        <v>-2</v>
      </c>
      <c r="N200" s="47"/>
    </row>
    <row r="201" spans="13:14" x14ac:dyDescent="0.25">
      <c r="M201" s="12">
        <f t="shared" si="11"/>
        <v>-2</v>
      </c>
      <c r="N201" s="47"/>
    </row>
    <row r="202" spans="13:14" x14ac:dyDescent="0.25">
      <c r="M202" s="12">
        <f t="shared" si="11"/>
        <v>-2</v>
      </c>
      <c r="N202" s="47"/>
    </row>
    <row r="203" spans="13:14" x14ac:dyDescent="0.25">
      <c r="M203" s="12">
        <f t="shared" si="11"/>
        <v>-2</v>
      </c>
      <c r="N203" s="47"/>
    </row>
    <row r="204" spans="13:14" x14ac:dyDescent="0.25">
      <c r="M204" s="12">
        <f t="shared" si="11"/>
        <v>-2</v>
      </c>
      <c r="N204" s="47"/>
    </row>
    <row r="205" spans="13:14" x14ac:dyDescent="0.25">
      <c r="M205" s="12">
        <f t="shared" si="11"/>
        <v>-2</v>
      </c>
      <c r="N205" s="47"/>
    </row>
    <row r="206" spans="13:14" x14ac:dyDescent="0.25">
      <c r="M206" s="12">
        <f t="shared" si="11"/>
        <v>-2</v>
      </c>
      <c r="N206" s="47"/>
    </row>
    <row r="207" spans="13:14" x14ac:dyDescent="0.25">
      <c r="M207" s="12">
        <f t="shared" si="11"/>
        <v>-2</v>
      </c>
      <c r="N207" s="47"/>
    </row>
    <row r="208" spans="13:14" x14ac:dyDescent="0.25">
      <c r="M208" s="12">
        <f t="shared" si="11"/>
        <v>-2</v>
      </c>
      <c r="N208" s="47"/>
    </row>
    <row r="209" spans="13:14" x14ac:dyDescent="0.25">
      <c r="M209" s="12">
        <f t="shared" si="11"/>
        <v>-2</v>
      </c>
      <c r="N209" s="47"/>
    </row>
    <row r="210" spans="13:14" x14ac:dyDescent="0.25">
      <c r="M210" s="12">
        <f t="shared" si="11"/>
        <v>-2</v>
      </c>
      <c r="N210" s="47"/>
    </row>
    <row r="211" spans="13:14" x14ac:dyDescent="0.25">
      <c r="M211" s="12">
        <f t="shared" si="11"/>
        <v>-2</v>
      </c>
      <c r="N211" s="47"/>
    </row>
    <row r="212" spans="13:14" x14ac:dyDescent="0.25">
      <c r="M212" s="12">
        <f t="shared" si="11"/>
        <v>-2</v>
      </c>
      <c r="N212" s="47"/>
    </row>
    <row r="213" spans="13:14" x14ac:dyDescent="0.25">
      <c r="M213" s="12">
        <f t="shared" si="11"/>
        <v>-2</v>
      </c>
      <c r="N213" s="47"/>
    </row>
    <row r="214" spans="13:14" x14ac:dyDescent="0.25">
      <c r="M214" s="12">
        <f t="shared" si="11"/>
        <v>-2</v>
      </c>
      <c r="N214" s="47"/>
    </row>
    <row r="215" spans="13:14" x14ac:dyDescent="0.25">
      <c r="M215" s="12">
        <f t="shared" si="11"/>
        <v>-2</v>
      </c>
      <c r="N215" s="47"/>
    </row>
    <row r="216" spans="13:14" x14ac:dyDescent="0.25">
      <c r="M216" s="12">
        <f t="shared" si="11"/>
        <v>-2</v>
      </c>
      <c r="N216" s="47"/>
    </row>
    <row r="217" spans="13:14" x14ac:dyDescent="0.25">
      <c r="M217" s="12">
        <f t="shared" si="11"/>
        <v>-2</v>
      </c>
      <c r="N217" s="47"/>
    </row>
    <row r="218" spans="13:14" x14ac:dyDescent="0.25">
      <c r="M218" s="12">
        <f t="shared" si="11"/>
        <v>-2</v>
      </c>
      <c r="N218" s="47"/>
    </row>
    <row r="219" spans="13:14" x14ac:dyDescent="0.25">
      <c r="M219" s="12">
        <f t="shared" si="11"/>
        <v>-2</v>
      </c>
      <c r="N219" s="47"/>
    </row>
    <row r="220" spans="13:14" x14ac:dyDescent="0.25">
      <c r="M220" s="12">
        <f t="shared" si="11"/>
        <v>-2</v>
      </c>
      <c r="N220" s="47"/>
    </row>
    <row r="221" spans="13:14" x14ac:dyDescent="0.25">
      <c r="M221" s="12">
        <f t="shared" si="11"/>
        <v>-2</v>
      </c>
      <c r="N221" s="47"/>
    </row>
    <row r="222" spans="13:14" x14ac:dyDescent="0.25">
      <c r="M222" s="12">
        <f t="shared" si="11"/>
        <v>-2</v>
      </c>
      <c r="N222" s="47"/>
    </row>
    <row r="223" spans="13:14" x14ac:dyDescent="0.25">
      <c r="M223" s="12">
        <f t="shared" si="11"/>
        <v>-2</v>
      </c>
      <c r="N223" s="47"/>
    </row>
    <row r="224" spans="13:14" x14ac:dyDescent="0.25">
      <c r="M224" s="12">
        <f t="shared" si="11"/>
        <v>-2</v>
      </c>
      <c r="N224" s="47"/>
    </row>
    <row r="225" spans="13:14" x14ac:dyDescent="0.25">
      <c r="M225" s="12">
        <f t="shared" si="11"/>
        <v>-2</v>
      </c>
      <c r="N225" s="47"/>
    </row>
    <row r="226" spans="13:14" x14ac:dyDescent="0.25">
      <c r="M226" s="12">
        <f t="shared" si="11"/>
        <v>-2</v>
      </c>
      <c r="N226" s="47"/>
    </row>
    <row r="227" spans="13:14" x14ac:dyDescent="0.25">
      <c r="M227" s="12">
        <f t="shared" si="11"/>
        <v>-2</v>
      </c>
      <c r="N227" s="47"/>
    </row>
    <row r="228" spans="13:14" x14ac:dyDescent="0.25">
      <c r="M228" s="12">
        <f t="shared" si="11"/>
        <v>-2</v>
      </c>
      <c r="N228" s="47"/>
    </row>
    <row r="229" spans="13:14" x14ac:dyDescent="0.25">
      <c r="M229" s="12">
        <f t="shared" si="11"/>
        <v>-2</v>
      </c>
      <c r="N229" s="47"/>
    </row>
    <row r="230" spans="13:14" x14ac:dyDescent="0.25">
      <c r="M230" s="12">
        <f t="shared" si="11"/>
        <v>-2</v>
      </c>
      <c r="N230" s="47"/>
    </row>
    <row r="231" spans="13:14" x14ac:dyDescent="0.25">
      <c r="M231" s="12">
        <f t="shared" si="11"/>
        <v>-2</v>
      </c>
      <c r="N231" s="47"/>
    </row>
    <row r="232" spans="13:14" x14ac:dyDescent="0.25">
      <c r="M232" s="12">
        <f t="shared" si="11"/>
        <v>-2</v>
      </c>
      <c r="N232" s="47"/>
    </row>
    <row r="233" spans="13:14" x14ac:dyDescent="0.25">
      <c r="M233" s="12">
        <f t="shared" si="11"/>
        <v>-2</v>
      </c>
      <c r="N233" s="47"/>
    </row>
    <row r="234" spans="13:14" x14ac:dyDescent="0.25">
      <c r="M234" s="12">
        <f t="shared" si="11"/>
        <v>-2</v>
      </c>
      <c r="N234" s="47"/>
    </row>
    <row r="235" spans="13:14" x14ac:dyDescent="0.25">
      <c r="M235" s="12">
        <f t="shared" si="11"/>
        <v>-2</v>
      </c>
      <c r="N235" s="47"/>
    </row>
    <row r="236" spans="13:14" x14ac:dyDescent="0.25">
      <c r="M236" s="12">
        <f t="shared" si="11"/>
        <v>-2</v>
      </c>
      <c r="N236" s="47"/>
    </row>
    <row r="237" spans="13:14" x14ac:dyDescent="0.25">
      <c r="M237" s="12">
        <f t="shared" si="11"/>
        <v>-2</v>
      </c>
      <c r="N237" s="47"/>
    </row>
    <row r="238" spans="13:14" x14ac:dyDescent="0.25">
      <c r="M238" s="12">
        <f t="shared" si="11"/>
        <v>-2</v>
      </c>
      <c r="N238" s="47"/>
    </row>
    <row r="239" spans="13:14" x14ac:dyDescent="0.25">
      <c r="M239" s="12">
        <f t="shared" si="11"/>
        <v>-2</v>
      </c>
      <c r="N239" s="47"/>
    </row>
    <row r="240" spans="13:14" x14ac:dyDescent="0.25">
      <c r="M240" s="12">
        <f t="shared" si="11"/>
        <v>-2</v>
      </c>
      <c r="N240" s="47"/>
    </row>
    <row r="241" spans="13:14" x14ac:dyDescent="0.25">
      <c r="M241" s="12">
        <f t="shared" si="11"/>
        <v>-2</v>
      </c>
      <c r="N241" s="47"/>
    </row>
    <row r="242" spans="13:14" x14ac:dyDescent="0.25">
      <c r="M242" s="12">
        <f t="shared" si="11"/>
        <v>-2</v>
      </c>
      <c r="N242" s="47"/>
    </row>
    <row r="243" spans="13:14" x14ac:dyDescent="0.25">
      <c r="M243" s="12">
        <f t="shared" si="11"/>
        <v>-2</v>
      </c>
      <c r="N243" s="47"/>
    </row>
    <row r="244" spans="13:14" x14ac:dyDescent="0.25">
      <c r="M244" s="12">
        <f t="shared" si="11"/>
        <v>-2</v>
      </c>
      <c r="N244" s="47"/>
    </row>
    <row r="245" spans="13:14" x14ac:dyDescent="0.25">
      <c r="M245" s="12">
        <f t="shared" si="11"/>
        <v>-2</v>
      </c>
      <c r="N245" s="47"/>
    </row>
    <row r="246" spans="13:14" x14ac:dyDescent="0.25">
      <c r="M246" s="12">
        <f t="shared" ref="M246:M309" si="12">N246-$L$4</f>
        <v>-2</v>
      </c>
      <c r="N246" s="47"/>
    </row>
    <row r="247" spans="13:14" x14ac:dyDescent="0.25">
      <c r="M247" s="12">
        <f t="shared" si="12"/>
        <v>-2</v>
      </c>
      <c r="N247" s="47"/>
    </row>
    <row r="248" spans="13:14" x14ac:dyDescent="0.25">
      <c r="M248" s="12">
        <f t="shared" si="12"/>
        <v>-2</v>
      </c>
      <c r="N248" s="47"/>
    </row>
    <row r="249" spans="13:14" x14ac:dyDescent="0.25">
      <c r="M249" s="12">
        <f t="shared" si="12"/>
        <v>-2</v>
      </c>
      <c r="N249" s="47"/>
    </row>
    <row r="250" spans="13:14" x14ac:dyDescent="0.25">
      <c r="M250" s="12">
        <f>N250-$L$4</f>
        <v>-2</v>
      </c>
      <c r="N250" s="47"/>
    </row>
    <row r="251" spans="13:14" x14ac:dyDescent="0.25">
      <c r="M251" s="12">
        <f>N251-$L$4</f>
        <v>-2</v>
      </c>
      <c r="N251" s="47"/>
    </row>
    <row r="252" spans="13:14" x14ac:dyDescent="0.25">
      <c r="M252" s="12">
        <f t="shared" si="12"/>
        <v>-2</v>
      </c>
      <c r="N252" s="47"/>
    </row>
    <row r="253" spans="13:14" x14ac:dyDescent="0.25">
      <c r="M253" s="12">
        <f t="shared" si="12"/>
        <v>-2</v>
      </c>
      <c r="N253" s="47"/>
    </row>
    <row r="254" spans="13:14" x14ac:dyDescent="0.25">
      <c r="M254" s="12">
        <f t="shared" si="12"/>
        <v>-2</v>
      </c>
      <c r="N254" s="47"/>
    </row>
    <row r="255" spans="13:14" x14ac:dyDescent="0.25">
      <c r="M255" s="12">
        <f t="shared" si="12"/>
        <v>-2</v>
      </c>
      <c r="N255" s="47"/>
    </row>
    <row r="256" spans="13:14" x14ac:dyDescent="0.25">
      <c r="M256" s="12">
        <f t="shared" si="12"/>
        <v>-2</v>
      </c>
      <c r="N256" s="47"/>
    </row>
    <row r="257" spans="13:14" x14ac:dyDescent="0.25">
      <c r="M257" s="12">
        <f t="shared" si="12"/>
        <v>-2</v>
      </c>
      <c r="N257" s="47"/>
    </row>
    <row r="258" spans="13:14" x14ac:dyDescent="0.25">
      <c r="M258" s="12">
        <f t="shared" si="12"/>
        <v>-2</v>
      </c>
      <c r="N258" s="47"/>
    </row>
    <row r="259" spans="13:14" x14ac:dyDescent="0.25">
      <c r="M259" s="12">
        <f t="shared" si="12"/>
        <v>-2</v>
      </c>
      <c r="N259" s="47"/>
    </row>
    <row r="260" spans="13:14" x14ac:dyDescent="0.25">
      <c r="M260" s="12">
        <f t="shared" si="12"/>
        <v>-2</v>
      </c>
      <c r="N260" s="47"/>
    </row>
    <row r="261" spans="13:14" x14ac:dyDescent="0.25">
      <c r="M261" s="12">
        <f t="shared" si="12"/>
        <v>-2</v>
      </c>
      <c r="N261" s="47"/>
    </row>
    <row r="262" spans="13:14" x14ac:dyDescent="0.25">
      <c r="M262" s="12">
        <f t="shared" si="12"/>
        <v>-2</v>
      </c>
      <c r="N262" s="47"/>
    </row>
    <row r="263" spans="13:14" x14ac:dyDescent="0.25">
      <c r="M263" s="12">
        <f t="shared" si="12"/>
        <v>-2</v>
      </c>
      <c r="N263" s="47"/>
    </row>
    <row r="264" spans="13:14" x14ac:dyDescent="0.25">
      <c r="M264" s="12">
        <f t="shared" si="12"/>
        <v>-2</v>
      </c>
      <c r="N264" s="47"/>
    </row>
    <row r="265" spans="13:14" x14ac:dyDescent="0.25">
      <c r="M265" s="12">
        <f t="shared" si="12"/>
        <v>-2</v>
      </c>
      <c r="N265" s="47"/>
    </row>
    <row r="266" spans="13:14" x14ac:dyDescent="0.25">
      <c r="M266" s="12">
        <f t="shared" si="12"/>
        <v>-2</v>
      </c>
      <c r="N266" s="47"/>
    </row>
    <row r="267" spans="13:14" x14ac:dyDescent="0.25">
      <c r="M267" s="12">
        <f t="shared" si="12"/>
        <v>-2</v>
      </c>
      <c r="N267" s="47"/>
    </row>
    <row r="268" spans="13:14" x14ac:dyDescent="0.25">
      <c r="M268" s="12">
        <f t="shared" si="12"/>
        <v>-2</v>
      </c>
      <c r="N268" s="47"/>
    </row>
    <row r="269" spans="13:14" x14ac:dyDescent="0.25">
      <c r="M269" s="12">
        <f t="shared" si="12"/>
        <v>-2</v>
      </c>
      <c r="N269" s="47"/>
    </row>
    <row r="270" spans="13:14" x14ac:dyDescent="0.25">
      <c r="M270" s="12">
        <f t="shared" si="12"/>
        <v>-2</v>
      </c>
      <c r="N270" s="47"/>
    </row>
    <row r="271" spans="13:14" x14ac:dyDescent="0.25">
      <c r="M271" s="12">
        <f t="shared" si="12"/>
        <v>-2</v>
      </c>
      <c r="N271" s="47"/>
    </row>
    <row r="272" spans="13:14" x14ac:dyDescent="0.25">
      <c r="M272" s="12">
        <f t="shared" si="12"/>
        <v>-2</v>
      </c>
      <c r="N272" s="47"/>
    </row>
    <row r="273" spans="13:14" x14ac:dyDescent="0.25">
      <c r="M273" s="12">
        <f t="shared" si="12"/>
        <v>-2</v>
      </c>
      <c r="N273" s="47"/>
    </row>
    <row r="274" spans="13:14" x14ac:dyDescent="0.25">
      <c r="M274" s="12">
        <f t="shared" si="12"/>
        <v>-2</v>
      </c>
      <c r="N274" s="47"/>
    </row>
    <row r="275" spans="13:14" x14ac:dyDescent="0.25">
      <c r="M275" s="12">
        <f t="shared" si="12"/>
        <v>-2</v>
      </c>
      <c r="N275" s="47"/>
    </row>
    <row r="276" spans="13:14" x14ac:dyDescent="0.25">
      <c r="M276" s="12">
        <f t="shared" si="12"/>
        <v>-2</v>
      </c>
      <c r="N276" s="47"/>
    </row>
    <row r="277" spans="13:14" x14ac:dyDescent="0.25">
      <c r="M277" s="12">
        <f t="shared" si="12"/>
        <v>-2</v>
      </c>
      <c r="N277" s="47"/>
    </row>
    <row r="278" spans="13:14" x14ac:dyDescent="0.25">
      <c r="M278" s="12">
        <f t="shared" si="12"/>
        <v>-2</v>
      </c>
      <c r="N278" s="47"/>
    </row>
    <row r="279" spans="13:14" x14ac:dyDescent="0.25">
      <c r="M279" s="12">
        <f t="shared" si="12"/>
        <v>-2</v>
      </c>
      <c r="N279" s="47"/>
    </row>
    <row r="280" spans="13:14" x14ac:dyDescent="0.25">
      <c r="M280" s="12">
        <f t="shared" si="12"/>
        <v>-2</v>
      </c>
      <c r="N280" s="47"/>
    </row>
    <row r="281" spans="13:14" x14ac:dyDescent="0.25">
      <c r="M281" s="12">
        <f t="shared" si="12"/>
        <v>-2</v>
      </c>
      <c r="N281" s="47"/>
    </row>
    <row r="282" spans="13:14" x14ac:dyDescent="0.25">
      <c r="M282" s="12">
        <f t="shared" si="12"/>
        <v>-2</v>
      </c>
      <c r="N282" s="47"/>
    </row>
    <row r="283" spans="13:14" x14ac:dyDescent="0.25">
      <c r="M283" s="12">
        <f t="shared" si="12"/>
        <v>-2</v>
      </c>
      <c r="N283" s="47"/>
    </row>
    <row r="284" spans="13:14" x14ac:dyDescent="0.25">
      <c r="M284" s="12">
        <f t="shared" si="12"/>
        <v>-2</v>
      </c>
      <c r="N284" s="47"/>
    </row>
    <row r="285" spans="13:14" x14ac:dyDescent="0.25">
      <c r="M285" s="12">
        <f t="shared" si="12"/>
        <v>-2</v>
      </c>
      <c r="N285" s="47"/>
    </row>
    <row r="286" spans="13:14" x14ac:dyDescent="0.25">
      <c r="M286" s="12">
        <f t="shared" si="12"/>
        <v>-2</v>
      </c>
      <c r="N286" s="47"/>
    </row>
    <row r="287" spans="13:14" x14ac:dyDescent="0.25">
      <c r="M287" s="12">
        <f t="shared" si="12"/>
        <v>-2</v>
      </c>
      <c r="N287" s="47"/>
    </row>
    <row r="288" spans="13:14" x14ac:dyDescent="0.25">
      <c r="M288" s="12">
        <f t="shared" si="12"/>
        <v>-2</v>
      </c>
      <c r="N288" s="47"/>
    </row>
    <row r="289" spans="13:14" x14ac:dyDescent="0.25">
      <c r="M289" s="12">
        <f t="shared" si="12"/>
        <v>-2</v>
      </c>
      <c r="N289" s="47"/>
    </row>
    <row r="290" spans="13:14" x14ac:dyDescent="0.25">
      <c r="M290" s="12">
        <f t="shared" si="12"/>
        <v>-2</v>
      </c>
      <c r="N290" s="47"/>
    </row>
    <row r="291" spans="13:14" x14ac:dyDescent="0.25">
      <c r="M291" s="12">
        <f t="shared" si="12"/>
        <v>-2</v>
      </c>
      <c r="N291" s="47"/>
    </row>
    <row r="292" spans="13:14" x14ac:dyDescent="0.25">
      <c r="M292" s="12">
        <f t="shared" si="12"/>
        <v>-2</v>
      </c>
      <c r="N292" s="47"/>
    </row>
    <row r="293" spans="13:14" x14ac:dyDescent="0.25">
      <c r="M293" s="12">
        <f t="shared" si="12"/>
        <v>-2</v>
      </c>
      <c r="N293" s="47"/>
    </row>
    <row r="294" spans="13:14" x14ac:dyDescent="0.25">
      <c r="M294" s="12">
        <f t="shared" si="12"/>
        <v>-2</v>
      </c>
      <c r="N294" s="47"/>
    </row>
    <row r="295" spans="13:14" x14ac:dyDescent="0.25">
      <c r="M295" s="12">
        <f t="shared" si="12"/>
        <v>-2</v>
      </c>
      <c r="N295" s="47"/>
    </row>
    <row r="296" spans="13:14" x14ac:dyDescent="0.25">
      <c r="M296" s="12">
        <f t="shared" si="12"/>
        <v>-2</v>
      </c>
      <c r="N296" s="47"/>
    </row>
    <row r="297" spans="13:14" x14ac:dyDescent="0.25">
      <c r="M297" s="12">
        <f t="shared" si="12"/>
        <v>-2</v>
      </c>
      <c r="N297" s="47"/>
    </row>
    <row r="298" spans="13:14" x14ac:dyDescent="0.25">
      <c r="M298" s="12">
        <f t="shared" si="12"/>
        <v>-2</v>
      </c>
      <c r="N298" s="47"/>
    </row>
    <row r="299" spans="13:14" x14ac:dyDescent="0.25">
      <c r="M299" s="12">
        <f t="shared" si="12"/>
        <v>-2</v>
      </c>
      <c r="N299" s="47"/>
    </row>
    <row r="300" spans="13:14" x14ac:dyDescent="0.25">
      <c r="M300" s="12">
        <f t="shared" si="12"/>
        <v>-2</v>
      </c>
      <c r="N300" s="47"/>
    </row>
    <row r="301" spans="13:14" x14ac:dyDescent="0.25">
      <c r="M301" s="12">
        <f t="shared" si="12"/>
        <v>-2</v>
      </c>
      <c r="N301" s="47"/>
    </row>
    <row r="302" spans="13:14" x14ac:dyDescent="0.25">
      <c r="M302" s="12">
        <f t="shared" si="12"/>
        <v>-2</v>
      </c>
      <c r="N302" s="47"/>
    </row>
    <row r="303" spans="13:14" x14ac:dyDescent="0.25">
      <c r="M303" s="12">
        <f t="shared" si="12"/>
        <v>-2</v>
      </c>
      <c r="N303" s="47"/>
    </row>
    <row r="304" spans="13:14" x14ac:dyDescent="0.25">
      <c r="M304" s="12">
        <f t="shared" si="12"/>
        <v>-2</v>
      </c>
      <c r="N304" s="47"/>
    </row>
    <row r="305" spans="13:14" x14ac:dyDescent="0.25">
      <c r="M305" s="12">
        <f t="shared" si="12"/>
        <v>-2</v>
      </c>
      <c r="N305" s="47"/>
    </row>
    <row r="306" spans="13:14" x14ac:dyDescent="0.25">
      <c r="M306" s="12">
        <f t="shared" si="12"/>
        <v>-2</v>
      </c>
      <c r="N306" s="47"/>
    </row>
    <row r="307" spans="13:14" x14ac:dyDescent="0.25">
      <c r="M307" s="12">
        <f t="shared" si="12"/>
        <v>-2</v>
      </c>
      <c r="N307" s="47"/>
    </row>
    <row r="308" spans="13:14" x14ac:dyDescent="0.25">
      <c r="M308" s="12">
        <f t="shared" si="12"/>
        <v>-2</v>
      </c>
      <c r="N308" s="47"/>
    </row>
    <row r="309" spans="13:14" x14ac:dyDescent="0.25">
      <c r="M309" s="12">
        <f t="shared" si="12"/>
        <v>-2</v>
      </c>
      <c r="N309" s="47"/>
    </row>
    <row r="310" spans="13:14" x14ac:dyDescent="0.25">
      <c r="M310" s="12">
        <f t="shared" ref="M310:M373" si="13">N310-$L$4</f>
        <v>-2</v>
      </c>
      <c r="N310" s="47"/>
    </row>
    <row r="311" spans="13:14" x14ac:dyDescent="0.25">
      <c r="M311" s="12">
        <f t="shared" si="13"/>
        <v>-2</v>
      </c>
      <c r="N311" s="47"/>
    </row>
    <row r="312" spans="13:14" x14ac:dyDescent="0.25">
      <c r="M312" s="12">
        <f t="shared" si="13"/>
        <v>-2</v>
      </c>
      <c r="N312" s="47"/>
    </row>
    <row r="313" spans="13:14" x14ac:dyDescent="0.25">
      <c r="M313" s="12">
        <f t="shared" si="13"/>
        <v>-2</v>
      </c>
      <c r="N313" s="47"/>
    </row>
    <row r="314" spans="13:14" x14ac:dyDescent="0.25">
      <c r="M314" s="12">
        <f t="shared" si="13"/>
        <v>-2</v>
      </c>
      <c r="N314" s="47"/>
    </row>
    <row r="315" spans="13:14" x14ac:dyDescent="0.25">
      <c r="M315" s="12">
        <f t="shared" si="13"/>
        <v>-2</v>
      </c>
      <c r="N315" s="47"/>
    </row>
    <row r="316" spans="13:14" x14ac:dyDescent="0.25">
      <c r="M316" s="12">
        <f t="shared" si="13"/>
        <v>-2</v>
      </c>
      <c r="N316" s="47"/>
    </row>
    <row r="317" spans="13:14" x14ac:dyDescent="0.25">
      <c r="M317" s="12">
        <f t="shared" si="13"/>
        <v>-2</v>
      </c>
      <c r="N317" s="47"/>
    </row>
    <row r="318" spans="13:14" x14ac:dyDescent="0.25">
      <c r="M318" s="12">
        <f t="shared" si="13"/>
        <v>-2</v>
      </c>
      <c r="N318" s="47"/>
    </row>
    <row r="319" spans="13:14" x14ac:dyDescent="0.25">
      <c r="M319" s="12">
        <f t="shared" si="13"/>
        <v>-2</v>
      </c>
      <c r="N319" s="47"/>
    </row>
    <row r="320" spans="13:14" x14ac:dyDescent="0.25">
      <c r="M320" s="12">
        <f t="shared" si="13"/>
        <v>-2</v>
      </c>
      <c r="N320" s="47"/>
    </row>
    <row r="321" spans="13:14" x14ac:dyDescent="0.25">
      <c r="M321" s="12">
        <f t="shared" si="13"/>
        <v>-2</v>
      </c>
      <c r="N321" s="47"/>
    </row>
    <row r="322" spans="13:14" x14ac:dyDescent="0.25">
      <c r="M322" s="12">
        <f t="shared" si="13"/>
        <v>-2</v>
      </c>
      <c r="N322" s="47"/>
    </row>
    <row r="323" spans="13:14" x14ac:dyDescent="0.25">
      <c r="M323" s="12">
        <f t="shared" si="13"/>
        <v>-2</v>
      </c>
      <c r="N323" s="47"/>
    </row>
    <row r="324" spans="13:14" x14ac:dyDescent="0.25">
      <c r="M324" s="12">
        <f t="shared" si="13"/>
        <v>-2</v>
      </c>
      <c r="N324" s="47"/>
    </row>
    <row r="325" spans="13:14" x14ac:dyDescent="0.25">
      <c r="M325" s="12">
        <f t="shared" si="13"/>
        <v>-2</v>
      </c>
      <c r="N325" s="47"/>
    </row>
    <row r="326" spans="13:14" x14ac:dyDescent="0.25">
      <c r="M326" s="12">
        <f t="shared" si="13"/>
        <v>-2</v>
      </c>
      <c r="N326" s="47"/>
    </row>
    <row r="327" spans="13:14" x14ac:dyDescent="0.25">
      <c r="M327" s="12">
        <f t="shared" si="13"/>
        <v>-2</v>
      </c>
      <c r="N327" s="47"/>
    </row>
    <row r="328" spans="13:14" x14ac:dyDescent="0.25">
      <c r="M328" s="12">
        <f t="shared" si="13"/>
        <v>-2</v>
      </c>
      <c r="N328" s="47"/>
    </row>
    <row r="329" spans="13:14" x14ac:dyDescent="0.25">
      <c r="M329" s="12">
        <f t="shared" si="13"/>
        <v>-2</v>
      </c>
      <c r="N329" s="47"/>
    </row>
    <row r="330" spans="13:14" x14ac:dyDescent="0.25">
      <c r="M330" s="12">
        <f t="shared" si="13"/>
        <v>-2</v>
      </c>
      <c r="N330" s="47"/>
    </row>
    <row r="331" spans="13:14" x14ac:dyDescent="0.25">
      <c r="M331" s="12">
        <f t="shared" si="13"/>
        <v>-2</v>
      </c>
      <c r="N331" s="47"/>
    </row>
    <row r="332" spans="13:14" x14ac:dyDescent="0.25">
      <c r="M332" s="12">
        <f t="shared" si="13"/>
        <v>-2</v>
      </c>
      <c r="N332" s="47"/>
    </row>
    <row r="333" spans="13:14" x14ac:dyDescent="0.25">
      <c r="M333" s="12">
        <f t="shared" si="13"/>
        <v>-2</v>
      </c>
      <c r="N333" s="47"/>
    </row>
    <row r="334" spans="13:14" x14ac:dyDescent="0.25">
      <c r="M334" s="12">
        <f t="shared" si="13"/>
        <v>-2</v>
      </c>
      <c r="N334" s="47"/>
    </row>
    <row r="335" spans="13:14" x14ac:dyDescent="0.25">
      <c r="M335" s="12">
        <f t="shared" si="13"/>
        <v>-2</v>
      </c>
      <c r="N335" s="47"/>
    </row>
    <row r="336" spans="13:14" x14ac:dyDescent="0.25">
      <c r="M336" s="12">
        <f t="shared" si="13"/>
        <v>-2</v>
      </c>
      <c r="N336" s="47"/>
    </row>
    <row r="337" spans="13:14" x14ac:dyDescent="0.25">
      <c r="M337" s="12">
        <f t="shared" si="13"/>
        <v>-2</v>
      </c>
      <c r="N337" s="47"/>
    </row>
    <row r="338" spans="13:14" x14ac:dyDescent="0.25">
      <c r="M338" s="12">
        <f t="shared" si="13"/>
        <v>-2</v>
      </c>
      <c r="N338" s="47"/>
    </row>
    <row r="339" spans="13:14" x14ac:dyDescent="0.25">
      <c r="M339" s="12">
        <f t="shared" si="13"/>
        <v>-2</v>
      </c>
      <c r="N339" s="47"/>
    </row>
    <row r="340" spans="13:14" x14ac:dyDescent="0.25">
      <c r="M340" s="12">
        <f t="shared" si="13"/>
        <v>-2</v>
      </c>
      <c r="N340" s="47"/>
    </row>
    <row r="341" spans="13:14" x14ac:dyDescent="0.25">
      <c r="M341" s="12">
        <f t="shared" si="13"/>
        <v>-2</v>
      </c>
      <c r="N341" s="47"/>
    </row>
    <row r="342" spans="13:14" x14ac:dyDescent="0.25">
      <c r="M342" s="12">
        <f t="shared" si="13"/>
        <v>-2</v>
      </c>
      <c r="N342" s="47"/>
    </row>
    <row r="343" spans="13:14" x14ac:dyDescent="0.25">
      <c r="M343" s="12">
        <f t="shared" si="13"/>
        <v>-2</v>
      </c>
      <c r="N343" s="47"/>
    </row>
    <row r="344" spans="13:14" x14ac:dyDescent="0.25">
      <c r="M344" s="12">
        <f t="shared" si="13"/>
        <v>-2</v>
      </c>
      <c r="N344" s="47"/>
    </row>
    <row r="345" spans="13:14" x14ac:dyDescent="0.25">
      <c r="M345" s="12">
        <f t="shared" si="13"/>
        <v>-2</v>
      </c>
      <c r="N345" s="47"/>
    </row>
    <row r="346" spans="13:14" x14ac:dyDescent="0.25">
      <c r="M346" s="12">
        <f t="shared" si="13"/>
        <v>-2</v>
      </c>
      <c r="N346" s="47"/>
    </row>
    <row r="347" spans="13:14" x14ac:dyDescent="0.25">
      <c r="M347" s="12">
        <f t="shared" si="13"/>
        <v>-2</v>
      </c>
      <c r="N347" s="47"/>
    </row>
    <row r="348" spans="13:14" x14ac:dyDescent="0.25">
      <c r="M348" s="12">
        <f t="shared" si="13"/>
        <v>-2</v>
      </c>
      <c r="N348" s="47"/>
    </row>
    <row r="349" spans="13:14" x14ac:dyDescent="0.25">
      <c r="M349" s="12">
        <f t="shared" si="13"/>
        <v>-2</v>
      </c>
      <c r="N349" s="47"/>
    </row>
    <row r="350" spans="13:14" x14ac:dyDescent="0.25">
      <c r="M350" s="12">
        <f t="shared" si="13"/>
        <v>-2</v>
      </c>
      <c r="N350" s="47"/>
    </row>
    <row r="351" spans="13:14" x14ac:dyDescent="0.25">
      <c r="M351" s="12">
        <f t="shared" si="13"/>
        <v>-2</v>
      </c>
      <c r="N351" s="47"/>
    </row>
    <row r="352" spans="13:14" x14ac:dyDescent="0.25">
      <c r="M352" s="12">
        <f t="shared" si="13"/>
        <v>-2</v>
      </c>
      <c r="N352" s="47"/>
    </row>
    <row r="353" spans="13:14" x14ac:dyDescent="0.25">
      <c r="M353" s="12">
        <f t="shared" si="13"/>
        <v>-2</v>
      </c>
      <c r="N353" s="47"/>
    </row>
    <row r="354" spans="13:14" x14ac:dyDescent="0.25">
      <c r="M354" s="12">
        <f t="shared" si="13"/>
        <v>-2</v>
      </c>
      <c r="N354" s="47"/>
    </row>
    <row r="355" spans="13:14" x14ac:dyDescent="0.25">
      <c r="M355" s="12">
        <f t="shared" si="13"/>
        <v>-2</v>
      </c>
      <c r="N355" s="47"/>
    </row>
    <row r="356" spans="13:14" x14ac:dyDescent="0.25">
      <c r="M356" s="12">
        <f t="shared" si="13"/>
        <v>-2</v>
      </c>
      <c r="N356" s="47"/>
    </row>
    <row r="357" spans="13:14" x14ac:dyDescent="0.25">
      <c r="M357" s="12">
        <f t="shared" si="13"/>
        <v>-2</v>
      </c>
      <c r="N357" s="47"/>
    </row>
    <row r="358" spans="13:14" x14ac:dyDescent="0.25">
      <c r="M358" s="12">
        <f t="shared" si="13"/>
        <v>-2</v>
      </c>
      <c r="N358" s="47"/>
    </row>
    <row r="359" spans="13:14" x14ac:dyDescent="0.25">
      <c r="M359" s="12">
        <f t="shared" si="13"/>
        <v>-2</v>
      </c>
      <c r="N359" s="47"/>
    </row>
    <row r="360" spans="13:14" x14ac:dyDescent="0.25">
      <c r="M360" s="12">
        <f t="shared" si="13"/>
        <v>-2</v>
      </c>
      <c r="N360" s="47"/>
    </row>
    <row r="361" spans="13:14" x14ac:dyDescent="0.25">
      <c r="M361" s="12">
        <f t="shared" si="13"/>
        <v>-2</v>
      </c>
      <c r="N361" s="47"/>
    </row>
    <row r="362" spans="13:14" x14ac:dyDescent="0.25">
      <c r="M362" s="12">
        <f t="shared" si="13"/>
        <v>-2</v>
      </c>
      <c r="N362" s="47"/>
    </row>
    <row r="363" spans="13:14" x14ac:dyDescent="0.25">
      <c r="M363" s="12">
        <f t="shared" si="13"/>
        <v>-2</v>
      </c>
      <c r="N363" s="47"/>
    </row>
    <row r="364" spans="13:14" x14ac:dyDescent="0.25">
      <c r="M364" s="12">
        <f t="shared" si="13"/>
        <v>-2</v>
      </c>
      <c r="N364" s="47"/>
    </row>
    <row r="365" spans="13:14" x14ac:dyDescent="0.25">
      <c r="M365" s="12">
        <f t="shared" si="13"/>
        <v>-2</v>
      </c>
      <c r="N365" s="47"/>
    </row>
    <row r="366" spans="13:14" x14ac:dyDescent="0.25">
      <c r="M366" s="12">
        <f t="shared" si="13"/>
        <v>-2</v>
      </c>
      <c r="N366" s="47"/>
    </row>
    <row r="367" spans="13:14" x14ac:dyDescent="0.25">
      <c r="M367" s="12">
        <f t="shared" si="13"/>
        <v>-2</v>
      </c>
      <c r="N367" s="47"/>
    </row>
    <row r="368" spans="13:14" x14ac:dyDescent="0.25">
      <c r="M368" s="12">
        <f t="shared" si="13"/>
        <v>-2</v>
      </c>
      <c r="N368" s="47"/>
    </row>
    <row r="369" spans="13:14" x14ac:dyDescent="0.25">
      <c r="M369" s="12">
        <f t="shared" si="13"/>
        <v>-2</v>
      </c>
      <c r="N369" s="47"/>
    </row>
    <row r="370" spans="13:14" x14ac:dyDescent="0.25">
      <c r="M370" s="12">
        <f t="shared" si="13"/>
        <v>-2</v>
      </c>
      <c r="N370" s="47"/>
    </row>
    <row r="371" spans="13:14" x14ac:dyDescent="0.25">
      <c r="M371" s="12">
        <f t="shared" si="13"/>
        <v>-2</v>
      </c>
      <c r="N371" s="47"/>
    </row>
    <row r="372" spans="13:14" x14ac:dyDescent="0.25">
      <c r="M372" s="12">
        <f t="shared" si="13"/>
        <v>-2</v>
      </c>
      <c r="N372" s="47"/>
    </row>
    <row r="373" spans="13:14" x14ac:dyDescent="0.25">
      <c r="M373" s="12">
        <f t="shared" si="13"/>
        <v>-2</v>
      </c>
      <c r="N373" s="47"/>
    </row>
    <row r="374" spans="13:14" x14ac:dyDescent="0.25">
      <c r="M374" s="12">
        <f t="shared" ref="M374:M437" si="14">N374-$L$4</f>
        <v>-2</v>
      </c>
      <c r="N374" s="47"/>
    </row>
    <row r="375" spans="13:14" x14ac:dyDescent="0.25">
      <c r="M375" s="12">
        <f t="shared" si="14"/>
        <v>-2</v>
      </c>
      <c r="N375" s="47"/>
    </row>
    <row r="376" spans="13:14" x14ac:dyDescent="0.25">
      <c r="M376" s="12">
        <f t="shared" si="14"/>
        <v>-2</v>
      </c>
      <c r="N376" s="47"/>
    </row>
    <row r="377" spans="13:14" x14ac:dyDescent="0.25">
      <c r="M377" s="12">
        <f t="shared" si="14"/>
        <v>-2</v>
      </c>
      <c r="N377" s="47"/>
    </row>
    <row r="378" spans="13:14" x14ac:dyDescent="0.25">
      <c r="M378" s="12">
        <f t="shared" si="14"/>
        <v>-2</v>
      </c>
      <c r="N378" s="47"/>
    </row>
    <row r="379" spans="13:14" x14ac:dyDescent="0.25">
      <c r="M379" s="12">
        <f t="shared" si="14"/>
        <v>-2</v>
      </c>
      <c r="N379" s="47"/>
    </row>
    <row r="380" spans="13:14" x14ac:dyDescent="0.25">
      <c r="M380" s="12">
        <f t="shared" si="14"/>
        <v>-2</v>
      </c>
      <c r="N380" s="47"/>
    </row>
    <row r="381" spans="13:14" x14ac:dyDescent="0.25">
      <c r="M381" s="12">
        <f t="shared" si="14"/>
        <v>-2</v>
      </c>
      <c r="N381" s="47"/>
    </row>
    <row r="382" spans="13:14" x14ac:dyDescent="0.25">
      <c r="M382" s="12">
        <f t="shared" si="14"/>
        <v>-2</v>
      </c>
      <c r="N382" s="47"/>
    </row>
    <row r="383" spans="13:14" x14ac:dyDescent="0.25">
      <c r="M383" s="12">
        <f t="shared" si="14"/>
        <v>-2</v>
      </c>
      <c r="N383" s="47"/>
    </row>
    <row r="384" spans="13:14" x14ac:dyDescent="0.25">
      <c r="M384" s="12">
        <f t="shared" si="14"/>
        <v>-2</v>
      </c>
      <c r="N384" s="47"/>
    </row>
    <row r="385" spans="13:14" x14ac:dyDescent="0.25">
      <c r="M385" s="12">
        <f t="shared" si="14"/>
        <v>-2</v>
      </c>
      <c r="N385" s="47"/>
    </row>
    <row r="386" spans="13:14" x14ac:dyDescent="0.25">
      <c r="M386" s="12">
        <f t="shared" si="14"/>
        <v>-2</v>
      </c>
      <c r="N386" s="47"/>
    </row>
    <row r="387" spans="13:14" x14ac:dyDescent="0.25">
      <c r="M387" s="12">
        <f t="shared" si="14"/>
        <v>-2</v>
      </c>
      <c r="N387" s="47"/>
    </row>
    <row r="388" spans="13:14" x14ac:dyDescent="0.25">
      <c r="M388" s="12">
        <f t="shared" si="14"/>
        <v>-2</v>
      </c>
      <c r="N388" s="47"/>
    </row>
    <row r="389" spans="13:14" x14ac:dyDescent="0.25">
      <c r="M389" s="12">
        <f t="shared" si="14"/>
        <v>-2</v>
      </c>
      <c r="N389" s="47"/>
    </row>
    <row r="390" spans="13:14" x14ac:dyDescent="0.25">
      <c r="M390" s="12">
        <f t="shared" si="14"/>
        <v>-2</v>
      </c>
      <c r="N390" s="47"/>
    </row>
    <row r="391" spans="13:14" x14ac:dyDescent="0.25">
      <c r="M391" s="12">
        <f t="shared" si="14"/>
        <v>-2</v>
      </c>
      <c r="N391" s="47"/>
    </row>
    <row r="392" spans="13:14" x14ac:dyDescent="0.25">
      <c r="M392" s="12">
        <f t="shared" si="14"/>
        <v>-2</v>
      </c>
      <c r="N392" s="47"/>
    </row>
    <row r="393" spans="13:14" x14ac:dyDescent="0.25">
      <c r="M393" s="12">
        <f t="shared" si="14"/>
        <v>-2</v>
      </c>
      <c r="N393" s="47"/>
    </row>
    <row r="394" spans="13:14" x14ac:dyDescent="0.25">
      <c r="M394" s="12">
        <f t="shared" si="14"/>
        <v>-2</v>
      </c>
      <c r="N394" s="47"/>
    </row>
    <row r="395" spans="13:14" x14ac:dyDescent="0.25">
      <c r="M395" s="12">
        <f t="shared" si="14"/>
        <v>-2</v>
      </c>
      <c r="N395" s="47"/>
    </row>
    <row r="396" spans="13:14" x14ac:dyDescent="0.25">
      <c r="M396" s="12">
        <f t="shared" si="14"/>
        <v>-2</v>
      </c>
      <c r="N396" s="47"/>
    </row>
    <row r="397" spans="13:14" x14ac:dyDescent="0.25">
      <c r="M397" s="12">
        <f t="shared" si="14"/>
        <v>-2</v>
      </c>
      <c r="N397" s="47"/>
    </row>
    <row r="398" spans="13:14" x14ac:dyDescent="0.25">
      <c r="M398" s="12">
        <f t="shared" si="14"/>
        <v>-2</v>
      </c>
      <c r="N398" s="47"/>
    </row>
    <row r="399" spans="13:14" x14ac:dyDescent="0.25">
      <c r="M399" s="12">
        <f t="shared" si="14"/>
        <v>-2</v>
      </c>
      <c r="N399" s="47"/>
    </row>
    <row r="400" spans="13:14" x14ac:dyDescent="0.25">
      <c r="M400" s="12">
        <f t="shared" si="14"/>
        <v>-2</v>
      </c>
      <c r="N400" s="47"/>
    </row>
    <row r="401" spans="13:14" x14ac:dyDescent="0.25">
      <c r="M401" s="12">
        <f t="shared" si="14"/>
        <v>-2</v>
      </c>
      <c r="N401" s="47"/>
    </row>
    <row r="402" spans="13:14" x14ac:dyDescent="0.25">
      <c r="M402" s="12">
        <f t="shared" si="14"/>
        <v>-2</v>
      </c>
      <c r="N402" s="47"/>
    </row>
    <row r="403" spans="13:14" x14ac:dyDescent="0.25">
      <c r="M403" s="12">
        <f t="shared" si="14"/>
        <v>-2</v>
      </c>
      <c r="N403" s="47"/>
    </row>
    <row r="404" spans="13:14" x14ac:dyDescent="0.25">
      <c r="M404" s="12">
        <f t="shared" si="14"/>
        <v>-2</v>
      </c>
      <c r="N404" s="47"/>
    </row>
    <row r="405" spans="13:14" x14ac:dyDescent="0.25">
      <c r="M405" s="12">
        <f t="shared" si="14"/>
        <v>-2</v>
      </c>
      <c r="N405" s="47"/>
    </row>
    <row r="406" spans="13:14" x14ac:dyDescent="0.25">
      <c r="M406" s="12">
        <f t="shared" si="14"/>
        <v>-2</v>
      </c>
      <c r="N406" s="47"/>
    </row>
    <row r="407" spans="13:14" x14ac:dyDescent="0.25">
      <c r="M407" s="12">
        <f t="shared" si="14"/>
        <v>-2</v>
      </c>
      <c r="N407" s="47"/>
    </row>
    <row r="408" spans="13:14" x14ac:dyDescent="0.25">
      <c r="M408" s="12">
        <f t="shared" si="14"/>
        <v>-2</v>
      </c>
      <c r="N408" s="47"/>
    </row>
    <row r="409" spans="13:14" x14ac:dyDescent="0.25">
      <c r="M409" s="12">
        <f t="shared" si="14"/>
        <v>-2</v>
      </c>
      <c r="N409" s="47"/>
    </row>
    <row r="410" spans="13:14" x14ac:dyDescent="0.25">
      <c r="M410" s="12">
        <f t="shared" si="14"/>
        <v>-2</v>
      </c>
      <c r="N410" s="47"/>
    </row>
    <row r="411" spans="13:14" x14ac:dyDescent="0.25">
      <c r="M411" s="12">
        <f t="shared" si="14"/>
        <v>-2</v>
      </c>
      <c r="N411" s="47"/>
    </row>
    <row r="412" spans="13:14" x14ac:dyDescent="0.25">
      <c r="M412" s="12">
        <f t="shared" si="14"/>
        <v>-2</v>
      </c>
      <c r="N412" s="47"/>
    </row>
    <row r="413" spans="13:14" x14ac:dyDescent="0.25">
      <c r="M413" s="12">
        <f t="shared" si="14"/>
        <v>-2</v>
      </c>
      <c r="N413" s="47"/>
    </row>
    <row r="414" spans="13:14" x14ac:dyDescent="0.25">
      <c r="M414" s="12">
        <f t="shared" si="14"/>
        <v>-2</v>
      </c>
      <c r="N414" s="47"/>
    </row>
    <row r="415" spans="13:14" x14ac:dyDescent="0.25">
      <c r="M415" s="12">
        <f t="shared" si="14"/>
        <v>-2</v>
      </c>
      <c r="N415" s="47"/>
    </row>
    <row r="416" spans="13:14" x14ac:dyDescent="0.25">
      <c r="M416" s="12">
        <f t="shared" si="14"/>
        <v>-2</v>
      </c>
      <c r="N416" s="47"/>
    </row>
    <row r="417" spans="13:14" x14ac:dyDescent="0.25">
      <c r="M417" s="12">
        <f t="shared" si="14"/>
        <v>-2</v>
      </c>
      <c r="N417" s="47"/>
    </row>
    <row r="418" spans="13:14" x14ac:dyDescent="0.25">
      <c r="M418" s="12">
        <f t="shared" si="14"/>
        <v>-2</v>
      </c>
      <c r="N418" s="47"/>
    </row>
    <row r="419" spans="13:14" x14ac:dyDescent="0.25">
      <c r="M419" s="12">
        <f t="shared" si="14"/>
        <v>-2</v>
      </c>
      <c r="N419" s="47"/>
    </row>
    <row r="420" spans="13:14" x14ac:dyDescent="0.25">
      <c r="M420" s="12">
        <f t="shared" si="14"/>
        <v>-2</v>
      </c>
      <c r="N420" s="47"/>
    </row>
    <row r="421" spans="13:14" x14ac:dyDescent="0.25">
      <c r="M421" s="12">
        <f t="shared" si="14"/>
        <v>-2</v>
      </c>
      <c r="N421" s="47"/>
    </row>
    <row r="422" spans="13:14" x14ac:dyDescent="0.25">
      <c r="M422" s="12">
        <f t="shared" si="14"/>
        <v>-2</v>
      </c>
      <c r="N422" s="47"/>
    </row>
    <row r="423" spans="13:14" x14ac:dyDescent="0.25">
      <c r="M423" s="12">
        <f t="shared" si="14"/>
        <v>-2</v>
      </c>
      <c r="N423" s="47"/>
    </row>
    <row r="424" spans="13:14" x14ac:dyDescent="0.25">
      <c r="M424" s="12">
        <f t="shared" si="14"/>
        <v>-2</v>
      </c>
      <c r="N424" s="47"/>
    </row>
    <row r="425" spans="13:14" x14ac:dyDescent="0.25">
      <c r="M425" s="12">
        <f t="shared" si="14"/>
        <v>-2</v>
      </c>
      <c r="N425" s="47"/>
    </row>
    <row r="426" spans="13:14" x14ac:dyDescent="0.25">
      <c r="M426" s="12">
        <f t="shared" si="14"/>
        <v>-2</v>
      </c>
      <c r="N426" s="47"/>
    </row>
    <row r="427" spans="13:14" x14ac:dyDescent="0.25">
      <c r="M427" s="12">
        <f t="shared" si="14"/>
        <v>-2</v>
      </c>
      <c r="N427" s="47"/>
    </row>
    <row r="428" spans="13:14" x14ac:dyDescent="0.25">
      <c r="M428" s="12">
        <f t="shared" si="14"/>
        <v>-2</v>
      </c>
      <c r="N428" s="47"/>
    </row>
    <row r="429" spans="13:14" x14ac:dyDescent="0.25">
      <c r="M429" s="12">
        <f t="shared" si="14"/>
        <v>-2</v>
      </c>
      <c r="N429" s="47"/>
    </row>
    <row r="430" spans="13:14" x14ac:dyDescent="0.25">
      <c r="M430" s="12">
        <f t="shared" si="14"/>
        <v>-2</v>
      </c>
      <c r="N430" s="47"/>
    </row>
    <row r="431" spans="13:14" x14ac:dyDescent="0.25">
      <c r="M431" s="12">
        <f t="shared" si="14"/>
        <v>-2</v>
      </c>
      <c r="N431" s="47"/>
    </row>
    <row r="432" spans="13:14" x14ac:dyDescent="0.25">
      <c r="M432" s="12">
        <f t="shared" si="14"/>
        <v>-2</v>
      </c>
      <c r="N432" s="47"/>
    </row>
    <row r="433" spans="13:14" x14ac:dyDescent="0.25">
      <c r="M433" s="12">
        <f t="shared" si="14"/>
        <v>-2</v>
      </c>
      <c r="N433" s="47"/>
    </row>
    <row r="434" spans="13:14" x14ac:dyDescent="0.25">
      <c r="M434" s="12">
        <f t="shared" si="14"/>
        <v>-2</v>
      </c>
      <c r="N434" s="47"/>
    </row>
    <row r="435" spans="13:14" x14ac:dyDescent="0.25">
      <c r="M435" s="12">
        <f t="shared" si="14"/>
        <v>-2</v>
      </c>
      <c r="N435" s="47"/>
    </row>
    <row r="436" spans="13:14" x14ac:dyDescent="0.25">
      <c r="M436" s="12">
        <f t="shared" si="14"/>
        <v>-2</v>
      </c>
      <c r="N436" s="47"/>
    </row>
    <row r="437" spans="13:14" x14ac:dyDescent="0.25">
      <c r="M437" s="12">
        <f t="shared" si="14"/>
        <v>-2</v>
      </c>
      <c r="N437" s="47"/>
    </row>
    <row r="438" spans="13:14" x14ac:dyDescent="0.25">
      <c r="M438" s="12">
        <f t="shared" ref="M438:M501" si="15">N438-$L$4</f>
        <v>-2</v>
      </c>
      <c r="N438" s="47"/>
    </row>
    <row r="439" spans="13:14" x14ac:dyDescent="0.25">
      <c r="M439" s="12">
        <f t="shared" si="15"/>
        <v>-2</v>
      </c>
      <c r="N439" s="47"/>
    </row>
    <row r="440" spans="13:14" x14ac:dyDescent="0.25">
      <c r="M440" s="12">
        <f t="shared" si="15"/>
        <v>-2</v>
      </c>
      <c r="N440" s="47"/>
    </row>
    <row r="441" spans="13:14" x14ac:dyDescent="0.25">
      <c r="M441" s="12">
        <f t="shared" si="15"/>
        <v>-2</v>
      </c>
      <c r="N441" s="47"/>
    </row>
    <row r="442" spans="13:14" x14ac:dyDescent="0.25">
      <c r="M442" s="12">
        <f t="shared" si="15"/>
        <v>-2</v>
      </c>
      <c r="N442" s="47"/>
    </row>
    <row r="443" spans="13:14" x14ac:dyDescent="0.25">
      <c r="M443" s="12">
        <f t="shared" si="15"/>
        <v>-2</v>
      </c>
      <c r="N443" s="47"/>
    </row>
    <row r="444" spans="13:14" x14ac:dyDescent="0.25">
      <c r="M444" s="12">
        <f t="shared" si="15"/>
        <v>-2</v>
      </c>
      <c r="N444" s="47"/>
    </row>
    <row r="445" spans="13:14" x14ac:dyDescent="0.25">
      <c r="M445" s="12">
        <f t="shared" si="15"/>
        <v>-2</v>
      </c>
      <c r="N445" s="47"/>
    </row>
    <row r="446" spans="13:14" x14ac:dyDescent="0.25">
      <c r="M446" s="12">
        <f t="shared" si="15"/>
        <v>-2</v>
      </c>
      <c r="N446" s="47"/>
    </row>
    <row r="447" spans="13:14" x14ac:dyDescent="0.25">
      <c r="M447" s="12">
        <f t="shared" si="15"/>
        <v>-2</v>
      </c>
      <c r="N447" s="47"/>
    </row>
    <row r="448" spans="13:14" x14ac:dyDescent="0.25">
      <c r="M448" s="12">
        <f t="shared" si="15"/>
        <v>-2</v>
      </c>
      <c r="N448" s="47"/>
    </row>
    <row r="449" spans="13:14" x14ac:dyDescent="0.25">
      <c r="M449" s="12">
        <f t="shared" si="15"/>
        <v>-2</v>
      </c>
      <c r="N449" s="47"/>
    </row>
    <row r="450" spans="13:14" x14ac:dyDescent="0.25">
      <c r="M450" s="12">
        <f t="shared" si="15"/>
        <v>-2</v>
      </c>
      <c r="N450" s="47"/>
    </row>
    <row r="451" spans="13:14" x14ac:dyDescent="0.25">
      <c r="M451" s="12">
        <f t="shared" si="15"/>
        <v>-2</v>
      </c>
      <c r="N451" s="47"/>
    </row>
    <row r="452" spans="13:14" x14ac:dyDescent="0.25">
      <c r="M452" s="12">
        <f t="shared" si="15"/>
        <v>-2</v>
      </c>
      <c r="N452" s="47"/>
    </row>
    <row r="453" spans="13:14" x14ac:dyDescent="0.25">
      <c r="M453" s="12">
        <f t="shared" si="15"/>
        <v>-2</v>
      </c>
      <c r="N453" s="47"/>
    </row>
    <row r="454" spans="13:14" x14ac:dyDescent="0.25">
      <c r="M454" s="12">
        <f t="shared" si="15"/>
        <v>-2</v>
      </c>
      <c r="N454" s="47"/>
    </row>
    <row r="455" spans="13:14" x14ac:dyDescent="0.25">
      <c r="M455" s="12">
        <f t="shared" si="15"/>
        <v>-2</v>
      </c>
      <c r="N455" s="47"/>
    </row>
    <row r="456" spans="13:14" x14ac:dyDescent="0.25">
      <c r="M456" s="12">
        <f t="shared" si="15"/>
        <v>-2</v>
      </c>
      <c r="N456" s="47"/>
    </row>
    <row r="457" spans="13:14" x14ac:dyDescent="0.25">
      <c r="M457" s="12">
        <f t="shared" si="15"/>
        <v>-2</v>
      </c>
      <c r="N457" s="47"/>
    </row>
    <row r="458" spans="13:14" x14ac:dyDescent="0.25">
      <c r="M458" s="12">
        <f t="shared" si="15"/>
        <v>-2</v>
      </c>
      <c r="N458" s="47"/>
    </row>
    <row r="459" spans="13:14" x14ac:dyDescent="0.25">
      <c r="M459" s="12">
        <f t="shared" si="15"/>
        <v>-2</v>
      </c>
      <c r="N459" s="47"/>
    </row>
    <row r="460" spans="13:14" x14ac:dyDescent="0.25">
      <c r="M460" s="12">
        <f t="shared" si="15"/>
        <v>-2</v>
      </c>
      <c r="N460" s="47"/>
    </row>
    <row r="461" spans="13:14" x14ac:dyDescent="0.25">
      <c r="M461" s="12">
        <f t="shared" si="15"/>
        <v>-2</v>
      </c>
      <c r="N461" s="47"/>
    </row>
    <row r="462" spans="13:14" x14ac:dyDescent="0.25">
      <c r="M462" s="12">
        <f t="shared" si="15"/>
        <v>-2</v>
      </c>
      <c r="N462" s="47"/>
    </row>
    <row r="463" spans="13:14" x14ac:dyDescent="0.25">
      <c r="M463" s="12">
        <f t="shared" si="15"/>
        <v>-2</v>
      </c>
      <c r="N463" s="47"/>
    </row>
    <row r="464" spans="13:14" x14ac:dyDescent="0.25">
      <c r="M464" s="12">
        <f t="shared" si="15"/>
        <v>-2</v>
      </c>
      <c r="N464" s="47"/>
    </row>
    <row r="465" spans="13:14" x14ac:dyDescent="0.25">
      <c r="M465" s="12">
        <f t="shared" si="15"/>
        <v>-2</v>
      </c>
      <c r="N465" s="47"/>
    </row>
    <row r="466" spans="13:14" x14ac:dyDescent="0.25">
      <c r="M466" s="12">
        <f t="shared" si="15"/>
        <v>-2</v>
      </c>
      <c r="N466" s="47"/>
    </row>
    <row r="467" spans="13:14" x14ac:dyDescent="0.25">
      <c r="M467" s="12">
        <f t="shared" si="15"/>
        <v>-2</v>
      </c>
      <c r="N467" s="47"/>
    </row>
    <row r="468" spans="13:14" x14ac:dyDescent="0.25">
      <c r="M468" s="12">
        <f t="shared" si="15"/>
        <v>-2</v>
      </c>
      <c r="N468" s="47"/>
    </row>
    <row r="469" spans="13:14" x14ac:dyDescent="0.25">
      <c r="M469" s="12">
        <f t="shared" si="15"/>
        <v>-2</v>
      </c>
      <c r="N469" s="47"/>
    </row>
    <row r="470" spans="13:14" x14ac:dyDescent="0.25">
      <c r="M470" s="12">
        <f t="shared" si="15"/>
        <v>-2</v>
      </c>
      <c r="N470" s="47"/>
    </row>
    <row r="471" spans="13:14" x14ac:dyDescent="0.25">
      <c r="M471" s="12">
        <f t="shared" si="15"/>
        <v>-2</v>
      </c>
      <c r="N471" s="47"/>
    </row>
    <row r="472" spans="13:14" x14ac:dyDescent="0.25">
      <c r="M472" s="12">
        <f t="shared" si="15"/>
        <v>-2</v>
      </c>
      <c r="N472" s="47"/>
    </row>
    <row r="473" spans="13:14" x14ac:dyDescent="0.25">
      <c r="M473" s="12">
        <f t="shared" si="15"/>
        <v>-2</v>
      </c>
      <c r="N473" s="47"/>
    </row>
    <row r="474" spans="13:14" x14ac:dyDescent="0.25">
      <c r="M474" s="12">
        <f t="shared" si="15"/>
        <v>-2</v>
      </c>
      <c r="N474" s="47"/>
    </row>
    <row r="475" spans="13:14" x14ac:dyDescent="0.25">
      <c r="M475" s="12">
        <f t="shared" si="15"/>
        <v>-2</v>
      </c>
      <c r="N475" s="47"/>
    </row>
    <row r="476" spans="13:14" x14ac:dyDescent="0.25">
      <c r="M476" s="12">
        <f t="shared" si="15"/>
        <v>-2</v>
      </c>
      <c r="N476" s="47"/>
    </row>
    <row r="477" spans="13:14" x14ac:dyDescent="0.25">
      <c r="M477" s="12">
        <f t="shared" si="15"/>
        <v>-2</v>
      </c>
      <c r="N477" s="47"/>
    </row>
    <row r="478" spans="13:14" x14ac:dyDescent="0.25">
      <c r="M478" s="12">
        <f t="shared" si="15"/>
        <v>-2</v>
      </c>
      <c r="N478" s="47"/>
    </row>
    <row r="479" spans="13:14" x14ac:dyDescent="0.25">
      <c r="M479" s="12">
        <f t="shared" si="15"/>
        <v>-2</v>
      </c>
      <c r="N479" s="47"/>
    </row>
    <row r="480" spans="13:14" x14ac:dyDescent="0.25">
      <c r="M480" s="12">
        <f t="shared" si="15"/>
        <v>-2</v>
      </c>
      <c r="N480" s="47"/>
    </row>
    <row r="481" spans="13:14" x14ac:dyDescent="0.25">
      <c r="M481" s="12">
        <f t="shared" si="15"/>
        <v>-2</v>
      </c>
      <c r="N481" s="47"/>
    </row>
    <row r="482" spans="13:14" x14ac:dyDescent="0.25">
      <c r="M482" s="12">
        <f t="shared" si="15"/>
        <v>-2</v>
      </c>
      <c r="N482" s="47"/>
    </row>
    <row r="483" spans="13:14" x14ac:dyDescent="0.25">
      <c r="M483" s="12">
        <f t="shared" si="15"/>
        <v>-2</v>
      </c>
      <c r="N483" s="47"/>
    </row>
    <row r="484" spans="13:14" x14ac:dyDescent="0.25">
      <c r="M484" s="12">
        <f t="shared" si="15"/>
        <v>-2</v>
      </c>
      <c r="N484" s="47"/>
    </row>
    <row r="485" spans="13:14" x14ac:dyDescent="0.25">
      <c r="M485" s="12">
        <f t="shared" si="15"/>
        <v>-2</v>
      </c>
      <c r="N485" s="47"/>
    </row>
    <row r="486" spans="13:14" x14ac:dyDescent="0.25">
      <c r="M486" s="12">
        <f t="shared" si="15"/>
        <v>-2</v>
      </c>
      <c r="N486" s="47"/>
    </row>
    <row r="487" spans="13:14" x14ac:dyDescent="0.25">
      <c r="M487" s="12">
        <f t="shared" si="15"/>
        <v>-2</v>
      </c>
      <c r="N487" s="47"/>
    </row>
    <row r="488" spans="13:14" x14ac:dyDescent="0.25">
      <c r="M488" s="12">
        <f t="shared" si="15"/>
        <v>-2</v>
      </c>
      <c r="N488" s="47"/>
    </row>
    <row r="489" spans="13:14" x14ac:dyDescent="0.25">
      <c r="M489" s="12">
        <f t="shared" si="15"/>
        <v>-2</v>
      </c>
      <c r="N489" s="47"/>
    </row>
    <row r="490" spans="13:14" x14ac:dyDescent="0.25">
      <c r="M490" s="12">
        <f t="shared" si="15"/>
        <v>-2</v>
      </c>
      <c r="N490" s="47"/>
    </row>
    <row r="491" spans="13:14" x14ac:dyDescent="0.25">
      <c r="M491" s="12">
        <f t="shared" si="15"/>
        <v>-2</v>
      </c>
      <c r="N491" s="47"/>
    </row>
    <row r="492" spans="13:14" x14ac:dyDescent="0.25">
      <c r="M492" s="12">
        <f t="shared" si="15"/>
        <v>-2</v>
      </c>
      <c r="N492" s="47"/>
    </row>
    <row r="493" spans="13:14" x14ac:dyDescent="0.25">
      <c r="M493" s="12">
        <f t="shared" si="15"/>
        <v>-2</v>
      </c>
      <c r="N493" s="47"/>
    </row>
    <row r="494" spans="13:14" x14ac:dyDescent="0.25">
      <c r="M494" s="12">
        <f t="shared" si="15"/>
        <v>-2</v>
      </c>
      <c r="N494" s="47"/>
    </row>
    <row r="495" spans="13:14" x14ac:dyDescent="0.25">
      <c r="M495" s="12">
        <f t="shared" si="15"/>
        <v>-2</v>
      </c>
      <c r="N495" s="47"/>
    </row>
    <row r="496" spans="13:14" x14ac:dyDescent="0.25">
      <c r="M496" s="12">
        <f t="shared" si="15"/>
        <v>-2</v>
      </c>
      <c r="N496" s="47"/>
    </row>
    <row r="497" spans="13:14" x14ac:dyDescent="0.25">
      <c r="M497" s="12">
        <f t="shared" si="15"/>
        <v>-2</v>
      </c>
      <c r="N497" s="47"/>
    </row>
    <row r="498" spans="13:14" x14ac:dyDescent="0.25">
      <c r="M498" s="12">
        <f t="shared" si="15"/>
        <v>-2</v>
      </c>
      <c r="N498" s="47"/>
    </row>
    <row r="499" spans="13:14" x14ac:dyDescent="0.25">
      <c r="M499" s="12">
        <f t="shared" si="15"/>
        <v>-2</v>
      </c>
      <c r="N499" s="47"/>
    </row>
    <row r="500" spans="13:14" x14ac:dyDescent="0.25">
      <c r="M500" s="12">
        <f t="shared" si="15"/>
        <v>-2</v>
      </c>
      <c r="N500" s="47"/>
    </row>
    <row r="501" spans="13:14" x14ac:dyDescent="0.25">
      <c r="M501" s="12">
        <f t="shared" si="15"/>
        <v>-2</v>
      </c>
      <c r="N501" s="47"/>
    </row>
    <row r="502" spans="13:14" x14ac:dyDescent="0.25">
      <c r="M502" s="12">
        <f t="shared" ref="M502:M565" si="16">N502-$L$4</f>
        <v>-2</v>
      </c>
      <c r="N502" s="47"/>
    </row>
    <row r="503" spans="13:14" x14ac:dyDescent="0.25">
      <c r="M503" s="12">
        <f t="shared" si="16"/>
        <v>-2</v>
      </c>
      <c r="N503" s="47"/>
    </row>
    <row r="504" spans="13:14" x14ac:dyDescent="0.25">
      <c r="M504" s="12">
        <f t="shared" si="16"/>
        <v>-2</v>
      </c>
      <c r="N504" s="47"/>
    </row>
    <row r="505" spans="13:14" x14ac:dyDescent="0.25">
      <c r="M505" s="12">
        <f t="shared" si="16"/>
        <v>-2</v>
      </c>
      <c r="N505" s="47"/>
    </row>
    <row r="506" spans="13:14" x14ac:dyDescent="0.25">
      <c r="M506" s="12">
        <f t="shared" si="16"/>
        <v>-2</v>
      </c>
      <c r="N506" s="47"/>
    </row>
    <row r="507" spans="13:14" x14ac:dyDescent="0.25">
      <c r="M507" s="12">
        <f t="shared" si="16"/>
        <v>-2</v>
      </c>
      <c r="N507" s="47"/>
    </row>
    <row r="508" spans="13:14" x14ac:dyDescent="0.25">
      <c r="M508" s="12">
        <f t="shared" si="16"/>
        <v>-2</v>
      </c>
      <c r="N508" s="47"/>
    </row>
    <row r="509" spans="13:14" x14ac:dyDescent="0.25">
      <c r="M509" s="12">
        <f t="shared" si="16"/>
        <v>-2</v>
      </c>
      <c r="N509" s="47"/>
    </row>
    <row r="510" spans="13:14" x14ac:dyDescent="0.25">
      <c r="M510" s="12">
        <f t="shared" si="16"/>
        <v>-2</v>
      </c>
      <c r="N510" s="47"/>
    </row>
    <row r="511" spans="13:14" x14ac:dyDescent="0.25">
      <c r="M511" s="12">
        <f t="shared" si="16"/>
        <v>-2</v>
      </c>
      <c r="N511" s="47"/>
    </row>
    <row r="512" spans="13:14" x14ac:dyDescent="0.25">
      <c r="M512" s="12">
        <f t="shared" si="16"/>
        <v>-2</v>
      </c>
      <c r="N512" s="47"/>
    </row>
    <row r="513" spans="13:14" x14ac:dyDescent="0.25">
      <c r="M513" s="12">
        <f t="shared" si="16"/>
        <v>-2</v>
      </c>
      <c r="N513" s="47"/>
    </row>
    <row r="514" spans="13:14" x14ac:dyDescent="0.25">
      <c r="M514" s="12">
        <f t="shared" si="16"/>
        <v>-2</v>
      </c>
      <c r="N514" s="47"/>
    </row>
    <row r="515" spans="13:14" x14ac:dyDescent="0.25">
      <c r="M515" s="12">
        <f t="shared" si="16"/>
        <v>-2</v>
      </c>
      <c r="N515" s="47"/>
    </row>
    <row r="516" spans="13:14" x14ac:dyDescent="0.25">
      <c r="M516" s="12">
        <f t="shared" si="16"/>
        <v>-2</v>
      </c>
      <c r="N516" s="47"/>
    </row>
    <row r="517" spans="13:14" x14ac:dyDescent="0.25">
      <c r="M517" s="12">
        <f t="shared" si="16"/>
        <v>-2</v>
      </c>
      <c r="N517" s="47"/>
    </row>
    <row r="518" spans="13:14" x14ac:dyDescent="0.25">
      <c r="M518" s="12">
        <f t="shared" si="16"/>
        <v>-2</v>
      </c>
      <c r="N518" s="47"/>
    </row>
    <row r="519" spans="13:14" x14ac:dyDescent="0.25">
      <c r="M519" s="12">
        <f t="shared" si="16"/>
        <v>-2</v>
      </c>
      <c r="N519" s="47"/>
    </row>
    <row r="520" spans="13:14" x14ac:dyDescent="0.25">
      <c r="M520" s="12">
        <f t="shared" si="16"/>
        <v>-2</v>
      </c>
      <c r="N520" s="47"/>
    </row>
    <row r="521" spans="13:14" x14ac:dyDescent="0.25">
      <c r="M521" s="12">
        <f t="shared" si="16"/>
        <v>-2</v>
      </c>
      <c r="N521" s="47"/>
    </row>
    <row r="522" spans="13:14" x14ac:dyDescent="0.25">
      <c r="M522" s="12">
        <f t="shared" si="16"/>
        <v>-2</v>
      </c>
      <c r="N522" s="47"/>
    </row>
    <row r="523" spans="13:14" x14ac:dyDescent="0.25">
      <c r="M523" s="12">
        <f t="shared" si="16"/>
        <v>-2</v>
      </c>
      <c r="N523" s="47"/>
    </row>
    <row r="524" spans="13:14" x14ac:dyDescent="0.25">
      <c r="M524" s="12">
        <f t="shared" si="16"/>
        <v>-2</v>
      </c>
      <c r="N524" s="47"/>
    </row>
    <row r="525" spans="13:14" x14ac:dyDescent="0.25">
      <c r="M525" s="12">
        <f t="shared" si="16"/>
        <v>-2</v>
      </c>
      <c r="N525" s="47"/>
    </row>
    <row r="526" spans="13:14" x14ac:dyDescent="0.25">
      <c r="M526" s="12">
        <f t="shared" si="16"/>
        <v>-2</v>
      </c>
      <c r="N526" s="47"/>
    </row>
    <row r="527" spans="13:14" x14ac:dyDescent="0.25">
      <c r="M527" s="12">
        <f t="shared" si="16"/>
        <v>-2</v>
      </c>
      <c r="N527" s="47"/>
    </row>
    <row r="528" spans="13:14" x14ac:dyDescent="0.25">
      <c r="M528" s="12">
        <f t="shared" si="16"/>
        <v>-2</v>
      </c>
      <c r="N528" s="47"/>
    </row>
    <row r="529" spans="13:14" x14ac:dyDescent="0.25">
      <c r="M529" s="12">
        <f t="shared" si="16"/>
        <v>-2</v>
      </c>
      <c r="N529" s="47"/>
    </row>
    <row r="530" spans="13:14" x14ac:dyDescent="0.25">
      <c r="M530" s="12">
        <f t="shared" si="16"/>
        <v>-2</v>
      </c>
      <c r="N530" s="47"/>
    </row>
    <row r="531" spans="13:14" x14ac:dyDescent="0.25">
      <c r="M531" s="12">
        <f t="shared" si="16"/>
        <v>-2</v>
      </c>
      <c r="N531" s="47"/>
    </row>
    <row r="532" spans="13:14" x14ac:dyDescent="0.25">
      <c r="M532" s="12">
        <f t="shared" si="16"/>
        <v>-2</v>
      </c>
      <c r="N532" s="47"/>
    </row>
    <row r="533" spans="13:14" x14ac:dyDescent="0.25">
      <c r="M533" s="12">
        <f t="shared" si="16"/>
        <v>-2</v>
      </c>
      <c r="N533" s="47"/>
    </row>
    <row r="534" spans="13:14" x14ac:dyDescent="0.25">
      <c r="M534" s="12">
        <f t="shared" si="16"/>
        <v>-2</v>
      </c>
      <c r="N534" s="47"/>
    </row>
    <row r="535" spans="13:14" x14ac:dyDescent="0.25">
      <c r="M535" s="12">
        <f t="shared" si="16"/>
        <v>-2</v>
      </c>
      <c r="N535" s="47"/>
    </row>
    <row r="536" spans="13:14" x14ac:dyDescent="0.25">
      <c r="M536" s="12">
        <f t="shared" si="16"/>
        <v>-2</v>
      </c>
      <c r="N536" s="47"/>
    </row>
    <row r="537" spans="13:14" x14ac:dyDescent="0.25">
      <c r="M537" s="12">
        <f t="shared" si="16"/>
        <v>-2</v>
      </c>
      <c r="N537" s="47"/>
    </row>
    <row r="538" spans="13:14" x14ac:dyDescent="0.25">
      <c r="M538" s="12">
        <f t="shared" si="16"/>
        <v>-2</v>
      </c>
      <c r="N538" s="47"/>
    </row>
    <row r="539" spans="13:14" x14ac:dyDescent="0.25">
      <c r="M539" s="12">
        <f t="shared" si="16"/>
        <v>-2</v>
      </c>
      <c r="N539" s="47"/>
    </row>
    <row r="540" spans="13:14" x14ac:dyDescent="0.25">
      <c r="M540" s="12">
        <f t="shared" si="16"/>
        <v>-2</v>
      </c>
      <c r="N540" s="47"/>
    </row>
    <row r="541" spans="13:14" x14ac:dyDescent="0.25">
      <c r="M541" s="12">
        <f t="shared" si="16"/>
        <v>-2</v>
      </c>
      <c r="N541" s="47"/>
    </row>
    <row r="542" spans="13:14" x14ac:dyDescent="0.25">
      <c r="M542" s="12">
        <f t="shared" si="16"/>
        <v>-2</v>
      </c>
      <c r="N542" s="47"/>
    </row>
    <row r="543" spans="13:14" x14ac:dyDescent="0.25">
      <c r="M543" s="12">
        <f t="shared" si="16"/>
        <v>-2</v>
      </c>
      <c r="N543" s="47"/>
    </row>
    <row r="544" spans="13:14" x14ac:dyDescent="0.25">
      <c r="M544" s="12">
        <f t="shared" si="16"/>
        <v>-2</v>
      </c>
      <c r="N544" s="47"/>
    </row>
    <row r="545" spans="13:14" x14ac:dyDescent="0.25">
      <c r="M545" s="12">
        <f t="shared" si="16"/>
        <v>-2</v>
      </c>
      <c r="N545" s="47"/>
    </row>
    <row r="546" spans="13:14" x14ac:dyDescent="0.25">
      <c r="M546" s="12">
        <f t="shared" si="16"/>
        <v>-2</v>
      </c>
      <c r="N546" s="47"/>
    </row>
    <row r="547" spans="13:14" x14ac:dyDescent="0.25">
      <c r="M547" s="12">
        <f t="shared" si="16"/>
        <v>-2</v>
      </c>
      <c r="N547" s="47"/>
    </row>
    <row r="548" spans="13:14" x14ac:dyDescent="0.25">
      <c r="M548" s="12">
        <f t="shared" si="16"/>
        <v>-2</v>
      </c>
      <c r="N548" s="47"/>
    </row>
    <row r="549" spans="13:14" x14ac:dyDescent="0.25">
      <c r="M549" s="12">
        <f t="shared" si="16"/>
        <v>-2</v>
      </c>
      <c r="N549" s="47"/>
    </row>
    <row r="550" spans="13:14" x14ac:dyDescent="0.25">
      <c r="M550" s="12">
        <f t="shared" si="16"/>
        <v>-2</v>
      </c>
      <c r="N550" s="47"/>
    </row>
    <row r="551" spans="13:14" x14ac:dyDescent="0.25">
      <c r="M551" s="12">
        <f t="shared" si="16"/>
        <v>-2</v>
      </c>
      <c r="N551" s="47"/>
    </row>
    <row r="552" spans="13:14" x14ac:dyDescent="0.25">
      <c r="M552" s="12">
        <f t="shared" si="16"/>
        <v>-2</v>
      </c>
      <c r="N552" s="47"/>
    </row>
    <row r="553" spans="13:14" x14ac:dyDescent="0.25">
      <c r="M553" s="12">
        <f t="shared" si="16"/>
        <v>-2</v>
      </c>
      <c r="N553" s="47"/>
    </row>
    <row r="554" spans="13:14" x14ac:dyDescent="0.25">
      <c r="M554" s="12">
        <f t="shared" si="16"/>
        <v>-2</v>
      </c>
      <c r="N554" s="47"/>
    </row>
    <row r="555" spans="13:14" x14ac:dyDescent="0.25">
      <c r="M555" s="12">
        <f t="shared" si="16"/>
        <v>-2</v>
      </c>
      <c r="N555" s="47"/>
    </row>
    <row r="556" spans="13:14" x14ac:dyDescent="0.25">
      <c r="M556" s="12">
        <f t="shared" si="16"/>
        <v>-2</v>
      </c>
      <c r="N556" s="47"/>
    </row>
    <row r="557" spans="13:14" x14ac:dyDescent="0.25">
      <c r="M557" s="12">
        <f t="shared" si="16"/>
        <v>-2</v>
      </c>
      <c r="N557" s="47"/>
    </row>
    <row r="558" spans="13:14" x14ac:dyDescent="0.25">
      <c r="M558" s="12">
        <f t="shared" si="16"/>
        <v>-2</v>
      </c>
      <c r="N558" s="47"/>
    </row>
    <row r="559" spans="13:14" x14ac:dyDescent="0.25">
      <c r="M559" s="12">
        <f t="shared" si="16"/>
        <v>-2</v>
      </c>
      <c r="N559" s="47"/>
    </row>
    <row r="560" spans="13:14" x14ac:dyDescent="0.25">
      <c r="M560" s="12">
        <f t="shared" si="16"/>
        <v>-2</v>
      </c>
      <c r="N560" s="47"/>
    </row>
    <row r="561" spans="13:14" x14ac:dyDescent="0.25">
      <c r="M561" s="12">
        <f t="shared" si="16"/>
        <v>-2</v>
      </c>
      <c r="N561" s="47"/>
    </row>
    <row r="562" spans="13:14" x14ac:dyDescent="0.25">
      <c r="M562" s="12">
        <f t="shared" si="16"/>
        <v>-2</v>
      </c>
      <c r="N562" s="47"/>
    </row>
    <row r="563" spans="13:14" x14ac:dyDescent="0.25">
      <c r="M563" s="12">
        <f t="shared" si="16"/>
        <v>-2</v>
      </c>
      <c r="N563" s="47"/>
    </row>
    <row r="564" spans="13:14" x14ac:dyDescent="0.25">
      <c r="M564" s="12">
        <f t="shared" si="16"/>
        <v>-2</v>
      </c>
      <c r="N564" s="47"/>
    </row>
    <row r="565" spans="13:14" x14ac:dyDescent="0.25">
      <c r="M565" s="12">
        <f t="shared" si="16"/>
        <v>-2</v>
      </c>
      <c r="N565" s="47"/>
    </row>
    <row r="566" spans="13:14" x14ac:dyDescent="0.25">
      <c r="M566" s="12">
        <f t="shared" ref="M566:M629" si="17">N566-$L$4</f>
        <v>-2</v>
      </c>
      <c r="N566" s="47"/>
    </row>
    <row r="567" spans="13:14" x14ac:dyDescent="0.25">
      <c r="M567" s="12">
        <f t="shared" si="17"/>
        <v>-2</v>
      </c>
      <c r="N567" s="47"/>
    </row>
    <row r="568" spans="13:14" x14ac:dyDescent="0.25">
      <c r="M568" s="12">
        <f t="shared" si="17"/>
        <v>-2</v>
      </c>
      <c r="N568" s="47"/>
    </row>
    <row r="569" spans="13:14" x14ac:dyDescent="0.25">
      <c r="M569" s="12">
        <f t="shared" si="17"/>
        <v>-2</v>
      </c>
      <c r="N569" s="47"/>
    </row>
    <row r="570" spans="13:14" x14ac:dyDescent="0.25">
      <c r="M570" s="12">
        <f t="shared" si="17"/>
        <v>-2</v>
      </c>
      <c r="N570" s="47"/>
    </row>
    <row r="571" spans="13:14" x14ac:dyDescent="0.25">
      <c r="M571" s="12">
        <f t="shared" si="17"/>
        <v>-2</v>
      </c>
      <c r="N571" s="47"/>
    </row>
    <row r="572" spans="13:14" x14ac:dyDescent="0.25">
      <c r="M572" s="12">
        <f t="shared" si="17"/>
        <v>-2</v>
      </c>
      <c r="N572" s="47"/>
    </row>
    <row r="573" spans="13:14" x14ac:dyDescent="0.25">
      <c r="M573" s="12">
        <f t="shared" si="17"/>
        <v>-2</v>
      </c>
      <c r="N573" s="47"/>
    </row>
    <row r="574" spans="13:14" x14ac:dyDescent="0.25">
      <c r="M574" s="12">
        <f t="shared" si="17"/>
        <v>-2</v>
      </c>
      <c r="N574" s="47"/>
    </row>
    <row r="575" spans="13:14" x14ac:dyDescent="0.25">
      <c r="M575" s="12">
        <f t="shared" si="17"/>
        <v>-2</v>
      </c>
      <c r="N575" s="47"/>
    </row>
    <row r="576" spans="13:14" x14ac:dyDescent="0.25">
      <c r="M576" s="12">
        <f t="shared" si="17"/>
        <v>-2</v>
      </c>
      <c r="N576" s="47"/>
    </row>
    <row r="577" spans="13:14" x14ac:dyDescent="0.25">
      <c r="M577" s="12">
        <f t="shared" si="17"/>
        <v>-2</v>
      </c>
      <c r="N577" s="47"/>
    </row>
    <row r="578" spans="13:14" x14ac:dyDescent="0.25">
      <c r="M578" s="12">
        <f t="shared" si="17"/>
        <v>-2</v>
      </c>
      <c r="N578" s="47"/>
    </row>
    <row r="579" spans="13:14" x14ac:dyDescent="0.25">
      <c r="M579" s="12">
        <f t="shared" si="17"/>
        <v>-2</v>
      </c>
      <c r="N579" s="47"/>
    </row>
    <row r="580" spans="13:14" x14ac:dyDescent="0.25">
      <c r="M580" s="12">
        <f t="shared" si="17"/>
        <v>-2</v>
      </c>
      <c r="N580" s="47"/>
    </row>
    <row r="581" spans="13:14" x14ac:dyDescent="0.25">
      <c r="M581" s="12">
        <f t="shared" si="17"/>
        <v>-2</v>
      </c>
      <c r="N581" s="47"/>
    </row>
    <row r="582" spans="13:14" x14ac:dyDescent="0.25">
      <c r="M582" s="12">
        <f t="shared" si="17"/>
        <v>-2</v>
      </c>
      <c r="N582" s="47"/>
    </row>
    <row r="583" spans="13:14" x14ac:dyDescent="0.25">
      <c r="M583" s="12">
        <f t="shared" si="17"/>
        <v>-2</v>
      </c>
      <c r="N583" s="47"/>
    </row>
    <row r="584" spans="13:14" x14ac:dyDescent="0.25">
      <c r="M584" s="12">
        <f t="shared" si="17"/>
        <v>-2</v>
      </c>
      <c r="N584" s="47"/>
    </row>
    <row r="585" spans="13:14" x14ac:dyDescent="0.25">
      <c r="M585" s="12">
        <f t="shared" si="17"/>
        <v>-2</v>
      </c>
      <c r="N585" s="47"/>
    </row>
    <row r="586" spans="13:14" x14ac:dyDescent="0.25">
      <c r="M586" s="12">
        <f t="shared" si="17"/>
        <v>-2</v>
      </c>
      <c r="N586" s="47"/>
    </row>
    <row r="587" spans="13:14" x14ac:dyDescent="0.25">
      <c r="M587" s="12">
        <f t="shared" si="17"/>
        <v>-2</v>
      </c>
      <c r="N587" s="47"/>
    </row>
    <row r="588" spans="13:14" x14ac:dyDescent="0.25">
      <c r="M588" s="12">
        <f t="shared" si="17"/>
        <v>-2</v>
      </c>
      <c r="N588" s="47"/>
    </row>
    <row r="589" spans="13:14" x14ac:dyDescent="0.25">
      <c r="M589" s="12">
        <f t="shared" si="17"/>
        <v>-2</v>
      </c>
      <c r="N589" s="47"/>
    </row>
    <row r="590" spans="13:14" x14ac:dyDescent="0.25">
      <c r="M590" s="12">
        <f t="shared" si="17"/>
        <v>-2</v>
      </c>
      <c r="N590" s="47"/>
    </row>
    <row r="591" spans="13:14" x14ac:dyDescent="0.25">
      <c r="M591" s="12">
        <f t="shared" si="17"/>
        <v>-2</v>
      </c>
      <c r="N591" s="47"/>
    </row>
    <row r="592" spans="13:14" x14ac:dyDescent="0.25">
      <c r="M592" s="12">
        <f t="shared" si="17"/>
        <v>-2</v>
      </c>
      <c r="N592" s="47"/>
    </row>
    <row r="593" spans="13:14" x14ac:dyDescent="0.25">
      <c r="M593" s="12">
        <f t="shared" si="17"/>
        <v>-2</v>
      </c>
      <c r="N593" s="47"/>
    </row>
    <row r="594" spans="13:14" x14ac:dyDescent="0.25">
      <c r="M594" s="12">
        <f t="shared" si="17"/>
        <v>-2</v>
      </c>
      <c r="N594" s="47"/>
    </row>
    <row r="595" spans="13:14" x14ac:dyDescent="0.25">
      <c r="M595" s="12">
        <f t="shared" si="17"/>
        <v>-2</v>
      </c>
      <c r="N595" s="47"/>
    </row>
    <row r="596" spans="13:14" x14ac:dyDescent="0.25">
      <c r="M596" s="12">
        <f t="shared" si="17"/>
        <v>-2</v>
      </c>
      <c r="N596" s="47"/>
    </row>
    <row r="597" spans="13:14" x14ac:dyDescent="0.25">
      <c r="M597" s="12">
        <f t="shared" si="17"/>
        <v>-2</v>
      </c>
      <c r="N597" s="47"/>
    </row>
    <row r="598" spans="13:14" x14ac:dyDescent="0.25">
      <c r="M598" s="12">
        <f t="shared" si="17"/>
        <v>-2</v>
      </c>
      <c r="N598" s="47"/>
    </row>
    <row r="599" spans="13:14" x14ac:dyDescent="0.25">
      <c r="M599" s="12">
        <f t="shared" si="17"/>
        <v>-2</v>
      </c>
      <c r="N599" s="47"/>
    </row>
    <row r="600" spans="13:14" x14ac:dyDescent="0.25">
      <c r="M600" s="12">
        <f t="shared" si="17"/>
        <v>-2</v>
      </c>
      <c r="N600" s="47"/>
    </row>
    <row r="601" spans="13:14" x14ac:dyDescent="0.25">
      <c r="M601" s="12">
        <f t="shared" si="17"/>
        <v>-2</v>
      </c>
      <c r="N601" s="47"/>
    </row>
    <row r="602" spans="13:14" x14ac:dyDescent="0.25">
      <c r="M602" s="12">
        <f t="shared" si="17"/>
        <v>-2</v>
      </c>
      <c r="N602" s="47"/>
    </row>
    <row r="603" spans="13:14" x14ac:dyDescent="0.25">
      <c r="M603" s="12">
        <f t="shared" si="17"/>
        <v>-2</v>
      </c>
      <c r="N603" s="47"/>
    </row>
    <row r="604" spans="13:14" x14ac:dyDescent="0.25">
      <c r="M604" s="12">
        <f t="shared" si="17"/>
        <v>-2</v>
      </c>
      <c r="N604" s="47"/>
    </row>
    <row r="605" spans="13:14" x14ac:dyDescent="0.25">
      <c r="M605" s="12">
        <f t="shared" si="17"/>
        <v>-2</v>
      </c>
      <c r="N605" s="47"/>
    </row>
    <row r="606" spans="13:14" x14ac:dyDescent="0.25">
      <c r="M606" s="12">
        <f t="shared" si="17"/>
        <v>-2</v>
      </c>
      <c r="N606" s="47"/>
    </row>
    <row r="607" spans="13:14" x14ac:dyDescent="0.25">
      <c r="M607" s="12">
        <f t="shared" si="17"/>
        <v>-2</v>
      </c>
      <c r="N607" s="47"/>
    </row>
    <row r="608" spans="13:14" x14ac:dyDescent="0.25">
      <c r="M608" s="12">
        <f t="shared" si="17"/>
        <v>-2</v>
      </c>
      <c r="N608" s="47"/>
    </row>
    <row r="609" spans="13:14" x14ac:dyDescent="0.25">
      <c r="M609" s="12">
        <f t="shared" si="17"/>
        <v>-2</v>
      </c>
      <c r="N609" s="47"/>
    </row>
    <row r="610" spans="13:14" x14ac:dyDescent="0.25">
      <c r="M610" s="12">
        <f t="shared" si="17"/>
        <v>-2</v>
      </c>
      <c r="N610" s="47"/>
    </row>
    <row r="611" spans="13:14" x14ac:dyDescent="0.25">
      <c r="M611" s="12">
        <f t="shared" si="17"/>
        <v>-2</v>
      </c>
      <c r="N611" s="47"/>
    </row>
    <row r="612" spans="13:14" x14ac:dyDescent="0.25">
      <c r="M612" s="12">
        <f t="shared" si="17"/>
        <v>-2</v>
      </c>
      <c r="N612" s="47"/>
    </row>
    <row r="613" spans="13:14" x14ac:dyDescent="0.25">
      <c r="M613" s="12">
        <f t="shared" si="17"/>
        <v>-2</v>
      </c>
      <c r="N613" s="47"/>
    </row>
    <row r="614" spans="13:14" x14ac:dyDescent="0.25">
      <c r="M614" s="12">
        <f t="shared" si="17"/>
        <v>-2</v>
      </c>
      <c r="N614" s="47"/>
    </row>
    <row r="615" spans="13:14" x14ac:dyDescent="0.25">
      <c r="M615" s="12">
        <f t="shared" si="17"/>
        <v>-2</v>
      </c>
      <c r="N615" s="47"/>
    </row>
    <row r="616" spans="13:14" x14ac:dyDescent="0.25">
      <c r="M616" s="12">
        <f t="shared" si="17"/>
        <v>-2</v>
      </c>
      <c r="N616" s="47"/>
    </row>
    <row r="617" spans="13:14" x14ac:dyDescent="0.25">
      <c r="M617" s="12">
        <f t="shared" si="17"/>
        <v>-2</v>
      </c>
      <c r="N617" s="47"/>
    </row>
    <row r="618" spans="13:14" x14ac:dyDescent="0.25">
      <c r="M618" s="12">
        <f t="shared" si="17"/>
        <v>-2</v>
      </c>
      <c r="N618" s="47"/>
    </row>
    <row r="619" spans="13:14" x14ac:dyDescent="0.25">
      <c r="M619" s="12">
        <f t="shared" si="17"/>
        <v>-2</v>
      </c>
      <c r="N619" s="47"/>
    </row>
    <row r="620" spans="13:14" x14ac:dyDescent="0.25">
      <c r="M620" s="12">
        <f t="shared" si="17"/>
        <v>-2</v>
      </c>
      <c r="N620" s="47"/>
    </row>
    <row r="621" spans="13:14" x14ac:dyDescent="0.25">
      <c r="M621" s="12">
        <f t="shared" si="17"/>
        <v>-2</v>
      </c>
      <c r="N621" s="47"/>
    </row>
    <row r="622" spans="13:14" x14ac:dyDescent="0.25">
      <c r="M622" s="12">
        <f t="shared" si="17"/>
        <v>-2</v>
      </c>
      <c r="N622" s="47"/>
    </row>
    <row r="623" spans="13:14" x14ac:dyDescent="0.25">
      <c r="M623" s="12">
        <f t="shared" si="17"/>
        <v>-2</v>
      </c>
      <c r="N623" s="47"/>
    </row>
    <row r="624" spans="13:14" x14ac:dyDescent="0.25">
      <c r="M624" s="12">
        <f t="shared" si="17"/>
        <v>-2</v>
      </c>
      <c r="N624" s="47"/>
    </row>
    <row r="625" spans="13:14" x14ac:dyDescent="0.25">
      <c r="M625" s="12">
        <f t="shared" si="17"/>
        <v>-2</v>
      </c>
      <c r="N625" s="47"/>
    </row>
    <row r="626" spans="13:14" x14ac:dyDescent="0.25">
      <c r="M626" s="12">
        <f t="shared" si="17"/>
        <v>-2</v>
      </c>
      <c r="N626" s="47"/>
    </row>
    <row r="627" spans="13:14" x14ac:dyDescent="0.25">
      <c r="M627" s="12">
        <f t="shared" si="17"/>
        <v>-2</v>
      </c>
      <c r="N627" s="47"/>
    </row>
    <row r="628" spans="13:14" x14ac:dyDescent="0.25">
      <c r="M628" s="12">
        <f t="shared" si="17"/>
        <v>-2</v>
      </c>
      <c r="N628" s="47"/>
    </row>
    <row r="629" spans="13:14" x14ac:dyDescent="0.25">
      <c r="M629" s="12">
        <f t="shared" si="17"/>
        <v>-2</v>
      </c>
      <c r="N629" s="47"/>
    </row>
    <row r="630" spans="13:14" x14ac:dyDescent="0.25">
      <c r="M630" s="12">
        <f t="shared" ref="M630:M693" si="18">N630-$L$4</f>
        <v>-2</v>
      </c>
      <c r="N630" s="47"/>
    </row>
    <row r="631" spans="13:14" x14ac:dyDescent="0.25">
      <c r="M631" s="12">
        <f t="shared" si="18"/>
        <v>-2</v>
      </c>
      <c r="N631" s="47"/>
    </row>
    <row r="632" spans="13:14" x14ac:dyDescent="0.25">
      <c r="M632" s="12">
        <f t="shared" si="18"/>
        <v>-2</v>
      </c>
      <c r="N632" s="47"/>
    </row>
    <row r="633" spans="13:14" x14ac:dyDescent="0.25">
      <c r="M633" s="12">
        <f t="shared" si="18"/>
        <v>-2</v>
      </c>
      <c r="N633" s="47"/>
    </row>
    <row r="634" spans="13:14" x14ac:dyDescent="0.25">
      <c r="M634" s="12">
        <f t="shared" si="18"/>
        <v>-2</v>
      </c>
      <c r="N634" s="47"/>
    </row>
    <row r="635" spans="13:14" x14ac:dyDescent="0.25">
      <c r="M635" s="12">
        <f t="shared" si="18"/>
        <v>-2</v>
      </c>
      <c r="N635" s="47"/>
    </row>
    <row r="636" spans="13:14" x14ac:dyDescent="0.25">
      <c r="M636" s="12">
        <f t="shared" si="18"/>
        <v>-2</v>
      </c>
      <c r="N636" s="47"/>
    </row>
    <row r="637" spans="13:14" x14ac:dyDescent="0.25">
      <c r="M637" s="12">
        <f t="shared" si="18"/>
        <v>-2</v>
      </c>
      <c r="N637" s="47"/>
    </row>
    <row r="638" spans="13:14" x14ac:dyDescent="0.25">
      <c r="M638" s="12">
        <f t="shared" si="18"/>
        <v>-2</v>
      </c>
      <c r="N638" s="47"/>
    </row>
    <row r="639" spans="13:14" x14ac:dyDescent="0.25">
      <c r="M639" s="12">
        <f t="shared" si="18"/>
        <v>-2</v>
      </c>
      <c r="N639" s="47"/>
    </row>
    <row r="640" spans="13:14" x14ac:dyDescent="0.25">
      <c r="M640" s="12">
        <f t="shared" si="18"/>
        <v>-2</v>
      </c>
      <c r="N640" s="47"/>
    </row>
    <row r="641" spans="13:14" x14ac:dyDescent="0.25">
      <c r="M641" s="12">
        <f t="shared" si="18"/>
        <v>-2</v>
      </c>
      <c r="N641" s="47"/>
    </row>
    <row r="642" spans="13:14" x14ac:dyDescent="0.25">
      <c r="M642" s="12">
        <f t="shared" si="18"/>
        <v>-2</v>
      </c>
      <c r="N642" s="47"/>
    </row>
    <row r="643" spans="13:14" x14ac:dyDescent="0.25">
      <c r="M643" s="12">
        <f t="shared" si="18"/>
        <v>-2</v>
      </c>
      <c r="N643" s="47"/>
    </row>
    <row r="644" spans="13:14" x14ac:dyDescent="0.25">
      <c r="M644" s="12">
        <f t="shared" si="18"/>
        <v>-2</v>
      </c>
      <c r="N644" s="47"/>
    </row>
    <row r="645" spans="13:14" x14ac:dyDescent="0.25">
      <c r="M645" s="12">
        <f t="shared" si="18"/>
        <v>-2</v>
      </c>
      <c r="N645" s="47"/>
    </row>
    <row r="646" spans="13:14" x14ac:dyDescent="0.25">
      <c r="M646" s="12">
        <f t="shared" si="18"/>
        <v>-2</v>
      </c>
      <c r="N646" s="47"/>
    </row>
    <row r="647" spans="13:14" x14ac:dyDescent="0.25">
      <c r="M647" s="12">
        <f t="shared" si="18"/>
        <v>-2</v>
      </c>
      <c r="N647" s="47"/>
    </row>
    <row r="648" spans="13:14" x14ac:dyDescent="0.25">
      <c r="M648" s="12">
        <f t="shared" si="18"/>
        <v>-2</v>
      </c>
      <c r="N648" s="47"/>
    </row>
    <row r="649" spans="13:14" x14ac:dyDescent="0.25">
      <c r="M649" s="12">
        <f t="shared" si="18"/>
        <v>-2</v>
      </c>
      <c r="N649" s="47"/>
    </row>
    <row r="650" spans="13:14" x14ac:dyDescent="0.25">
      <c r="M650" s="12">
        <f t="shared" si="18"/>
        <v>-2</v>
      </c>
      <c r="N650" s="47"/>
    </row>
    <row r="651" spans="13:14" x14ac:dyDescent="0.25">
      <c r="M651" s="12">
        <f t="shared" si="18"/>
        <v>-2</v>
      </c>
      <c r="N651" s="47"/>
    </row>
    <row r="652" spans="13:14" x14ac:dyDescent="0.25">
      <c r="M652" s="12">
        <f t="shared" si="18"/>
        <v>-2</v>
      </c>
      <c r="N652" s="47"/>
    </row>
    <row r="653" spans="13:14" x14ac:dyDescent="0.25">
      <c r="M653" s="12">
        <f t="shared" si="18"/>
        <v>-2</v>
      </c>
      <c r="N653" s="47"/>
    </row>
    <row r="654" spans="13:14" x14ac:dyDescent="0.25">
      <c r="M654" s="12">
        <f t="shared" si="18"/>
        <v>-2</v>
      </c>
      <c r="N654" s="47"/>
    </row>
    <row r="655" spans="13:14" x14ac:dyDescent="0.25">
      <c r="M655" s="12">
        <f t="shared" si="18"/>
        <v>-2</v>
      </c>
      <c r="N655" s="47"/>
    </row>
    <row r="656" spans="13:14" x14ac:dyDescent="0.25">
      <c r="M656" s="12">
        <f t="shared" si="18"/>
        <v>-2</v>
      </c>
      <c r="N656" s="47"/>
    </row>
    <row r="657" spans="13:14" x14ac:dyDescent="0.25">
      <c r="M657" s="12">
        <f t="shared" si="18"/>
        <v>-2</v>
      </c>
      <c r="N657" s="47"/>
    </row>
    <row r="658" spans="13:14" x14ac:dyDescent="0.25">
      <c r="M658" s="12">
        <f t="shared" si="18"/>
        <v>-2</v>
      </c>
      <c r="N658" s="47"/>
    </row>
    <row r="659" spans="13:14" x14ac:dyDescent="0.25">
      <c r="M659" s="12">
        <f t="shared" si="18"/>
        <v>-2</v>
      </c>
      <c r="N659" s="47"/>
    </row>
    <row r="660" spans="13:14" x14ac:dyDescent="0.25">
      <c r="M660" s="12">
        <f t="shared" si="18"/>
        <v>-2</v>
      </c>
      <c r="N660" s="47"/>
    </row>
    <row r="661" spans="13:14" x14ac:dyDescent="0.25">
      <c r="M661" s="12">
        <f t="shared" si="18"/>
        <v>-2</v>
      </c>
      <c r="N661" s="47"/>
    </row>
    <row r="662" spans="13:14" x14ac:dyDescent="0.25">
      <c r="M662" s="12">
        <f t="shared" si="18"/>
        <v>-2</v>
      </c>
      <c r="N662" s="47"/>
    </row>
    <row r="663" spans="13:14" x14ac:dyDescent="0.25">
      <c r="M663" s="12">
        <f t="shared" si="18"/>
        <v>-2</v>
      </c>
      <c r="N663" s="47"/>
    </row>
    <row r="664" spans="13:14" x14ac:dyDescent="0.25">
      <c r="M664" s="12">
        <f t="shared" si="18"/>
        <v>-2</v>
      </c>
      <c r="N664" s="47"/>
    </row>
    <row r="665" spans="13:14" x14ac:dyDescent="0.25">
      <c r="M665" s="12">
        <f t="shared" si="18"/>
        <v>-2</v>
      </c>
      <c r="N665" s="47"/>
    </row>
    <row r="666" spans="13:14" x14ac:dyDescent="0.25">
      <c r="M666" s="12">
        <f t="shared" si="18"/>
        <v>-2</v>
      </c>
      <c r="N666" s="47"/>
    </row>
    <row r="667" spans="13:14" x14ac:dyDescent="0.25">
      <c r="M667" s="12">
        <f t="shared" si="18"/>
        <v>-2</v>
      </c>
      <c r="N667" s="47"/>
    </row>
    <row r="668" spans="13:14" x14ac:dyDescent="0.25">
      <c r="M668" s="12">
        <f t="shared" si="18"/>
        <v>-2</v>
      </c>
      <c r="N668" s="47"/>
    </row>
    <row r="669" spans="13:14" x14ac:dyDescent="0.25">
      <c r="M669" s="12">
        <f t="shared" si="18"/>
        <v>-2</v>
      </c>
      <c r="N669" s="47"/>
    </row>
    <row r="670" spans="13:14" x14ac:dyDescent="0.25">
      <c r="M670" s="12">
        <f t="shared" si="18"/>
        <v>-2</v>
      </c>
      <c r="N670" s="47"/>
    </row>
    <row r="671" spans="13:14" x14ac:dyDescent="0.25">
      <c r="M671" s="12">
        <f t="shared" si="18"/>
        <v>-2</v>
      </c>
      <c r="N671" s="47"/>
    </row>
    <row r="672" spans="13:14" x14ac:dyDescent="0.25">
      <c r="M672" s="12">
        <f t="shared" si="18"/>
        <v>-2</v>
      </c>
      <c r="N672" s="47"/>
    </row>
    <row r="673" spans="13:14" x14ac:dyDescent="0.25">
      <c r="M673" s="12">
        <f t="shared" si="18"/>
        <v>-2</v>
      </c>
      <c r="N673" s="47"/>
    </row>
    <row r="674" spans="13:14" x14ac:dyDescent="0.25">
      <c r="M674" s="12">
        <f t="shared" si="18"/>
        <v>-2</v>
      </c>
      <c r="N674" s="47"/>
    </row>
    <row r="675" spans="13:14" x14ac:dyDescent="0.25">
      <c r="M675" s="12">
        <f t="shared" si="18"/>
        <v>-2</v>
      </c>
      <c r="N675" s="47"/>
    </row>
    <row r="676" spans="13:14" x14ac:dyDescent="0.25">
      <c r="M676" s="12">
        <f t="shared" si="18"/>
        <v>-2</v>
      </c>
      <c r="N676" s="47"/>
    </row>
    <row r="677" spans="13:14" x14ac:dyDescent="0.25">
      <c r="M677" s="12">
        <f t="shared" si="18"/>
        <v>-2</v>
      </c>
      <c r="N677" s="47"/>
    </row>
    <row r="678" spans="13:14" x14ac:dyDescent="0.25">
      <c r="M678" s="12">
        <f t="shared" si="18"/>
        <v>-2</v>
      </c>
      <c r="N678" s="47"/>
    </row>
    <row r="679" spans="13:14" x14ac:dyDescent="0.25">
      <c r="M679" s="12">
        <f t="shared" si="18"/>
        <v>-2</v>
      </c>
      <c r="N679" s="47"/>
    </row>
    <row r="680" spans="13:14" x14ac:dyDescent="0.25">
      <c r="M680" s="12">
        <f t="shared" si="18"/>
        <v>-2</v>
      </c>
      <c r="N680" s="47"/>
    </row>
    <row r="681" spans="13:14" x14ac:dyDescent="0.25">
      <c r="M681" s="12">
        <f t="shared" si="18"/>
        <v>-2</v>
      </c>
      <c r="N681" s="47"/>
    </row>
    <row r="682" spans="13:14" x14ac:dyDescent="0.25">
      <c r="M682" s="12">
        <f t="shared" si="18"/>
        <v>-2</v>
      </c>
      <c r="N682" s="47"/>
    </row>
    <row r="683" spans="13:14" x14ac:dyDescent="0.25">
      <c r="M683" s="12">
        <f t="shared" si="18"/>
        <v>-2</v>
      </c>
      <c r="N683" s="47"/>
    </row>
    <row r="684" spans="13:14" x14ac:dyDescent="0.25">
      <c r="M684" s="12">
        <f t="shared" si="18"/>
        <v>-2</v>
      </c>
      <c r="N684" s="47"/>
    </row>
    <row r="685" spans="13:14" x14ac:dyDescent="0.25">
      <c r="M685" s="12">
        <f t="shared" si="18"/>
        <v>-2</v>
      </c>
      <c r="N685" s="47"/>
    </row>
    <row r="686" spans="13:14" x14ac:dyDescent="0.25">
      <c r="M686" s="12">
        <f t="shared" si="18"/>
        <v>-2</v>
      </c>
      <c r="N686" s="47"/>
    </row>
    <row r="687" spans="13:14" x14ac:dyDescent="0.25">
      <c r="M687" s="12">
        <f t="shared" si="18"/>
        <v>-2</v>
      </c>
      <c r="N687" s="47"/>
    </row>
    <row r="688" spans="13:14" x14ac:dyDescent="0.25">
      <c r="M688" s="12">
        <f t="shared" si="18"/>
        <v>-2</v>
      </c>
      <c r="N688" s="47"/>
    </row>
    <row r="689" spans="13:14" x14ac:dyDescent="0.25">
      <c r="M689" s="12">
        <f t="shared" si="18"/>
        <v>-2</v>
      </c>
      <c r="N689" s="47"/>
    </row>
    <row r="690" spans="13:14" x14ac:dyDescent="0.25">
      <c r="M690" s="12">
        <f t="shared" si="18"/>
        <v>-2</v>
      </c>
      <c r="N690" s="47"/>
    </row>
    <row r="691" spans="13:14" x14ac:dyDescent="0.25">
      <c r="M691" s="12">
        <f t="shared" si="18"/>
        <v>-2</v>
      </c>
      <c r="N691" s="47"/>
    </row>
    <row r="692" spans="13:14" x14ac:dyDescent="0.25">
      <c r="M692" s="12">
        <f t="shared" si="18"/>
        <v>-2</v>
      </c>
      <c r="N692" s="47"/>
    </row>
    <row r="693" spans="13:14" x14ac:dyDescent="0.25">
      <c r="M693" s="12">
        <f t="shared" si="18"/>
        <v>-2</v>
      </c>
      <c r="N693" s="47"/>
    </row>
    <row r="694" spans="13:14" x14ac:dyDescent="0.25">
      <c r="M694" s="12">
        <f t="shared" ref="M694:M757" si="19">N694-$L$4</f>
        <v>-2</v>
      </c>
      <c r="N694" s="47"/>
    </row>
    <row r="695" spans="13:14" x14ac:dyDescent="0.25">
      <c r="M695" s="12">
        <f t="shared" si="19"/>
        <v>-2</v>
      </c>
      <c r="N695" s="47"/>
    </row>
    <row r="696" spans="13:14" x14ac:dyDescent="0.25">
      <c r="M696" s="12">
        <f t="shared" si="19"/>
        <v>-2</v>
      </c>
      <c r="N696" s="47"/>
    </row>
    <row r="697" spans="13:14" x14ac:dyDescent="0.25">
      <c r="M697" s="12">
        <f t="shared" si="19"/>
        <v>-2</v>
      </c>
      <c r="N697" s="47"/>
    </row>
    <row r="698" spans="13:14" x14ac:dyDescent="0.25">
      <c r="M698" s="12">
        <f t="shared" si="19"/>
        <v>-2</v>
      </c>
      <c r="N698" s="47"/>
    </row>
    <row r="699" spans="13:14" x14ac:dyDescent="0.25">
      <c r="M699" s="12">
        <f t="shared" si="19"/>
        <v>-2</v>
      </c>
      <c r="N699" s="47"/>
    </row>
    <row r="700" spans="13:14" x14ac:dyDescent="0.25">
      <c r="M700" s="12">
        <f t="shared" si="19"/>
        <v>-2</v>
      </c>
      <c r="N700" s="47"/>
    </row>
    <row r="701" spans="13:14" x14ac:dyDescent="0.25">
      <c r="M701" s="12">
        <f t="shared" si="19"/>
        <v>-2</v>
      </c>
      <c r="N701" s="47"/>
    </row>
    <row r="702" spans="13:14" x14ac:dyDescent="0.25">
      <c r="M702" s="12">
        <f t="shared" si="19"/>
        <v>-2</v>
      </c>
      <c r="N702" s="47"/>
    </row>
    <row r="703" spans="13:14" x14ac:dyDescent="0.25">
      <c r="M703" s="12">
        <f t="shared" si="19"/>
        <v>-2</v>
      </c>
      <c r="N703" s="47"/>
    </row>
    <row r="704" spans="13:14" x14ac:dyDescent="0.25">
      <c r="M704" s="12">
        <f t="shared" si="19"/>
        <v>-2</v>
      </c>
      <c r="N704" s="47"/>
    </row>
    <row r="705" spans="13:14" x14ac:dyDescent="0.25">
      <c r="M705" s="12">
        <f t="shared" si="19"/>
        <v>-2</v>
      </c>
      <c r="N705" s="47"/>
    </row>
    <row r="706" spans="13:14" x14ac:dyDescent="0.25">
      <c r="M706" s="12">
        <f t="shared" si="19"/>
        <v>-2</v>
      </c>
      <c r="N706" s="47"/>
    </row>
    <row r="707" spans="13:14" x14ac:dyDescent="0.25">
      <c r="M707" s="12">
        <f t="shared" si="19"/>
        <v>-2</v>
      </c>
      <c r="N707" s="47"/>
    </row>
    <row r="708" spans="13:14" x14ac:dyDescent="0.25">
      <c r="M708" s="12">
        <f t="shared" si="19"/>
        <v>-2</v>
      </c>
      <c r="N708" s="47"/>
    </row>
    <row r="709" spans="13:14" x14ac:dyDescent="0.25">
      <c r="M709" s="12">
        <f t="shared" si="19"/>
        <v>-2</v>
      </c>
      <c r="N709" s="47"/>
    </row>
    <row r="710" spans="13:14" x14ac:dyDescent="0.25">
      <c r="M710" s="12">
        <f t="shared" si="19"/>
        <v>-2</v>
      </c>
      <c r="N710" s="47"/>
    </row>
    <row r="711" spans="13:14" x14ac:dyDescent="0.25">
      <c r="M711" s="12">
        <f t="shared" si="19"/>
        <v>-2</v>
      </c>
      <c r="N711" s="47"/>
    </row>
    <row r="712" spans="13:14" x14ac:dyDescent="0.25">
      <c r="M712" s="12">
        <f t="shared" si="19"/>
        <v>-2</v>
      </c>
      <c r="N712" s="47"/>
    </row>
    <row r="713" spans="13:14" x14ac:dyDescent="0.25">
      <c r="M713" s="12">
        <f t="shared" si="19"/>
        <v>-2</v>
      </c>
      <c r="N713" s="47"/>
    </row>
    <row r="714" spans="13:14" x14ac:dyDescent="0.25">
      <c r="M714" s="12">
        <f t="shared" si="19"/>
        <v>-2</v>
      </c>
      <c r="N714" s="47"/>
    </row>
    <row r="715" spans="13:14" x14ac:dyDescent="0.25">
      <c r="M715" s="12">
        <f t="shared" si="19"/>
        <v>-2</v>
      </c>
      <c r="N715" s="47"/>
    </row>
    <row r="716" spans="13:14" x14ac:dyDescent="0.25">
      <c r="M716" s="12">
        <f t="shared" si="19"/>
        <v>-2</v>
      </c>
      <c r="N716" s="47"/>
    </row>
    <row r="717" spans="13:14" x14ac:dyDescent="0.25">
      <c r="M717" s="12">
        <f t="shared" si="19"/>
        <v>-2</v>
      </c>
      <c r="N717" s="47"/>
    </row>
    <row r="718" spans="13:14" x14ac:dyDescent="0.25">
      <c r="M718" s="12">
        <f t="shared" si="19"/>
        <v>-2</v>
      </c>
      <c r="N718" s="47"/>
    </row>
    <row r="719" spans="13:14" x14ac:dyDescent="0.25">
      <c r="M719" s="12">
        <f t="shared" si="19"/>
        <v>-2</v>
      </c>
      <c r="N719" s="47"/>
    </row>
    <row r="720" spans="13:14" x14ac:dyDescent="0.25">
      <c r="M720" s="12">
        <f t="shared" si="19"/>
        <v>-2</v>
      </c>
      <c r="N720" s="47"/>
    </row>
    <row r="721" spans="13:14" x14ac:dyDescent="0.25">
      <c r="M721" s="12">
        <f t="shared" si="19"/>
        <v>-2</v>
      </c>
      <c r="N721" s="47"/>
    </row>
    <row r="722" spans="13:14" x14ac:dyDescent="0.25">
      <c r="M722" s="12">
        <f t="shared" si="19"/>
        <v>-2</v>
      </c>
      <c r="N722" s="47"/>
    </row>
    <row r="723" spans="13:14" x14ac:dyDescent="0.25">
      <c r="M723" s="12">
        <f t="shared" si="19"/>
        <v>-2</v>
      </c>
      <c r="N723" s="47"/>
    </row>
    <row r="724" spans="13:14" x14ac:dyDescent="0.25">
      <c r="M724" s="12">
        <f t="shared" si="19"/>
        <v>-2</v>
      </c>
      <c r="N724" s="47"/>
    </row>
    <row r="725" spans="13:14" x14ac:dyDescent="0.25">
      <c r="M725" s="12">
        <f t="shared" si="19"/>
        <v>-2</v>
      </c>
      <c r="N725" s="47"/>
    </row>
    <row r="726" spans="13:14" x14ac:dyDescent="0.25">
      <c r="M726" s="12">
        <f t="shared" si="19"/>
        <v>-2</v>
      </c>
      <c r="N726" s="47"/>
    </row>
    <row r="727" spans="13:14" x14ac:dyDescent="0.25">
      <c r="M727" s="12">
        <f t="shared" si="19"/>
        <v>-2</v>
      </c>
      <c r="N727" s="47"/>
    </row>
    <row r="728" spans="13:14" x14ac:dyDescent="0.25">
      <c r="M728" s="12">
        <f t="shared" si="19"/>
        <v>-2</v>
      </c>
      <c r="N728" s="47"/>
    </row>
    <row r="729" spans="13:14" x14ac:dyDescent="0.25">
      <c r="M729" s="12">
        <f t="shared" si="19"/>
        <v>-2</v>
      </c>
      <c r="N729" s="47"/>
    </row>
    <row r="730" spans="13:14" x14ac:dyDescent="0.25">
      <c r="M730" s="12">
        <f t="shared" si="19"/>
        <v>-2</v>
      </c>
      <c r="N730" s="47"/>
    </row>
    <row r="731" spans="13:14" x14ac:dyDescent="0.25">
      <c r="M731" s="12">
        <f t="shared" si="19"/>
        <v>-2</v>
      </c>
      <c r="N731" s="47"/>
    </row>
    <row r="732" spans="13:14" x14ac:dyDescent="0.25">
      <c r="M732" s="12">
        <f t="shared" si="19"/>
        <v>-2</v>
      </c>
      <c r="N732" s="47"/>
    </row>
    <row r="733" spans="13:14" x14ac:dyDescent="0.25">
      <c r="M733" s="12">
        <f t="shared" si="19"/>
        <v>-2</v>
      </c>
      <c r="N733" s="47"/>
    </row>
    <row r="734" spans="13:14" x14ac:dyDescent="0.25">
      <c r="M734" s="12">
        <f t="shared" si="19"/>
        <v>-2</v>
      </c>
      <c r="N734" s="47"/>
    </row>
    <row r="735" spans="13:14" x14ac:dyDescent="0.25">
      <c r="M735" s="12">
        <f t="shared" si="19"/>
        <v>-2</v>
      </c>
      <c r="N735" s="47"/>
    </row>
    <row r="736" spans="13:14" x14ac:dyDescent="0.25">
      <c r="M736" s="12">
        <f t="shared" si="19"/>
        <v>-2</v>
      </c>
      <c r="N736" s="47"/>
    </row>
    <row r="737" spans="13:14" x14ac:dyDescent="0.25">
      <c r="M737" s="12">
        <f t="shared" si="19"/>
        <v>-2</v>
      </c>
      <c r="N737" s="47"/>
    </row>
    <row r="738" spans="13:14" x14ac:dyDescent="0.25">
      <c r="M738" s="12">
        <f t="shared" si="19"/>
        <v>-2</v>
      </c>
      <c r="N738" s="47"/>
    </row>
    <row r="739" spans="13:14" x14ac:dyDescent="0.25">
      <c r="M739" s="12">
        <f t="shared" si="19"/>
        <v>-2</v>
      </c>
      <c r="N739" s="47"/>
    </row>
    <row r="740" spans="13:14" x14ac:dyDescent="0.25">
      <c r="M740" s="12">
        <f t="shared" si="19"/>
        <v>-2</v>
      </c>
      <c r="N740" s="47"/>
    </row>
    <row r="741" spans="13:14" x14ac:dyDescent="0.25">
      <c r="M741" s="12">
        <f t="shared" si="19"/>
        <v>-2</v>
      </c>
      <c r="N741" s="47"/>
    </row>
    <row r="742" spans="13:14" x14ac:dyDescent="0.25">
      <c r="M742" s="12">
        <f t="shared" si="19"/>
        <v>-2</v>
      </c>
      <c r="N742" s="47"/>
    </row>
    <row r="743" spans="13:14" x14ac:dyDescent="0.25">
      <c r="M743" s="12">
        <f t="shared" si="19"/>
        <v>-2</v>
      </c>
      <c r="N743" s="47"/>
    </row>
    <row r="744" spans="13:14" x14ac:dyDescent="0.25">
      <c r="M744" s="12">
        <f t="shared" si="19"/>
        <v>-2</v>
      </c>
      <c r="N744" s="47"/>
    </row>
    <row r="745" spans="13:14" x14ac:dyDescent="0.25">
      <c r="M745" s="12">
        <f t="shared" si="19"/>
        <v>-2</v>
      </c>
      <c r="N745" s="47"/>
    </row>
    <row r="746" spans="13:14" x14ac:dyDescent="0.25">
      <c r="M746" s="12">
        <f t="shared" si="19"/>
        <v>-2</v>
      </c>
      <c r="N746" s="47"/>
    </row>
    <row r="747" spans="13:14" x14ac:dyDescent="0.25">
      <c r="M747" s="12">
        <f t="shared" si="19"/>
        <v>-2</v>
      </c>
      <c r="N747" s="47"/>
    </row>
    <row r="748" spans="13:14" x14ac:dyDescent="0.25">
      <c r="M748" s="12">
        <f t="shared" si="19"/>
        <v>-2</v>
      </c>
      <c r="N748" s="47"/>
    </row>
    <row r="749" spans="13:14" x14ac:dyDescent="0.25">
      <c r="M749" s="12">
        <f t="shared" si="19"/>
        <v>-2</v>
      </c>
      <c r="N749" s="47"/>
    </row>
    <row r="750" spans="13:14" x14ac:dyDescent="0.25">
      <c r="M750" s="12">
        <f t="shared" si="19"/>
        <v>-2</v>
      </c>
      <c r="N750" s="47"/>
    </row>
    <row r="751" spans="13:14" x14ac:dyDescent="0.25">
      <c r="M751" s="12">
        <f t="shared" si="19"/>
        <v>-2</v>
      </c>
      <c r="N751" s="47"/>
    </row>
    <row r="752" spans="13:14" x14ac:dyDescent="0.25">
      <c r="M752" s="12">
        <f t="shared" si="19"/>
        <v>-2</v>
      </c>
      <c r="N752" s="47"/>
    </row>
    <row r="753" spans="13:14" x14ac:dyDescent="0.25">
      <c r="M753" s="12">
        <f t="shared" si="19"/>
        <v>-2</v>
      </c>
      <c r="N753" s="47"/>
    </row>
    <row r="754" spans="13:14" x14ac:dyDescent="0.25">
      <c r="M754" s="12">
        <f t="shared" si="19"/>
        <v>-2</v>
      </c>
      <c r="N754" s="47"/>
    </row>
    <row r="755" spans="13:14" x14ac:dyDescent="0.25">
      <c r="M755" s="12">
        <f t="shared" si="19"/>
        <v>-2</v>
      </c>
      <c r="N755" s="47"/>
    </row>
    <row r="756" spans="13:14" x14ac:dyDescent="0.25">
      <c r="M756" s="12">
        <f t="shared" si="19"/>
        <v>-2</v>
      </c>
      <c r="N756" s="47"/>
    </row>
    <row r="757" spans="13:14" x14ac:dyDescent="0.25">
      <c r="M757" s="12">
        <f t="shared" si="19"/>
        <v>-2</v>
      </c>
      <c r="N757" s="47"/>
    </row>
    <row r="758" spans="13:14" x14ac:dyDescent="0.25">
      <c r="M758" s="12">
        <f t="shared" ref="M758:M821" si="20">N758-$L$4</f>
        <v>-2</v>
      </c>
      <c r="N758" s="47"/>
    </row>
    <row r="759" spans="13:14" x14ac:dyDescent="0.25">
      <c r="M759" s="12">
        <f t="shared" si="20"/>
        <v>-2</v>
      </c>
      <c r="N759" s="47"/>
    </row>
    <row r="760" spans="13:14" x14ac:dyDescent="0.25">
      <c r="M760" s="12">
        <f t="shared" si="20"/>
        <v>-2</v>
      </c>
      <c r="N760" s="47"/>
    </row>
    <row r="761" spans="13:14" x14ac:dyDescent="0.25">
      <c r="M761" s="12">
        <f t="shared" si="20"/>
        <v>-2</v>
      </c>
      <c r="N761" s="47"/>
    </row>
    <row r="762" spans="13:14" x14ac:dyDescent="0.25">
      <c r="M762" s="12">
        <f t="shared" si="20"/>
        <v>-2</v>
      </c>
      <c r="N762" s="47"/>
    </row>
    <row r="763" spans="13:14" x14ac:dyDescent="0.25">
      <c r="M763" s="12">
        <f t="shared" si="20"/>
        <v>-2</v>
      </c>
      <c r="N763" s="47"/>
    </row>
    <row r="764" spans="13:14" x14ac:dyDescent="0.25">
      <c r="M764" s="12">
        <f t="shared" si="20"/>
        <v>-2</v>
      </c>
      <c r="N764" s="47"/>
    </row>
    <row r="765" spans="13:14" x14ac:dyDescent="0.25">
      <c r="M765" s="12">
        <f t="shared" si="20"/>
        <v>-2</v>
      </c>
      <c r="N765" s="47"/>
    </row>
    <row r="766" spans="13:14" x14ac:dyDescent="0.25">
      <c r="M766" s="12">
        <f t="shared" si="20"/>
        <v>-2</v>
      </c>
      <c r="N766" s="47"/>
    </row>
    <row r="767" spans="13:14" x14ac:dyDescent="0.25">
      <c r="M767" s="12">
        <f t="shared" si="20"/>
        <v>-2</v>
      </c>
      <c r="N767" s="47"/>
    </row>
    <row r="768" spans="13:14" x14ac:dyDescent="0.25">
      <c r="M768" s="12">
        <f t="shared" si="20"/>
        <v>-2</v>
      </c>
      <c r="N768" s="47"/>
    </row>
    <row r="769" spans="13:14" x14ac:dyDescent="0.25">
      <c r="M769" s="12">
        <f t="shared" si="20"/>
        <v>-2</v>
      </c>
      <c r="N769" s="47"/>
    </row>
    <row r="770" spans="13:14" x14ac:dyDescent="0.25">
      <c r="M770" s="12">
        <f t="shared" si="20"/>
        <v>-2</v>
      </c>
      <c r="N770" s="47"/>
    </row>
    <row r="771" spans="13:14" x14ac:dyDescent="0.25">
      <c r="M771" s="12">
        <f t="shared" si="20"/>
        <v>-2</v>
      </c>
      <c r="N771" s="47"/>
    </row>
    <row r="772" spans="13:14" x14ac:dyDescent="0.25">
      <c r="M772" s="12">
        <f t="shared" si="20"/>
        <v>-2</v>
      </c>
      <c r="N772" s="47"/>
    </row>
    <row r="773" spans="13:14" x14ac:dyDescent="0.25">
      <c r="M773" s="12">
        <f t="shared" si="20"/>
        <v>-2</v>
      </c>
      <c r="N773" s="47"/>
    </row>
    <row r="774" spans="13:14" x14ac:dyDescent="0.25">
      <c r="M774" s="12">
        <f t="shared" si="20"/>
        <v>-2</v>
      </c>
      <c r="N774" s="47"/>
    </row>
    <row r="775" spans="13:14" x14ac:dyDescent="0.25">
      <c r="M775" s="12">
        <f t="shared" si="20"/>
        <v>-2</v>
      </c>
      <c r="N775" s="47"/>
    </row>
    <row r="776" spans="13:14" x14ac:dyDescent="0.25">
      <c r="M776" s="12">
        <f t="shared" si="20"/>
        <v>-2</v>
      </c>
      <c r="N776" s="47"/>
    </row>
    <row r="777" spans="13:14" x14ac:dyDescent="0.25">
      <c r="M777" s="12">
        <f t="shared" si="20"/>
        <v>-2</v>
      </c>
      <c r="N777" s="47"/>
    </row>
    <row r="778" spans="13:14" x14ac:dyDescent="0.25">
      <c r="M778" s="12">
        <f t="shared" si="20"/>
        <v>-2</v>
      </c>
      <c r="N778" s="47"/>
    </row>
    <row r="779" spans="13:14" x14ac:dyDescent="0.25">
      <c r="M779" s="12">
        <f t="shared" si="20"/>
        <v>-2</v>
      </c>
      <c r="N779" s="47"/>
    </row>
    <row r="780" spans="13:14" x14ac:dyDescent="0.25">
      <c r="M780" s="12">
        <f t="shared" si="20"/>
        <v>-2</v>
      </c>
      <c r="N780" s="47"/>
    </row>
    <row r="781" spans="13:14" x14ac:dyDescent="0.25">
      <c r="M781" s="12">
        <f t="shared" si="20"/>
        <v>-2</v>
      </c>
      <c r="N781" s="47"/>
    </row>
    <row r="782" spans="13:14" x14ac:dyDescent="0.25">
      <c r="M782" s="12">
        <f t="shared" si="20"/>
        <v>-2</v>
      </c>
      <c r="N782" s="47"/>
    </row>
    <row r="783" spans="13:14" x14ac:dyDescent="0.25">
      <c r="M783" s="12">
        <f t="shared" si="20"/>
        <v>-2</v>
      </c>
      <c r="N783" s="47"/>
    </row>
    <row r="784" spans="13:14" x14ac:dyDescent="0.25">
      <c r="M784" s="12">
        <f t="shared" si="20"/>
        <v>-2</v>
      </c>
      <c r="N784" s="47"/>
    </row>
    <row r="785" spans="13:14" x14ac:dyDescent="0.25">
      <c r="M785" s="12">
        <f t="shared" si="20"/>
        <v>-2</v>
      </c>
      <c r="N785" s="47"/>
    </row>
    <row r="786" spans="13:14" x14ac:dyDescent="0.25">
      <c r="M786" s="12">
        <f t="shared" si="20"/>
        <v>-2</v>
      </c>
      <c r="N786" s="47"/>
    </row>
    <row r="787" spans="13:14" x14ac:dyDescent="0.25">
      <c r="M787" s="12">
        <f t="shared" si="20"/>
        <v>-2</v>
      </c>
      <c r="N787" s="47"/>
    </row>
    <row r="788" spans="13:14" x14ac:dyDescent="0.25">
      <c r="M788" s="12">
        <f t="shared" si="20"/>
        <v>-2</v>
      </c>
      <c r="N788" s="47"/>
    </row>
    <row r="789" spans="13:14" x14ac:dyDescent="0.25">
      <c r="M789" s="12">
        <f t="shared" si="20"/>
        <v>-2</v>
      </c>
      <c r="N789" s="47"/>
    </row>
    <row r="790" spans="13:14" x14ac:dyDescent="0.25">
      <c r="M790" s="12">
        <f t="shared" si="20"/>
        <v>-2</v>
      </c>
      <c r="N790" s="47"/>
    </row>
    <row r="791" spans="13:14" x14ac:dyDescent="0.25">
      <c r="M791" s="12">
        <f t="shared" si="20"/>
        <v>-2</v>
      </c>
      <c r="N791" s="47"/>
    </row>
    <row r="792" spans="13:14" x14ac:dyDescent="0.25">
      <c r="M792" s="12">
        <f t="shared" si="20"/>
        <v>-2</v>
      </c>
      <c r="N792" s="47"/>
    </row>
    <row r="793" spans="13:14" x14ac:dyDescent="0.25">
      <c r="M793" s="12">
        <f t="shared" si="20"/>
        <v>-2</v>
      </c>
      <c r="N793" s="47"/>
    </row>
    <row r="794" spans="13:14" x14ac:dyDescent="0.25">
      <c r="M794" s="12">
        <f t="shared" si="20"/>
        <v>-2</v>
      </c>
      <c r="N794" s="47"/>
    </row>
    <row r="795" spans="13:14" x14ac:dyDescent="0.25">
      <c r="M795" s="12">
        <f t="shared" si="20"/>
        <v>-2</v>
      </c>
      <c r="N795" s="47"/>
    </row>
    <row r="796" spans="13:14" x14ac:dyDescent="0.25">
      <c r="M796" s="12">
        <f t="shared" si="20"/>
        <v>-2</v>
      </c>
      <c r="N796" s="47"/>
    </row>
    <row r="797" spans="13:14" x14ac:dyDescent="0.25">
      <c r="M797" s="12">
        <f t="shared" si="20"/>
        <v>-2</v>
      </c>
      <c r="N797" s="47"/>
    </row>
    <row r="798" spans="13:14" x14ac:dyDescent="0.25">
      <c r="M798" s="12">
        <f t="shared" si="20"/>
        <v>-2</v>
      </c>
      <c r="N798" s="47"/>
    </row>
    <row r="799" spans="13:14" x14ac:dyDescent="0.25">
      <c r="M799" s="12">
        <f t="shared" si="20"/>
        <v>-2</v>
      </c>
      <c r="N799" s="47"/>
    </row>
    <row r="800" spans="13:14" x14ac:dyDescent="0.25">
      <c r="M800" s="12">
        <f t="shared" si="20"/>
        <v>-2</v>
      </c>
      <c r="N800" s="47"/>
    </row>
    <row r="801" spans="13:14" x14ac:dyDescent="0.25">
      <c r="M801" s="12">
        <f t="shared" si="20"/>
        <v>-2</v>
      </c>
      <c r="N801" s="47"/>
    </row>
    <row r="802" spans="13:14" x14ac:dyDescent="0.25">
      <c r="M802" s="12">
        <f t="shared" si="20"/>
        <v>-2</v>
      </c>
      <c r="N802" s="47"/>
    </row>
    <row r="803" spans="13:14" x14ac:dyDescent="0.25">
      <c r="M803" s="12">
        <f t="shared" si="20"/>
        <v>-2</v>
      </c>
      <c r="N803" s="47"/>
    </row>
    <row r="804" spans="13:14" x14ac:dyDescent="0.25">
      <c r="M804" s="12">
        <f t="shared" si="20"/>
        <v>-2</v>
      </c>
      <c r="N804" s="47"/>
    </row>
    <row r="805" spans="13:14" x14ac:dyDescent="0.25">
      <c r="M805" s="12">
        <f t="shared" si="20"/>
        <v>-2</v>
      </c>
      <c r="N805" s="47"/>
    </row>
    <row r="806" spans="13:14" x14ac:dyDescent="0.25">
      <c r="M806" s="12">
        <f t="shared" si="20"/>
        <v>-2</v>
      </c>
      <c r="N806" s="47"/>
    </row>
    <row r="807" spans="13:14" x14ac:dyDescent="0.25">
      <c r="M807" s="12">
        <f t="shared" si="20"/>
        <v>-2</v>
      </c>
      <c r="N807" s="47"/>
    </row>
    <row r="808" spans="13:14" x14ac:dyDescent="0.25">
      <c r="M808" s="12">
        <f t="shared" si="20"/>
        <v>-2</v>
      </c>
      <c r="N808" s="47"/>
    </row>
    <row r="809" spans="13:14" x14ac:dyDescent="0.25">
      <c r="M809" s="12">
        <f t="shared" si="20"/>
        <v>-2</v>
      </c>
      <c r="N809" s="47"/>
    </row>
    <row r="810" spans="13:14" x14ac:dyDescent="0.25">
      <c r="M810" s="12">
        <f t="shared" si="20"/>
        <v>-2</v>
      </c>
      <c r="N810" s="47"/>
    </row>
    <row r="811" spans="13:14" x14ac:dyDescent="0.25">
      <c r="M811" s="12">
        <f t="shared" si="20"/>
        <v>-2</v>
      </c>
      <c r="N811" s="47"/>
    </row>
    <row r="812" spans="13:14" x14ac:dyDescent="0.25">
      <c r="M812" s="12">
        <f t="shared" si="20"/>
        <v>-2</v>
      </c>
      <c r="N812" s="47"/>
    </row>
    <row r="813" spans="13:14" x14ac:dyDescent="0.25">
      <c r="M813" s="12">
        <f t="shared" si="20"/>
        <v>-2</v>
      </c>
      <c r="N813" s="47"/>
    </row>
    <row r="814" spans="13:14" x14ac:dyDescent="0.25">
      <c r="M814" s="12">
        <f t="shared" si="20"/>
        <v>-2</v>
      </c>
      <c r="N814" s="47"/>
    </row>
    <row r="815" spans="13:14" x14ac:dyDescent="0.25">
      <c r="M815" s="12">
        <f t="shared" si="20"/>
        <v>-2</v>
      </c>
      <c r="N815" s="47"/>
    </row>
    <row r="816" spans="13:14" x14ac:dyDescent="0.25">
      <c r="M816" s="12">
        <f t="shared" si="20"/>
        <v>-2</v>
      </c>
      <c r="N816" s="47"/>
    </row>
    <row r="817" spans="13:14" x14ac:dyDescent="0.25">
      <c r="M817" s="12">
        <f t="shared" si="20"/>
        <v>-2</v>
      </c>
      <c r="N817" s="47"/>
    </row>
    <row r="818" spans="13:14" x14ac:dyDescent="0.25">
      <c r="M818" s="12">
        <f t="shared" si="20"/>
        <v>-2</v>
      </c>
      <c r="N818" s="47"/>
    </row>
    <row r="819" spans="13:14" x14ac:dyDescent="0.25">
      <c r="M819" s="12">
        <f t="shared" si="20"/>
        <v>-2</v>
      </c>
      <c r="N819" s="47"/>
    </row>
    <row r="820" spans="13:14" x14ac:dyDescent="0.25">
      <c r="M820" s="12">
        <f t="shared" si="20"/>
        <v>-2</v>
      </c>
      <c r="N820" s="47"/>
    </row>
    <row r="821" spans="13:14" x14ac:dyDescent="0.25">
      <c r="M821" s="12">
        <f t="shared" si="20"/>
        <v>-2</v>
      </c>
      <c r="N821" s="47"/>
    </row>
    <row r="822" spans="13:14" x14ac:dyDescent="0.25">
      <c r="M822" s="12">
        <f t="shared" ref="M822:M885" si="21">N822-$L$4</f>
        <v>-2</v>
      </c>
      <c r="N822" s="47"/>
    </row>
    <row r="823" spans="13:14" x14ac:dyDescent="0.25">
      <c r="M823" s="12">
        <f t="shared" si="21"/>
        <v>-2</v>
      </c>
      <c r="N823" s="47"/>
    </row>
    <row r="824" spans="13:14" x14ac:dyDescent="0.25">
      <c r="M824" s="12">
        <f t="shared" si="21"/>
        <v>-2</v>
      </c>
      <c r="N824" s="47"/>
    </row>
    <row r="825" spans="13:14" x14ac:dyDescent="0.25">
      <c r="M825" s="12">
        <f t="shared" si="21"/>
        <v>-2</v>
      </c>
      <c r="N825" s="47"/>
    </row>
    <row r="826" spans="13:14" x14ac:dyDescent="0.25">
      <c r="M826" s="12">
        <f t="shared" si="21"/>
        <v>-2</v>
      </c>
      <c r="N826" s="47"/>
    </row>
    <row r="827" spans="13:14" x14ac:dyDescent="0.25">
      <c r="M827" s="12">
        <f t="shared" si="21"/>
        <v>-2</v>
      </c>
      <c r="N827" s="47"/>
    </row>
    <row r="828" spans="13:14" x14ac:dyDescent="0.25">
      <c r="M828" s="12">
        <f t="shared" si="21"/>
        <v>-2</v>
      </c>
      <c r="N828" s="47"/>
    </row>
    <row r="829" spans="13:14" x14ac:dyDescent="0.25">
      <c r="M829" s="12">
        <f t="shared" si="21"/>
        <v>-2</v>
      </c>
      <c r="N829" s="47"/>
    </row>
    <row r="830" spans="13:14" x14ac:dyDescent="0.25">
      <c r="M830" s="12">
        <f t="shared" si="21"/>
        <v>-2</v>
      </c>
      <c r="N830" s="47"/>
    </row>
    <row r="831" spans="13:14" x14ac:dyDescent="0.25">
      <c r="M831" s="12">
        <f t="shared" si="21"/>
        <v>-2</v>
      </c>
      <c r="N831" s="47"/>
    </row>
    <row r="832" spans="13:14" x14ac:dyDescent="0.25">
      <c r="M832" s="12">
        <f t="shared" si="21"/>
        <v>-2</v>
      </c>
      <c r="N832" s="47"/>
    </row>
    <row r="833" spans="13:14" x14ac:dyDescent="0.25">
      <c r="M833" s="12">
        <f t="shared" si="21"/>
        <v>-2</v>
      </c>
      <c r="N833" s="47"/>
    </row>
    <row r="834" spans="13:14" x14ac:dyDescent="0.25">
      <c r="M834" s="12">
        <f t="shared" si="21"/>
        <v>-2</v>
      </c>
      <c r="N834" s="47"/>
    </row>
    <row r="835" spans="13:14" x14ac:dyDescent="0.25">
      <c r="M835" s="12">
        <f t="shared" si="21"/>
        <v>-2</v>
      </c>
      <c r="N835" s="47"/>
    </row>
    <row r="836" spans="13:14" x14ac:dyDescent="0.25">
      <c r="M836" s="12">
        <f t="shared" si="21"/>
        <v>-2</v>
      </c>
      <c r="N836" s="47"/>
    </row>
    <row r="837" spans="13:14" x14ac:dyDescent="0.25">
      <c r="M837" s="12">
        <f t="shared" si="21"/>
        <v>-2</v>
      </c>
      <c r="N837" s="47"/>
    </row>
    <row r="838" spans="13:14" x14ac:dyDescent="0.25">
      <c r="M838" s="12">
        <f t="shared" si="21"/>
        <v>-2</v>
      </c>
      <c r="N838" s="47"/>
    </row>
    <row r="839" spans="13:14" x14ac:dyDescent="0.25">
      <c r="M839" s="12">
        <f t="shared" si="21"/>
        <v>-2</v>
      </c>
      <c r="N839" s="47"/>
    </row>
    <row r="840" spans="13:14" x14ac:dyDescent="0.25">
      <c r="M840" s="12">
        <f t="shared" si="21"/>
        <v>-2</v>
      </c>
      <c r="N840" s="47"/>
    </row>
    <row r="841" spans="13:14" x14ac:dyDescent="0.25">
      <c r="M841" s="12">
        <f t="shared" si="21"/>
        <v>-2</v>
      </c>
      <c r="N841" s="47"/>
    </row>
    <row r="842" spans="13:14" x14ac:dyDescent="0.25">
      <c r="M842" s="12">
        <f t="shared" si="21"/>
        <v>-2</v>
      </c>
      <c r="N842" s="47"/>
    </row>
    <row r="843" spans="13:14" x14ac:dyDescent="0.25">
      <c r="M843" s="12">
        <f t="shared" si="21"/>
        <v>-2</v>
      </c>
      <c r="N843" s="47"/>
    </row>
    <row r="844" spans="13:14" x14ac:dyDescent="0.25">
      <c r="M844" s="12">
        <f t="shared" si="21"/>
        <v>-2</v>
      </c>
      <c r="N844" s="47"/>
    </row>
    <row r="845" spans="13:14" x14ac:dyDescent="0.25">
      <c r="M845" s="12">
        <f t="shared" si="21"/>
        <v>-2</v>
      </c>
      <c r="N845" s="47"/>
    </row>
    <row r="846" spans="13:14" x14ac:dyDescent="0.25">
      <c r="M846" s="12">
        <f t="shared" si="21"/>
        <v>-2</v>
      </c>
      <c r="N846" s="47"/>
    </row>
    <row r="847" spans="13:14" x14ac:dyDescent="0.25">
      <c r="M847" s="12">
        <f t="shared" si="21"/>
        <v>-2</v>
      </c>
      <c r="N847" s="47"/>
    </row>
    <row r="848" spans="13:14" x14ac:dyDescent="0.25">
      <c r="M848" s="12">
        <f t="shared" si="21"/>
        <v>-2</v>
      </c>
      <c r="N848" s="47"/>
    </row>
    <row r="849" spans="13:14" x14ac:dyDescent="0.25">
      <c r="M849" s="12">
        <f t="shared" si="21"/>
        <v>-2</v>
      </c>
      <c r="N849" s="47"/>
    </row>
    <row r="850" spans="13:14" x14ac:dyDescent="0.25">
      <c r="M850" s="12">
        <f t="shared" si="21"/>
        <v>-2</v>
      </c>
      <c r="N850" s="47"/>
    </row>
    <row r="851" spans="13:14" x14ac:dyDescent="0.25">
      <c r="M851" s="12">
        <f t="shared" si="21"/>
        <v>-2</v>
      </c>
      <c r="N851" s="47"/>
    </row>
    <row r="852" spans="13:14" x14ac:dyDescent="0.25">
      <c r="M852" s="12">
        <f t="shared" si="21"/>
        <v>-2</v>
      </c>
      <c r="N852" s="47"/>
    </row>
    <row r="853" spans="13:14" x14ac:dyDescent="0.25">
      <c r="M853" s="12">
        <f t="shared" si="21"/>
        <v>-2</v>
      </c>
      <c r="N853" s="47"/>
    </row>
    <row r="854" spans="13:14" x14ac:dyDescent="0.25">
      <c r="M854" s="12">
        <f t="shared" si="21"/>
        <v>-2</v>
      </c>
      <c r="N854" s="47"/>
    </row>
    <row r="855" spans="13:14" x14ac:dyDescent="0.25">
      <c r="M855" s="12">
        <f t="shared" si="21"/>
        <v>-2</v>
      </c>
      <c r="N855" s="47"/>
    </row>
    <row r="856" spans="13:14" x14ac:dyDescent="0.25">
      <c r="M856" s="12">
        <f t="shared" si="21"/>
        <v>-2</v>
      </c>
      <c r="N856" s="47"/>
    </row>
    <row r="857" spans="13:14" x14ac:dyDescent="0.25">
      <c r="M857" s="12">
        <f t="shared" si="21"/>
        <v>-2</v>
      </c>
      <c r="N857" s="47"/>
    </row>
    <row r="858" spans="13:14" x14ac:dyDescent="0.25">
      <c r="M858" s="12">
        <f t="shared" si="21"/>
        <v>-2</v>
      </c>
      <c r="N858" s="47"/>
    </row>
    <row r="859" spans="13:14" x14ac:dyDescent="0.25">
      <c r="M859" s="12">
        <f t="shared" si="21"/>
        <v>-2</v>
      </c>
      <c r="N859" s="47"/>
    </row>
    <row r="860" spans="13:14" x14ac:dyDescent="0.25">
      <c r="M860" s="12">
        <f t="shared" si="21"/>
        <v>-2</v>
      </c>
      <c r="N860" s="47"/>
    </row>
    <row r="861" spans="13:14" x14ac:dyDescent="0.25">
      <c r="M861" s="12">
        <f t="shared" si="21"/>
        <v>-2</v>
      </c>
      <c r="N861" s="47"/>
    </row>
    <row r="862" spans="13:14" x14ac:dyDescent="0.25">
      <c r="M862" s="12">
        <f t="shared" si="21"/>
        <v>-2</v>
      </c>
      <c r="N862" s="47"/>
    </row>
    <row r="863" spans="13:14" x14ac:dyDescent="0.25">
      <c r="M863" s="12">
        <f t="shared" si="21"/>
        <v>-2</v>
      </c>
      <c r="N863" s="47"/>
    </row>
    <row r="864" spans="13:14" x14ac:dyDescent="0.25">
      <c r="M864" s="12">
        <f t="shared" si="21"/>
        <v>-2</v>
      </c>
      <c r="N864" s="47"/>
    </row>
    <row r="865" spans="13:14" x14ac:dyDescent="0.25">
      <c r="M865" s="12">
        <f t="shared" si="21"/>
        <v>-2</v>
      </c>
      <c r="N865" s="47"/>
    </row>
    <row r="866" spans="13:14" x14ac:dyDescent="0.25">
      <c r="M866" s="12">
        <f t="shared" si="21"/>
        <v>-2</v>
      </c>
      <c r="N866" s="47"/>
    </row>
    <row r="867" spans="13:14" x14ac:dyDescent="0.25">
      <c r="M867" s="12">
        <f t="shared" si="21"/>
        <v>-2</v>
      </c>
      <c r="N867" s="47"/>
    </row>
    <row r="868" spans="13:14" x14ac:dyDescent="0.25">
      <c r="M868" s="12">
        <f t="shared" si="21"/>
        <v>-2</v>
      </c>
      <c r="N868" s="47"/>
    </row>
    <row r="869" spans="13:14" x14ac:dyDescent="0.25">
      <c r="M869" s="12">
        <f t="shared" si="21"/>
        <v>-2</v>
      </c>
      <c r="N869" s="47"/>
    </row>
    <row r="870" spans="13:14" x14ac:dyDescent="0.25">
      <c r="M870" s="12">
        <f t="shared" si="21"/>
        <v>-2</v>
      </c>
      <c r="N870" s="47"/>
    </row>
    <row r="871" spans="13:14" x14ac:dyDescent="0.25">
      <c r="M871" s="12">
        <f t="shared" si="21"/>
        <v>-2</v>
      </c>
      <c r="N871" s="47"/>
    </row>
    <row r="872" spans="13:14" x14ac:dyDescent="0.25">
      <c r="M872" s="12">
        <f t="shared" si="21"/>
        <v>-2</v>
      </c>
      <c r="N872" s="47"/>
    </row>
    <row r="873" spans="13:14" x14ac:dyDescent="0.25">
      <c r="M873" s="12">
        <f t="shared" si="21"/>
        <v>-2</v>
      </c>
      <c r="N873" s="47"/>
    </row>
    <row r="874" spans="13:14" x14ac:dyDescent="0.25">
      <c r="M874" s="12">
        <f t="shared" si="21"/>
        <v>-2</v>
      </c>
      <c r="N874" s="47"/>
    </row>
    <row r="875" spans="13:14" x14ac:dyDescent="0.25">
      <c r="M875" s="12">
        <f t="shared" si="21"/>
        <v>-2</v>
      </c>
      <c r="N875" s="47"/>
    </row>
    <row r="876" spans="13:14" x14ac:dyDescent="0.25">
      <c r="M876" s="12">
        <f t="shared" si="21"/>
        <v>-2</v>
      </c>
      <c r="N876" s="47"/>
    </row>
    <row r="877" spans="13:14" x14ac:dyDescent="0.25">
      <c r="M877" s="12">
        <f t="shared" si="21"/>
        <v>-2</v>
      </c>
      <c r="N877" s="47"/>
    </row>
    <row r="878" spans="13:14" x14ac:dyDescent="0.25">
      <c r="M878" s="12">
        <f t="shared" si="21"/>
        <v>-2</v>
      </c>
      <c r="N878" s="47"/>
    </row>
    <row r="879" spans="13:14" x14ac:dyDescent="0.25">
      <c r="M879" s="12">
        <f t="shared" si="21"/>
        <v>-2</v>
      </c>
      <c r="N879" s="47"/>
    </row>
    <row r="880" spans="13:14" x14ac:dyDescent="0.25">
      <c r="M880" s="12">
        <f t="shared" si="21"/>
        <v>-2</v>
      </c>
      <c r="N880" s="47"/>
    </row>
    <row r="881" spans="13:14" x14ac:dyDescent="0.25">
      <c r="M881" s="12">
        <f t="shared" si="21"/>
        <v>-2</v>
      </c>
      <c r="N881" s="47"/>
    </row>
    <row r="882" spans="13:14" x14ac:dyDescent="0.25">
      <c r="M882" s="12">
        <f t="shared" si="21"/>
        <v>-2</v>
      </c>
      <c r="N882" s="47"/>
    </row>
    <row r="883" spans="13:14" x14ac:dyDescent="0.25">
      <c r="M883" s="12">
        <f t="shared" si="21"/>
        <v>-2</v>
      </c>
      <c r="N883" s="47"/>
    </row>
    <row r="884" spans="13:14" x14ac:dyDescent="0.25">
      <c r="M884" s="12">
        <f t="shared" si="21"/>
        <v>-2</v>
      </c>
      <c r="N884" s="47"/>
    </row>
    <row r="885" spans="13:14" x14ac:dyDescent="0.25">
      <c r="M885" s="12">
        <f t="shared" si="21"/>
        <v>-2</v>
      </c>
      <c r="N885" s="47"/>
    </row>
    <row r="886" spans="13:14" x14ac:dyDescent="0.25">
      <c r="M886" s="12">
        <f t="shared" ref="M886:M949" si="22">N886-$L$4</f>
        <v>-2</v>
      </c>
      <c r="N886" s="47"/>
    </row>
    <row r="887" spans="13:14" x14ac:dyDescent="0.25">
      <c r="M887" s="12">
        <f t="shared" si="22"/>
        <v>-2</v>
      </c>
      <c r="N887" s="47"/>
    </row>
    <row r="888" spans="13:14" x14ac:dyDescent="0.25">
      <c r="M888" s="12">
        <f t="shared" si="22"/>
        <v>-2</v>
      </c>
      <c r="N888" s="47"/>
    </row>
    <row r="889" spans="13:14" x14ac:dyDescent="0.25">
      <c r="M889" s="12">
        <f t="shared" si="22"/>
        <v>-2</v>
      </c>
      <c r="N889" s="47"/>
    </row>
    <row r="890" spans="13:14" x14ac:dyDescent="0.25">
      <c r="M890" s="12">
        <f t="shared" si="22"/>
        <v>-2</v>
      </c>
      <c r="N890" s="47"/>
    </row>
    <row r="891" spans="13:14" x14ac:dyDescent="0.25">
      <c r="M891" s="12">
        <f t="shared" si="22"/>
        <v>-2</v>
      </c>
      <c r="N891" s="47"/>
    </row>
    <row r="892" spans="13:14" x14ac:dyDescent="0.25">
      <c r="M892" s="12">
        <f t="shared" si="22"/>
        <v>-2</v>
      </c>
      <c r="N892" s="47"/>
    </row>
    <row r="893" spans="13:14" x14ac:dyDescent="0.25">
      <c r="M893" s="12">
        <f t="shared" si="22"/>
        <v>-2</v>
      </c>
      <c r="N893" s="47"/>
    </row>
    <row r="894" spans="13:14" x14ac:dyDescent="0.25">
      <c r="M894" s="12">
        <f t="shared" si="22"/>
        <v>-2</v>
      </c>
      <c r="N894" s="47"/>
    </row>
    <row r="895" spans="13:14" x14ac:dyDescent="0.25">
      <c r="M895" s="12">
        <f t="shared" si="22"/>
        <v>-2</v>
      </c>
      <c r="N895" s="47"/>
    </row>
    <row r="896" spans="13:14" x14ac:dyDescent="0.25">
      <c r="M896" s="12">
        <f t="shared" si="22"/>
        <v>-2</v>
      </c>
      <c r="N896" s="47"/>
    </row>
    <row r="897" spans="13:14" x14ac:dyDescent="0.25">
      <c r="M897" s="12">
        <f t="shared" si="22"/>
        <v>-2</v>
      </c>
      <c r="N897" s="47"/>
    </row>
    <row r="898" spans="13:14" x14ac:dyDescent="0.25">
      <c r="M898" s="12">
        <f t="shared" si="22"/>
        <v>-2</v>
      </c>
      <c r="N898" s="47"/>
    </row>
    <row r="899" spans="13:14" x14ac:dyDescent="0.25">
      <c r="M899" s="12">
        <f t="shared" si="22"/>
        <v>-2</v>
      </c>
      <c r="N899" s="47"/>
    </row>
    <row r="900" spans="13:14" x14ac:dyDescent="0.25">
      <c r="M900" s="12">
        <f t="shared" si="22"/>
        <v>-2</v>
      </c>
      <c r="N900" s="47"/>
    </row>
    <row r="901" spans="13:14" x14ac:dyDescent="0.25">
      <c r="M901" s="12">
        <f t="shared" si="22"/>
        <v>-2</v>
      </c>
      <c r="N901" s="47"/>
    </row>
    <row r="902" spans="13:14" x14ac:dyDescent="0.25">
      <c r="M902" s="12">
        <f t="shared" si="22"/>
        <v>-2</v>
      </c>
      <c r="N902" s="47"/>
    </row>
    <row r="903" spans="13:14" x14ac:dyDescent="0.25">
      <c r="M903" s="12">
        <f t="shared" si="22"/>
        <v>-2</v>
      </c>
      <c r="N903" s="47"/>
    </row>
    <row r="904" spans="13:14" x14ac:dyDescent="0.25">
      <c r="M904" s="12">
        <f t="shared" si="22"/>
        <v>-2</v>
      </c>
      <c r="N904" s="47"/>
    </row>
    <row r="905" spans="13:14" x14ac:dyDescent="0.25">
      <c r="M905" s="12">
        <f t="shared" si="22"/>
        <v>-2</v>
      </c>
      <c r="N905" s="47"/>
    </row>
    <row r="906" spans="13:14" x14ac:dyDescent="0.25">
      <c r="M906" s="12">
        <f t="shared" si="22"/>
        <v>-2</v>
      </c>
      <c r="N906" s="47"/>
    </row>
    <row r="907" spans="13:14" x14ac:dyDescent="0.25">
      <c r="M907" s="12">
        <f t="shared" si="22"/>
        <v>-2</v>
      </c>
      <c r="N907" s="47"/>
    </row>
    <row r="908" spans="13:14" x14ac:dyDescent="0.25">
      <c r="M908" s="12">
        <f t="shared" si="22"/>
        <v>-2</v>
      </c>
      <c r="N908" s="47"/>
    </row>
    <row r="909" spans="13:14" x14ac:dyDescent="0.25">
      <c r="M909" s="12">
        <f t="shared" si="22"/>
        <v>-2</v>
      </c>
      <c r="N909" s="47"/>
    </row>
    <row r="910" spans="13:14" x14ac:dyDescent="0.25">
      <c r="M910" s="12">
        <f t="shared" si="22"/>
        <v>-2</v>
      </c>
      <c r="N910" s="47"/>
    </row>
    <row r="911" spans="13:14" x14ac:dyDescent="0.25">
      <c r="M911" s="12">
        <f t="shared" si="22"/>
        <v>-2</v>
      </c>
      <c r="N911" s="47"/>
    </row>
    <row r="912" spans="13:14" x14ac:dyDescent="0.25">
      <c r="M912" s="12">
        <f t="shared" si="22"/>
        <v>-2</v>
      </c>
      <c r="N912" s="47"/>
    </row>
    <row r="913" spans="13:14" x14ac:dyDescent="0.25">
      <c r="M913" s="12">
        <f t="shared" si="22"/>
        <v>-2</v>
      </c>
      <c r="N913" s="47"/>
    </row>
    <row r="914" spans="13:14" x14ac:dyDescent="0.25">
      <c r="M914" s="12">
        <f t="shared" si="22"/>
        <v>-2</v>
      </c>
      <c r="N914" s="47"/>
    </row>
    <row r="915" spans="13:14" x14ac:dyDescent="0.25">
      <c r="M915" s="12">
        <f t="shared" si="22"/>
        <v>-2</v>
      </c>
      <c r="N915" s="47"/>
    </row>
    <row r="916" spans="13:14" x14ac:dyDescent="0.25">
      <c r="M916" s="12">
        <f t="shared" si="22"/>
        <v>-2</v>
      </c>
      <c r="N916" s="47"/>
    </row>
    <row r="917" spans="13:14" x14ac:dyDescent="0.25">
      <c r="M917" s="12">
        <f t="shared" si="22"/>
        <v>-2</v>
      </c>
      <c r="N917" s="47"/>
    </row>
    <row r="918" spans="13:14" x14ac:dyDescent="0.25">
      <c r="M918" s="12">
        <f t="shared" si="22"/>
        <v>-2</v>
      </c>
      <c r="N918" s="47"/>
    </row>
    <row r="919" spans="13:14" x14ac:dyDescent="0.25">
      <c r="M919" s="12">
        <f t="shared" si="22"/>
        <v>-2</v>
      </c>
      <c r="N919" s="47"/>
    </row>
    <row r="920" spans="13:14" x14ac:dyDescent="0.25">
      <c r="M920" s="12">
        <f t="shared" si="22"/>
        <v>-2</v>
      </c>
      <c r="N920" s="47"/>
    </row>
    <row r="921" spans="13:14" x14ac:dyDescent="0.25">
      <c r="M921" s="12">
        <f t="shared" si="22"/>
        <v>-2</v>
      </c>
      <c r="N921" s="47"/>
    </row>
    <row r="922" spans="13:14" x14ac:dyDescent="0.25">
      <c r="M922" s="12">
        <f t="shared" si="22"/>
        <v>-2</v>
      </c>
      <c r="N922" s="47"/>
    </row>
    <row r="923" spans="13:14" x14ac:dyDescent="0.25">
      <c r="M923" s="12">
        <f t="shared" si="22"/>
        <v>-2</v>
      </c>
      <c r="N923" s="47"/>
    </row>
    <row r="924" spans="13:14" x14ac:dyDescent="0.25">
      <c r="M924" s="12">
        <f t="shared" si="22"/>
        <v>-2</v>
      </c>
      <c r="N924" s="47"/>
    </row>
    <row r="925" spans="13:14" x14ac:dyDescent="0.25">
      <c r="M925" s="12">
        <f t="shared" si="22"/>
        <v>-2</v>
      </c>
      <c r="N925" s="47"/>
    </row>
    <row r="926" spans="13:14" x14ac:dyDescent="0.25">
      <c r="M926" s="12">
        <f t="shared" si="22"/>
        <v>-2</v>
      </c>
      <c r="N926" s="47"/>
    </row>
    <row r="927" spans="13:14" x14ac:dyDescent="0.25">
      <c r="M927" s="12">
        <f t="shared" si="22"/>
        <v>-2</v>
      </c>
      <c r="N927" s="47"/>
    </row>
    <row r="928" spans="13:14" x14ac:dyDescent="0.25">
      <c r="M928" s="12">
        <f t="shared" si="22"/>
        <v>-2</v>
      </c>
      <c r="N928" s="47"/>
    </row>
    <row r="929" spans="13:14" x14ac:dyDescent="0.25">
      <c r="M929" s="12">
        <f t="shared" si="22"/>
        <v>-2</v>
      </c>
      <c r="N929" s="47"/>
    </row>
    <row r="930" spans="13:14" x14ac:dyDescent="0.25">
      <c r="M930" s="12">
        <f t="shared" si="22"/>
        <v>-2</v>
      </c>
      <c r="N930" s="47"/>
    </row>
    <row r="931" spans="13:14" x14ac:dyDescent="0.25">
      <c r="M931" s="12">
        <f t="shared" si="22"/>
        <v>-2</v>
      </c>
      <c r="N931" s="47"/>
    </row>
    <row r="932" spans="13:14" x14ac:dyDescent="0.25">
      <c r="M932" s="12">
        <f t="shared" si="22"/>
        <v>-2</v>
      </c>
      <c r="N932" s="47"/>
    </row>
    <row r="933" spans="13:14" x14ac:dyDescent="0.25">
      <c r="M933" s="12">
        <f t="shared" si="22"/>
        <v>-2</v>
      </c>
      <c r="N933" s="47"/>
    </row>
    <row r="934" spans="13:14" x14ac:dyDescent="0.25">
      <c r="M934" s="12">
        <f t="shared" si="22"/>
        <v>-2</v>
      </c>
      <c r="N934" s="47"/>
    </row>
    <row r="935" spans="13:14" x14ac:dyDescent="0.25">
      <c r="M935" s="12">
        <f t="shared" si="22"/>
        <v>-2</v>
      </c>
      <c r="N935" s="47"/>
    </row>
    <row r="936" spans="13:14" x14ac:dyDescent="0.25">
      <c r="M936" s="12">
        <f t="shared" si="22"/>
        <v>-2</v>
      </c>
      <c r="N936" s="47"/>
    </row>
    <row r="937" spans="13:14" x14ac:dyDescent="0.25">
      <c r="M937" s="12">
        <f t="shared" si="22"/>
        <v>-2</v>
      </c>
      <c r="N937" s="47"/>
    </row>
    <row r="938" spans="13:14" x14ac:dyDescent="0.25">
      <c r="M938" s="12">
        <f t="shared" si="22"/>
        <v>-2</v>
      </c>
      <c r="N938" s="47"/>
    </row>
    <row r="939" spans="13:14" x14ac:dyDescent="0.25">
      <c r="M939" s="12">
        <f t="shared" si="22"/>
        <v>-2</v>
      </c>
      <c r="N939" s="47"/>
    </row>
    <row r="940" spans="13:14" x14ac:dyDescent="0.25">
      <c r="M940" s="12">
        <f t="shared" si="22"/>
        <v>-2</v>
      </c>
      <c r="N940" s="47"/>
    </row>
    <row r="941" spans="13:14" x14ac:dyDescent="0.25">
      <c r="M941" s="12">
        <f t="shared" si="22"/>
        <v>-2</v>
      </c>
      <c r="N941" s="47"/>
    </row>
    <row r="942" spans="13:14" x14ac:dyDescent="0.25">
      <c r="M942" s="12">
        <f t="shared" si="22"/>
        <v>-2</v>
      </c>
      <c r="N942" s="47"/>
    </row>
    <row r="943" spans="13:14" x14ac:dyDescent="0.25">
      <c r="M943" s="12">
        <f t="shared" si="22"/>
        <v>-2</v>
      </c>
      <c r="N943" s="47"/>
    </row>
    <row r="944" spans="13:14" x14ac:dyDescent="0.25">
      <c r="M944" s="12">
        <f t="shared" si="22"/>
        <v>-2</v>
      </c>
      <c r="N944" s="47"/>
    </row>
    <row r="945" spans="13:14" x14ac:dyDescent="0.25">
      <c r="M945" s="12">
        <f t="shared" si="22"/>
        <v>-2</v>
      </c>
      <c r="N945" s="47"/>
    </row>
    <row r="946" spans="13:14" x14ac:dyDescent="0.25">
      <c r="M946" s="12">
        <f t="shared" si="22"/>
        <v>-2</v>
      </c>
      <c r="N946" s="47"/>
    </row>
    <row r="947" spans="13:14" x14ac:dyDescent="0.25">
      <c r="M947" s="12">
        <f t="shared" si="22"/>
        <v>-2</v>
      </c>
      <c r="N947" s="47"/>
    </row>
    <row r="948" spans="13:14" x14ac:dyDescent="0.25">
      <c r="M948" s="12">
        <f t="shared" si="22"/>
        <v>-2</v>
      </c>
      <c r="N948" s="47"/>
    </row>
    <row r="949" spans="13:14" x14ac:dyDescent="0.25">
      <c r="M949" s="12">
        <f t="shared" si="22"/>
        <v>-2</v>
      </c>
      <c r="N949" s="47"/>
    </row>
    <row r="950" spans="13:14" x14ac:dyDescent="0.25">
      <c r="M950" s="12">
        <f t="shared" ref="M950:M1013" si="23">N950-$L$4</f>
        <v>-2</v>
      </c>
      <c r="N950" s="47"/>
    </row>
    <row r="951" spans="13:14" x14ac:dyDescent="0.25">
      <c r="M951" s="12">
        <f t="shared" si="23"/>
        <v>-2</v>
      </c>
      <c r="N951" s="47"/>
    </row>
    <row r="952" spans="13:14" x14ac:dyDescent="0.25">
      <c r="M952" s="12">
        <f t="shared" si="23"/>
        <v>-2</v>
      </c>
      <c r="N952" s="47"/>
    </row>
    <row r="953" spans="13:14" x14ac:dyDescent="0.25">
      <c r="M953" s="12">
        <f t="shared" si="23"/>
        <v>-2</v>
      </c>
      <c r="N953" s="47"/>
    </row>
    <row r="954" spans="13:14" x14ac:dyDescent="0.25">
      <c r="M954" s="12">
        <f t="shared" si="23"/>
        <v>-2</v>
      </c>
      <c r="N954" s="47"/>
    </row>
    <row r="955" spans="13:14" x14ac:dyDescent="0.25">
      <c r="M955" s="12">
        <f t="shared" si="23"/>
        <v>-2</v>
      </c>
      <c r="N955" s="47"/>
    </row>
    <row r="956" spans="13:14" x14ac:dyDescent="0.25">
      <c r="M956" s="12">
        <f t="shared" si="23"/>
        <v>-2</v>
      </c>
      <c r="N956" s="47"/>
    </row>
    <row r="957" spans="13:14" x14ac:dyDescent="0.25">
      <c r="M957" s="12">
        <f t="shared" si="23"/>
        <v>-2</v>
      </c>
      <c r="N957" s="47"/>
    </row>
    <row r="958" spans="13:14" x14ac:dyDescent="0.25">
      <c r="M958" s="12">
        <f t="shared" si="23"/>
        <v>-2</v>
      </c>
      <c r="N958" s="47"/>
    </row>
    <row r="959" spans="13:14" x14ac:dyDescent="0.25">
      <c r="M959" s="12">
        <f t="shared" si="23"/>
        <v>-2</v>
      </c>
      <c r="N959" s="47"/>
    </row>
    <row r="960" spans="13:14" x14ac:dyDescent="0.25">
      <c r="M960" s="12">
        <f t="shared" si="23"/>
        <v>-2</v>
      </c>
      <c r="N960" s="47"/>
    </row>
    <row r="961" spans="13:14" x14ac:dyDescent="0.25">
      <c r="M961" s="12">
        <f t="shared" si="23"/>
        <v>-2</v>
      </c>
      <c r="N961" s="47"/>
    </row>
    <row r="962" spans="13:14" x14ac:dyDescent="0.25">
      <c r="M962" s="12">
        <f t="shared" si="23"/>
        <v>-2</v>
      </c>
      <c r="N962" s="47"/>
    </row>
    <row r="963" spans="13:14" x14ac:dyDescent="0.25">
      <c r="M963" s="12">
        <f t="shared" si="23"/>
        <v>-2</v>
      </c>
      <c r="N963" s="47"/>
    </row>
    <row r="964" spans="13:14" x14ac:dyDescent="0.25">
      <c r="M964" s="12">
        <f t="shared" si="23"/>
        <v>-2</v>
      </c>
      <c r="N964" s="47"/>
    </row>
    <row r="965" spans="13:14" x14ac:dyDescent="0.25">
      <c r="M965" s="12">
        <f t="shared" si="23"/>
        <v>-2</v>
      </c>
      <c r="N965" s="47"/>
    </row>
    <row r="966" spans="13:14" x14ac:dyDescent="0.25">
      <c r="M966" s="12">
        <f t="shared" si="23"/>
        <v>-2</v>
      </c>
      <c r="N966" s="47"/>
    </row>
    <row r="967" spans="13:14" x14ac:dyDescent="0.25">
      <c r="M967" s="12">
        <f t="shared" si="23"/>
        <v>-2</v>
      </c>
      <c r="N967" s="47"/>
    </row>
    <row r="968" spans="13:14" x14ac:dyDescent="0.25">
      <c r="M968" s="12">
        <f t="shared" si="23"/>
        <v>-2</v>
      </c>
      <c r="N968" s="47"/>
    </row>
    <row r="969" spans="13:14" x14ac:dyDescent="0.25">
      <c r="M969" s="12">
        <f t="shared" si="23"/>
        <v>-2</v>
      </c>
      <c r="N969" s="47"/>
    </row>
    <row r="970" spans="13:14" x14ac:dyDescent="0.25">
      <c r="M970" s="12">
        <f t="shared" si="23"/>
        <v>-2</v>
      </c>
      <c r="N970" s="47"/>
    </row>
    <row r="971" spans="13:14" x14ac:dyDescent="0.25">
      <c r="M971" s="12">
        <f t="shared" si="23"/>
        <v>-2</v>
      </c>
      <c r="N971" s="47"/>
    </row>
    <row r="972" spans="13:14" x14ac:dyDescent="0.25">
      <c r="M972" s="12">
        <f t="shared" si="23"/>
        <v>-2</v>
      </c>
      <c r="N972" s="47"/>
    </row>
    <row r="973" spans="13:14" x14ac:dyDescent="0.25">
      <c r="M973" s="12">
        <f t="shared" si="23"/>
        <v>-2</v>
      </c>
      <c r="N973" s="47"/>
    </row>
    <row r="974" spans="13:14" x14ac:dyDescent="0.25">
      <c r="M974" s="12">
        <f t="shared" si="23"/>
        <v>-2</v>
      </c>
      <c r="N974" s="47"/>
    </row>
    <row r="975" spans="13:14" x14ac:dyDescent="0.25">
      <c r="M975" s="12">
        <f t="shared" si="23"/>
        <v>-2</v>
      </c>
      <c r="N975" s="47"/>
    </row>
    <row r="976" spans="13:14" x14ac:dyDescent="0.25">
      <c r="M976" s="12">
        <f t="shared" si="23"/>
        <v>-2</v>
      </c>
      <c r="N976" s="47"/>
    </row>
    <row r="977" spans="13:14" x14ac:dyDescent="0.25">
      <c r="M977" s="12">
        <f t="shared" si="23"/>
        <v>-2</v>
      </c>
      <c r="N977" s="47"/>
    </row>
    <row r="978" spans="13:14" x14ac:dyDescent="0.25">
      <c r="M978" s="12">
        <f t="shared" si="23"/>
        <v>-2</v>
      </c>
      <c r="N978" s="47"/>
    </row>
    <row r="979" spans="13:14" x14ac:dyDescent="0.25">
      <c r="M979" s="12">
        <f t="shared" si="23"/>
        <v>-2</v>
      </c>
      <c r="N979" s="47"/>
    </row>
    <row r="980" spans="13:14" x14ac:dyDescent="0.25">
      <c r="M980" s="12">
        <f t="shared" si="23"/>
        <v>-2</v>
      </c>
      <c r="N980" s="47"/>
    </row>
    <row r="981" spans="13:14" x14ac:dyDescent="0.25">
      <c r="M981" s="12">
        <f t="shared" si="23"/>
        <v>-2</v>
      </c>
      <c r="N981" s="47"/>
    </row>
    <row r="982" spans="13:14" x14ac:dyDescent="0.25">
      <c r="M982" s="12">
        <f t="shared" si="23"/>
        <v>-2</v>
      </c>
      <c r="N982" s="47"/>
    </row>
    <row r="983" spans="13:14" x14ac:dyDescent="0.25">
      <c r="M983" s="12">
        <f t="shared" si="23"/>
        <v>-2</v>
      </c>
      <c r="N983" s="47"/>
    </row>
    <row r="984" spans="13:14" x14ac:dyDescent="0.25">
      <c r="M984" s="12">
        <f t="shared" si="23"/>
        <v>-2</v>
      </c>
      <c r="N984" s="47"/>
    </row>
    <row r="985" spans="13:14" x14ac:dyDescent="0.25">
      <c r="M985" s="12">
        <f t="shared" si="23"/>
        <v>-2</v>
      </c>
      <c r="N985" s="47"/>
    </row>
    <row r="986" spans="13:14" x14ac:dyDescent="0.25">
      <c r="M986" s="12">
        <f t="shared" si="23"/>
        <v>-2</v>
      </c>
      <c r="N986" s="47"/>
    </row>
    <row r="987" spans="13:14" x14ac:dyDescent="0.25">
      <c r="M987" s="12">
        <f t="shared" si="23"/>
        <v>-2</v>
      </c>
      <c r="N987" s="47"/>
    </row>
    <row r="988" spans="13:14" x14ac:dyDescent="0.25">
      <c r="M988" s="12">
        <f t="shared" si="23"/>
        <v>-2</v>
      </c>
      <c r="N988" s="47"/>
    </row>
    <row r="989" spans="13:14" x14ac:dyDescent="0.25">
      <c r="M989" s="12">
        <f t="shared" si="23"/>
        <v>-2</v>
      </c>
      <c r="N989" s="47"/>
    </row>
    <row r="990" spans="13:14" x14ac:dyDescent="0.25">
      <c r="M990" s="12">
        <f t="shared" si="23"/>
        <v>-2</v>
      </c>
      <c r="N990" s="47"/>
    </row>
    <row r="991" spans="13:14" x14ac:dyDescent="0.25">
      <c r="M991" s="12">
        <f t="shared" si="23"/>
        <v>-2</v>
      </c>
      <c r="N991" s="47"/>
    </row>
    <row r="992" spans="13:14" x14ac:dyDescent="0.25">
      <c r="M992" s="12">
        <f t="shared" si="23"/>
        <v>-2</v>
      </c>
      <c r="N992" s="47"/>
    </row>
    <row r="993" spans="13:14" x14ac:dyDescent="0.25">
      <c r="M993" s="12">
        <f t="shared" si="23"/>
        <v>-2</v>
      </c>
      <c r="N993" s="47"/>
    </row>
    <row r="994" spans="13:14" x14ac:dyDescent="0.25">
      <c r="M994" s="12">
        <f t="shared" si="23"/>
        <v>-2</v>
      </c>
      <c r="N994" s="47"/>
    </row>
    <row r="995" spans="13:14" x14ac:dyDescent="0.25">
      <c r="M995" s="12">
        <f t="shared" si="23"/>
        <v>-2</v>
      </c>
      <c r="N995" s="47"/>
    </row>
    <row r="996" spans="13:14" x14ac:dyDescent="0.25">
      <c r="M996" s="12">
        <f t="shared" si="23"/>
        <v>-2</v>
      </c>
      <c r="N996" s="47"/>
    </row>
    <row r="997" spans="13:14" x14ac:dyDescent="0.25">
      <c r="M997" s="12">
        <f t="shared" si="23"/>
        <v>-2</v>
      </c>
      <c r="N997" s="47"/>
    </row>
    <row r="998" spans="13:14" x14ac:dyDescent="0.25">
      <c r="M998" s="12">
        <f t="shared" si="23"/>
        <v>-2</v>
      </c>
      <c r="N998" s="47"/>
    </row>
    <row r="999" spans="13:14" x14ac:dyDescent="0.25">
      <c r="M999" s="12">
        <f t="shared" si="23"/>
        <v>-2</v>
      </c>
      <c r="N999" s="47"/>
    </row>
    <row r="1000" spans="13:14" x14ac:dyDescent="0.25">
      <c r="M1000" s="12">
        <f t="shared" si="23"/>
        <v>-2</v>
      </c>
      <c r="N1000" s="47"/>
    </row>
    <row r="1001" spans="13:14" x14ac:dyDescent="0.25">
      <c r="M1001" s="12">
        <f t="shared" si="23"/>
        <v>-2</v>
      </c>
      <c r="N1001" s="47"/>
    </row>
    <row r="1002" spans="13:14" x14ac:dyDescent="0.25">
      <c r="M1002" s="12">
        <f t="shared" si="23"/>
        <v>-2</v>
      </c>
      <c r="N1002" s="47"/>
    </row>
    <row r="1003" spans="13:14" x14ac:dyDescent="0.25">
      <c r="M1003" s="12">
        <f t="shared" si="23"/>
        <v>-2</v>
      </c>
      <c r="N1003" s="47"/>
    </row>
    <row r="1004" spans="13:14" x14ac:dyDescent="0.25">
      <c r="M1004" s="12">
        <f t="shared" si="23"/>
        <v>-2</v>
      </c>
      <c r="N1004" s="47"/>
    </row>
    <row r="1005" spans="13:14" x14ac:dyDescent="0.25">
      <c r="M1005" s="12">
        <f t="shared" si="23"/>
        <v>-2</v>
      </c>
      <c r="N1005" s="47"/>
    </row>
    <row r="1006" spans="13:14" x14ac:dyDescent="0.25">
      <c r="M1006" s="12">
        <f t="shared" si="23"/>
        <v>-2</v>
      </c>
      <c r="N1006" s="47"/>
    </row>
    <row r="1007" spans="13:14" x14ac:dyDescent="0.25">
      <c r="M1007" s="12">
        <f t="shared" si="23"/>
        <v>-2</v>
      </c>
      <c r="N1007" s="47"/>
    </row>
    <row r="1008" spans="13:14" x14ac:dyDescent="0.25">
      <c r="M1008" s="12">
        <f t="shared" si="23"/>
        <v>-2</v>
      </c>
      <c r="N1008" s="47"/>
    </row>
    <row r="1009" spans="13:14" x14ac:dyDescent="0.25">
      <c r="M1009" s="12">
        <f t="shared" si="23"/>
        <v>-2</v>
      </c>
      <c r="N1009" s="47"/>
    </row>
    <row r="1010" spans="13:14" x14ac:dyDescent="0.25">
      <c r="M1010" s="12">
        <f t="shared" si="23"/>
        <v>-2</v>
      </c>
      <c r="N1010" s="47"/>
    </row>
    <row r="1011" spans="13:14" x14ac:dyDescent="0.25">
      <c r="M1011" s="12">
        <f t="shared" si="23"/>
        <v>-2</v>
      </c>
      <c r="N1011" s="47"/>
    </row>
    <row r="1012" spans="13:14" x14ac:dyDescent="0.25">
      <c r="M1012" s="12">
        <f t="shared" si="23"/>
        <v>-2</v>
      </c>
      <c r="N1012" s="47"/>
    </row>
    <row r="1013" spans="13:14" x14ac:dyDescent="0.25">
      <c r="M1013" s="12">
        <f t="shared" si="23"/>
        <v>-2</v>
      </c>
      <c r="N1013" s="47"/>
    </row>
    <row r="1014" spans="13:14" x14ac:dyDescent="0.25">
      <c r="M1014" s="12">
        <f t="shared" ref="M1014:M1077" si="24">N1014-$L$4</f>
        <v>-2</v>
      </c>
      <c r="N1014" s="47"/>
    </row>
    <row r="1015" spans="13:14" x14ac:dyDescent="0.25">
      <c r="M1015" s="12">
        <f t="shared" si="24"/>
        <v>-2</v>
      </c>
      <c r="N1015" s="47"/>
    </row>
    <row r="1016" spans="13:14" x14ac:dyDescent="0.25">
      <c r="M1016" s="12">
        <f t="shared" si="24"/>
        <v>-2</v>
      </c>
      <c r="N1016" s="47"/>
    </row>
    <row r="1017" spans="13:14" x14ac:dyDescent="0.25">
      <c r="M1017" s="12">
        <f t="shared" si="24"/>
        <v>-2</v>
      </c>
      <c r="N1017" s="47"/>
    </row>
    <row r="1018" spans="13:14" x14ac:dyDescent="0.25">
      <c r="M1018" s="12">
        <f t="shared" si="24"/>
        <v>-2</v>
      </c>
      <c r="N1018" s="47"/>
    </row>
    <row r="1019" spans="13:14" x14ac:dyDescent="0.25">
      <c r="M1019" s="12">
        <f t="shared" si="24"/>
        <v>-2</v>
      </c>
      <c r="N1019" s="47"/>
    </row>
    <row r="1020" spans="13:14" x14ac:dyDescent="0.25">
      <c r="M1020" s="12">
        <f t="shared" si="24"/>
        <v>-2</v>
      </c>
      <c r="N1020" s="47"/>
    </row>
    <row r="1021" spans="13:14" x14ac:dyDescent="0.25">
      <c r="M1021" s="12">
        <f t="shared" si="24"/>
        <v>-2</v>
      </c>
      <c r="N1021" s="47"/>
    </row>
    <row r="1022" spans="13:14" x14ac:dyDescent="0.25">
      <c r="M1022" s="12">
        <f t="shared" si="24"/>
        <v>-2</v>
      </c>
      <c r="N1022" s="47"/>
    </row>
    <row r="1023" spans="13:14" x14ac:dyDescent="0.25">
      <c r="M1023" s="12">
        <f t="shared" si="24"/>
        <v>-2</v>
      </c>
      <c r="N1023" s="47"/>
    </row>
    <row r="1024" spans="13:14" x14ac:dyDescent="0.25">
      <c r="M1024" s="12">
        <f t="shared" si="24"/>
        <v>-2</v>
      </c>
      <c r="N1024" s="47"/>
    </row>
    <row r="1025" spans="13:14" x14ac:dyDescent="0.25">
      <c r="M1025" s="12">
        <f t="shared" si="24"/>
        <v>-2</v>
      </c>
      <c r="N1025" s="47"/>
    </row>
    <row r="1026" spans="13:14" x14ac:dyDescent="0.25">
      <c r="M1026" s="12">
        <f t="shared" si="24"/>
        <v>-2</v>
      </c>
      <c r="N1026" s="47"/>
    </row>
    <row r="1027" spans="13:14" x14ac:dyDescent="0.25">
      <c r="M1027" s="12">
        <f t="shared" si="24"/>
        <v>-2</v>
      </c>
      <c r="N1027" s="47"/>
    </row>
    <row r="1028" spans="13:14" x14ac:dyDescent="0.25">
      <c r="M1028" s="12">
        <f t="shared" si="24"/>
        <v>-2</v>
      </c>
      <c r="N1028" s="47"/>
    </row>
    <row r="1029" spans="13:14" x14ac:dyDescent="0.25">
      <c r="M1029" s="12">
        <f t="shared" si="24"/>
        <v>-2</v>
      </c>
      <c r="N1029" s="47"/>
    </row>
    <row r="1030" spans="13:14" x14ac:dyDescent="0.25">
      <c r="M1030" s="12">
        <f t="shared" si="24"/>
        <v>-2</v>
      </c>
      <c r="N1030" s="47"/>
    </row>
    <row r="1031" spans="13:14" x14ac:dyDescent="0.25">
      <c r="M1031" s="12">
        <f t="shared" si="24"/>
        <v>-2</v>
      </c>
      <c r="N1031" s="47"/>
    </row>
    <row r="1032" spans="13:14" x14ac:dyDescent="0.25">
      <c r="M1032" s="12">
        <f t="shared" si="24"/>
        <v>-2</v>
      </c>
      <c r="N1032" s="47"/>
    </row>
    <row r="1033" spans="13:14" x14ac:dyDescent="0.25">
      <c r="M1033" s="12">
        <f t="shared" si="24"/>
        <v>-2</v>
      </c>
      <c r="N1033" s="47"/>
    </row>
    <row r="1034" spans="13:14" x14ac:dyDescent="0.25">
      <c r="M1034" s="12">
        <f t="shared" si="24"/>
        <v>-2</v>
      </c>
      <c r="N1034" s="47"/>
    </row>
    <row r="1035" spans="13:14" x14ac:dyDescent="0.25">
      <c r="M1035" s="12">
        <f t="shared" si="24"/>
        <v>-2</v>
      </c>
      <c r="N1035" s="47"/>
    </row>
    <row r="1036" spans="13:14" x14ac:dyDescent="0.25">
      <c r="M1036" s="12">
        <f t="shared" si="24"/>
        <v>-2</v>
      </c>
      <c r="N1036" s="47"/>
    </row>
    <row r="1037" spans="13:14" x14ac:dyDescent="0.25">
      <c r="M1037" s="12">
        <f t="shared" si="24"/>
        <v>-2</v>
      </c>
      <c r="N1037" s="47"/>
    </row>
    <row r="1038" spans="13:14" x14ac:dyDescent="0.25">
      <c r="M1038" s="12">
        <f t="shared" si="24"/>
        <v>-2</v>
      </c>
      <c r="N1038" s="47"/>
    </row>
    <row r="1039" spans="13:14" x14ac:dyDescent="0.25">
      <c r="M1039" s="12">
        <f t="shared" si="24"/>
        <v>-2</v>
      </c>
      <c r="N1039" s="47"/>
    </row>
    <row r="1040" spans="13:14" x14ac:dyDescent="0.25">
      <c r="M1040" s="12">
        <f t="shared" si="24"/>
        <v>-2</v>
      </c>
      <c r="N1040" s="47"/>
    </row>
    <row r="1041" spans="13:14" x14ac:dyDescent="0.25">
      <c r="M1041" s="12">
        <f t="shared" si="24"/>
        <v>-2</v>
      </c>
      <c r="N1041" s="47"/>
    </row>
    <row r="1042" spans="13:14" x14ac:dyDescent="0.25">
      <c r="M1042" s="12">
        <f t="shared" si="24"/>
        <v>-2</v>
      </c>
      <c r="N1042" s="47"/>
    </row>
    <row r="1043" spans="13:14" x14ac:dyDescent="0.25">
      <c r="M1043" s="12">
        <f t="shared" si="24"/>
        <v>-2</v>
      </c>
      <c r="N1043" s="47"/>
    </row>
    <row r="1044" spans="13:14" x14ac:dyDescent="0.25">
      <c r="M1044" s="12">
        <f t="shared" si="24"/>
        <v>-2</v>
      </c>
      <c r="N1044" s="47"/>
    </row>
    <row r="1045" spans="13:14" x14ac:dyDescent="0.25">
      <c r="M1045" s="12">
        <f t="shared" si="24"/>
        <v>-2</v>
      </c>
      <c r="N1045" s="47"/>
    </row>
    <row r="1046" spans="13:14" x14ac:dyDescent="0.25">
      <c r="M1046" s="12">
        <f t="shared" si="24"/>
        <v>-2</v>
      </c>
      <c r="N1046" s="47"/>
    </row>
    <row r="1047" spans="13:14" x14ac:dyDescent="0.25">
      <c r="M1047" s="12">
        <f t="shared" si="24"/>
        <v>-2</v>
      </c>
      <c r="N1047" s="47"/>
    </row>
    <row r="1048" spans="13:14" x14ac:dyDescent="0.25">
      <c r="M1048" s="12">
        <f t="shared" si="24"/>
        <v>-2</v>
      </c>
      <c r="N1048" s="47"/>
    </row>
    <row r="1049" spans="13:14" x14ac:dyDescent="0.25">
      <c r="M1049" s="12">
        <f t="shared" si="24"/>
        <v>-2</v>
      </c>
      <c r="N1049" s="47"/>
    </row>
    <row r="1050" spans="13:14" x14ac:dyDescent="0.25">
      <c r="M1050" s="12">
        <f t="shared" si="24"/>
        <v>-2</v>
      </c>
      <c r="N1050" s="47"/>
    </row>
    <row r="1051" spans="13:14" x14ac:dyDescent="0.25">
      <c r="M1051" s="12">
        <f t="shared" si="24"/>
        <v>-2</v>
      </c>
      <c r="N1051" s="47"/>
    </row>
    <row r="1052" spans="13:14" x14ac:dyDescent="0.25">
      <c r="M1052" s="12">
        <f t="shared" si="24"/>
        <v>-2</v>
      </c>
      <c r="N1052" s="47"/>
    </row>
    <row r="1053" spans="13:14" x14ac:dyDescent="0.25">
      <c r="M1053" s="12">
        <f t="shared" si="24"/>
        <v>-2</v>
      </c>
      <c r="N1053" s="47"/>
    </row>
    <row r="1054" spans="13:14" x14ac:dyDescent="0.25">
      <c r="M1054" s="12">
        <f t="shared" si="24"/>
        <v>-2</v>
      </c>
      <c r="N1054" s="47"/>
    </row>
    <row r="1055" spans="13:14" x14ac:dyDescent="0.25">
      <c r="M1055" s="12">
        <f t="shared" si="24"/>
        <v>-2</v>
      </c>
      <c r="N1055" s="47"/>
    </row>
    <row r="1056" spans="13:14" x14ac:dyDescent="0.25">
      <c r="M1056" s="12">
        <f t="shared" si="24"/>
        <v>-2</v>
      </c>
      <c r="N1056" s="47"/>
    </row>
    <row r="1057" spans="13:14" x14ac:dyDescent="0.25">
      <c r="M1057" s="12">
        <f t="shared" si="24"/>
        <v>-2</v>
      </c>
      <c r="N1057" s="47"/>
    </row>
    <row r="1058" spans="13:14" x14ac:dyDescent="0.25">
      <c r="M1058" s="12">
        <f t="shared" si="24"/>
        <v>-2</v>
      </c>
      <c r="N1058" s="47"/>
    </row>
    <row r="1059" spans="13:14" x14ac:dyDescent="0.25">
      <c r="M1059" s="12">
        <f t="shared" si="24"/>
        <v>-2</v>
      </c>
      <c r="N1059" s="47"/>
    </row>
    <row r="1060" spans="13:14" x14ac:dyDescent="0.25">
      <c r="M1060" s="12">
        <f t="shared" si="24"/>
        <v>-2</v>
      </c>
      <c r="N1060" s="47"/>
    </row>
    <row r="1061" spans="13:14" x14ac:dyDescent="0.25">
      <c r="M1061" s="12">
        <f t="shared" si="24"/>
        <v>-2</v>
      </c>
      <c r="N1061" s="47"/>
    </row>
    <row r="1062" spans="13:14" x14ac:dyDescent="0.25">
      <c r="M1062" s="12">
        <f t="shared" si="24"/>
        <v>-2</v>
      </c>
      <c r="N1062" s="47"/>
    </row>
    <row r="1063" spans="13:14" x14ac:dyDescent="0.25">
      <c r="M1063" s="12">
        <f t="shared" si="24"/>
        <v>-2</v>
      </c>
      <c r="N1063" s="47"/>
    </row>
    <row r="1064" spans="13:14" x14ac:dyDescent="0.25">
      <c r="M1064" s="12">
        <f t="shared" si="24"/>
        <v>-2</v>
      </c>
      <c r="N1064" s="47"/>
    </row>
    <row r="1065" spans="13:14" x14ac:dyDescent="0.25">
      <c r="M1065" s="12">
        <f t="shared" si="24"/>
        <v>-2</v>
      </c>
      <c r="N1065" s="47"/>
    </row>
    <row r="1066" spans="13:14" x14ac:dyDescent="0.25">
      <c r="M1066" s="12">
        <f t="shared" si="24"/>
        <v>-2</v>
      </c>
      <c r="N1066" s="47"/>
    </row>
    <row r="1067" spans="13:14" x14ac:dyDescent="0.25">
      <c r="M1067" s="12">
        <f t="shared" si="24"/>
        <v>-2</v>
      </c>
      <c r="N1067" s="47"/>
    </row>
    <row r="1068" spans="13:14" x14ac:dyDescent="0.25">
      <c r="M1068" s="12">
        <f t="shared" si="24"/>
        <v>-2</v>
      </c>
      <c r="N1068" s="47"/>
    </row>
    <row r="1069" spans="13:14" x14ac:dyDescent="0.25">
      <c r="M1069" s="12">
        <f t="shared" si="24"/>
        <v>-2</v>
      </c>
      <c r="N1069" s="47"/>
    </row>
    <row r="1070" spans="13:14" x14ac:dyDescent="0.25">
      <c r="M1070" s="12">
        <f t="shared" si="24"/>
        <v>-2</v>
      </c>
      <c r="N1070" s="47"/>
    </row>
    <row r="1071" spans="13:14" x14ac:dyDescent="0.25">
      <c r="M1071" s="12">
        <f t="shared" si="24"/>
        <v>-2</v>
      </c>
      <c r="N1071" s="47"/>
    </row>
    <row r="1072" spans="13:14" x14ac:dyDescent="0.25">
      <c r="M1072" s="12">
        <f t="shared" si="24"/>
        <v>-2</v>
      </c>
      <c r="N1072" s="47"/>
    </row>
    <row r="1073" spans="13:14" x14ac:dyDescent="0.25">
      <c r="M1073" s="12">
        <f t="shared" si="24"/>
        <v>-2</v>
      </c>
      <c r="N1073" s="47"/>
    </row>
    <row r="1074" spans="13:14" x14ac:dyDescent="0.25">
      <c r="M1074" s="12">
        <f t="shared" si="24"/>
        <v>-2</v>
      </c>
      <c r="N1074" s="47"/>
    </row>
    <row r="1075" spans="13:14" x14ac:dyDescent="0.25">
      <c r="M1075" s="12">
        <f t="shared" si="24"/>
        <v>-2</v>
      </c>
      <c r="N1075" s="47"/>
    </row>
    <row r="1076" spans="13:14" x14ac:dyDescent="0.25">
      <c r="M1076" s="12">
        <f t="shared" si="24"/>
        <v>-2</v>
      </c>
      <c r="N1076" s="47"/>
    </row>
    <row r="1077" spans="13:14" x14ac:dyDescent="0.25">
      <c r="M1077" s="12">
        <f t="shared" si="24"/>
        <v>-2</v>
      </c>
      <c r="N1077" s="47"/>
    </row>
    <row r="1078" spans="13:14" x14ac:dyDescent="0.25">
      <c r="M1078" s="12">
        <f t="shared" ref="M1078:M1141" si="25">N1078-$L$4</f>
        <v>-2</v>
      </c>
      <c r="N1078" s="47"/>
    </row>
    <row r="1079" spans="13:14" x14ac:dyDescent="0.25">
      <c r="M1079" s="12">
        <f t="shared" si="25"/>
        <v>-2</v>
      </c>
      <c r="N1079" s="47"/>
    </row>
    <row r="1080" spans="13:14" x14ac:dyDescent="0.25">
      <c r="M1080" s="12">
        <f t="shared" si="25"/>
        <v>-2</v>
      </c>
      <c r="N1080" s="47"/>
    </row>
    <row r="1081" spans="13:14" x14ac:dyDescent="0.25">
      <c r="M1081" s="12">
        <f t="shared" si="25"/>
        <v>-2</v>
      </c>
      <c r="N1081" s="47"/>
    </row>
    <row r="1082" spans="13:14" x14ac:dyDescent="0.25">
      <c r="M1082" s="12">
        <f t="shared" si="25"/>
        <v>-2</v>
      </c>
      <c r="N1082" s="47"/>
    </row>
    <row r="1083" spans="13:14" x14ac:dyDescent="0.25">
      <c r="M1083" s="12">
        <f t="shared" si="25"/>
        <v>-2</v>
      </c>
      <c r="N1083" s="47"/>
    </row>
    <row r="1084" spans="13:14" x14ac:dyDescent="0.25">
      <c r="M1084" s="12">
        <f t="shared" si="25"/>
        <v>-2</v>
      </c>
      <c r="N1084" s="47"/>
    </row>
    <row r="1085" spans="13:14" x14ac:dyDescent="0.25">
      <c r="M1085" s="12">
        <f t="shared" si="25"/>
        <v>-2</v>
      </c>
      <c r="N1085" s="47"/>
    </row>
    <row r="1086" spans="13:14" x14ac:dyDescent="0.25">
      <c r="M1086" s="12">
        <f t="shared" si="25"/>
        <v>-2</v>
      </c>
      <c r="N1086" s="47"/>
    </row>
    <row r="1087" spans="13:14" x14ac:dyDescent="0.25">
      <c r="M1087" s="12">
        <f t="shared" si="25"/>
        <v>-2</v>
      </c>
      <c r="N1087" s="47"/>
    </row>
    <row r="1088" spans="13:14" x14ac:dyDescent="0.25">
      <c r="M1088" s="12">
        <f t="shared" si="25"/>
        <v>-2</v>
      </c>
      <c r="N1088" s="47"/>
    </row>
    <row r="1089" spans="13:14" x14ac:dyDescent="0.25">
      <c r="M1089" s="12">
        <f t="shared" si="25"/>
        <v>-2</v>
      </c>
      <c r="N1089" s="47"/>
    </row>
    <row r="1090" spans="13:14" x14ac:dyDescent="0.25">
      <c r="M1090" s="12">
        <f t="shared" si="25"/>
        <v>-2</v>
      </c>
      <c r="N1090" s="47"/>
    </row>
    <row r="1091" spans="13:14" x14ac:dyDescent="0.25">
      <c r="M1091" s="12">
        <f t="shared" si="25"/>
        <v>-2</v>
      </c>
      <c r="N1091" s="47"/>
    </row>
    <row r="1092" spans="13:14" x14ac:dyDescent="0.25">
      <c r="M1092" s="12">
        <f t="shared" si="25"/>
        <v>-2</v>
      </c>
      <c r="N1092" s="47"/>
    </row>
    <row r="1093" spans="13:14" x14ac:dyDescent="0.25">
      <c r="M1093" s="12">
        <f t="shared" si="25"/>
        <v>-2</v>
      </c>
      <c r="N1093" s="47"/>
    </row>
    <row r="1094" spans="13:14" x14ac:dyDescent="0.25">
      <c r="M1094" s="12">
        <f t="shared" si="25"/>
        <v>-2</v>
      </c>
      <c r="N1094" s="47"/>
    </row>
    <row r="1095" spans="13:14" x14ac:dyDescent="0.25">
      <c r="M1095" s="12">
        <f t="shared" si="25"/>
        <v>-2</v>
      </c>
      <c r="N1095" s="47"/>
    </row>
    <row r="1096" spans="13:14" x14ac:dyDescent="0.25">
      <c r="M1096" s="12">
        <f t="shared" si="25"/>
        <v>-2</v>
      </c>
      <c r="N1096" s="47"/>
    </row>
    <row r="1097" spans="13:14" x14ac:dyDescent="0.25">
      <c r="M1097" s="12">
        <f t="shared" si="25"/>
        <v>-2</v>
      </c>
      <c r="N1097" s="47"/>
    </row>
    <row r="1098" spans="13:14" x14ac:dyDescent="0.25">
      <c r="M1098" s="12">
        <f t="shared" si="25"/>
        <v>-2</v>
      </c>
      <c r="N1098" s="47"/>
    </row>
    <row r="1099" spans="13:14" x14ac:dyDescent="0.25">
      <c r="M1099" s="12">
        <f t="shared" si="25"/>
        <v>-2</v>
      </c>
      <c r="N1099" s="47"/>
    </row>
    <row r="1100" spans="13:14" x14ac:dyDescent="0.25">
      <c r="M1100" s="12">
        <f t="shared" si="25"/>
        <v>-2</v>
      </c>
      <c r="N1100" s="47"/>
    </row>
    <row r="1101" spans="13:14" x14ac:dyDescent="0.25">
      <c r="M1101" s="12">
        <f t="shared" si="25"/>
        <v>-2</v>
      </c>
      <c r="N1101" s="47"/>
    </row>
    <row r="1102" spans="13:14" x14ac:dyDescent="0.25">
      <c r="M1102" s="12">
        <f t="shared" si="25"/>
        <v>-2</v>
      </c>
      <c r="N1102" s="47"/>
    </row>
    <row r="1103" spans="13:14" x14ac:dyDescent="0.25">
      <c r="M1103" s="12">
        <f t="shared" si="25"/>
        <v>-2</v>
      </c>
      <c r="N1103" s="47"/>
    </row>
    <row r="1104" spans="13:14" x14ac:dyDescent="0.25">
      <c r="M1104" s="12">
        <f t="shared" si="25"/>
        <v>-2</v>
      </c>
      <c r="N1104" s="47"/>
    </row>
    <row r="1105" spans="13:14" x14ac:dyDescent="0.25">
      <c r="M1105" s="12">
        <f t="shared" si="25"/>
        <v>-2</v>
      </c>
      <c r="N1105" s="47"/>
    </row>
    <row r="1106" spans="13:14" x14ac:dyDescent="0.25">
      <c r="M1106" s="12">
        <f t="shared" si="25"/>
        <v>-2</v>
      </c>
      <c r="N1106" s="47"/>
    </row>
    <row r="1107" spans="13:14" x14ac:dyDescent="0.25">
      <c r="M1107" s="12">
        <f t="shared" si="25"/>
        <v>-2</v>
      </c>
      <c r="N1107" s="47"/>
    </row>
    <row r="1108" spans="13:14" x14ac:dyDescent="0.25">
      <c r="M1108" s="12">
        <f t="shared" si="25"/>
        <v>-2</v>
      </c>
      <c r="N1108" s="47"/>
    </row>
    <row r="1109" spans="13:14" x14ac:dyDescent="0.25">
      <c r="M1109" s="12">
        <f t="shared" si="25"/>
        <v>-2</v>
      </c>
      <c r="N1109" s="47"/>
    </row>
    <row r="1110" spans="13:14" x14ac:dyDescent="0.25">
      <c r="M1110" s="12">
        <f t="shared" si="25"/>
        <v>-2</v>
      </c>
      <c r="N1110" s="47"/>
    </row>
    <row r="1111" spans="13:14" x14ac:dyDescent="0.25">
      <c r="M1111" s="12">
        <f t="shared" si="25"/>
        <v>-2</v>
      </c>
      <c r="N1111" s="47"/>
    </row>
    <row r="1112" spans="13:14" x14ac:dyDescent="0.25">
      <c r="M1112" s="12">
        <f t="shared" si="25"/>
        <v>-2</v>
      </c>
      <c r="N1112" s="47"/>
    </row>
    <row r="1113" spans="13:14" x14ac:dyDescent="0.25">
      <c r="M1113" s="12">
        <f t="shared" si="25"/>
        <v>-2</v>
      </c>
      <c r="N1113" s="47"/>
    </row>
    <row r="1114" spans="13:14" x14ac:dyDescent="0.25">
      <c r="M1114" s="12">
        <f t="shared" si="25"/>
        <v>-2</v>
      </c>
      <c r="N1114" s="47"/>
    </row>
    <row r="1115" spans="13:14" x14ac:dyDescent="0.25">
      <c r="M1115" s="12">
        <f t="shared" si="25"/>
        <v>-2</v>
      </c>
      <c r="N1115" s="47"/>
    </row>
    <row r="1116" spans="13:14" x14ac:dyDescent="0.25">
      <c r="M1116" s="12">
        <f t="shared" si="25"/>
        <v>-2</v>
      </c>
      <c r="N1116" s="47"/>
    </row>
    <row r="1117" spans="13:14" x14ac:dyDescent="0.25">
      <c r="M1117" s="12">
        <f t="shared" si="25"/>
        <v>-2</v>
      </c>
      <c r="N1117" s="47"/>
    </row>
    <row r="1118" spans="13:14" x14ac:dyDescent="0.25">
      <c r="M1118" s="12">
        <f t="shared" si="25"/>
        <v>-2</v>
      </c>
      <c r="N1118" s="47"/>
    </row>
    <row r="1119" spans="13:14" x14ac:dyDescent="0.25">
      <c r="M1119" s="12">
        <f t="shared" si="25"/>
        <v>-2</v>
      </c>
      <c r="N1119" s="47"/>
    </row>
    <row r="1120" spans="13:14" x14ac:dyDescent="0.25">
      <c r="M1120" s="12">
        <f t="shared" si="25"/>
        <v>-2</v>
      </c>
      <c r="N1120" s="47"/>
    </row>
    <row r="1121" spans="13:14" x14ac:dyDescent="0.25">
      <c r="M1121" s="12">
        <f t="shared" si="25"/>
        <v>-2</v>
      </c>
      <c r="N1121" s="47"/>
    </row>
    <row r="1122" spans="13:14" x14ac:dyDescent="0.25">
      <c r="M1122" s="12">
        <f t="shared" si="25"/>
        <v>-2</v>
      </c>
      <c r="N1122" s="47"/>
    </row>
    <row r="1123" spans="13:14" x14ac:dyDescent="0.25">
      <c r="M1123" s="12">
        <f t="shared" si="25"/>
        <v>-2</v>
      </c>
      <c r="N1123" s="47"/>
    </row>
    <row r="1124" spans="13:14" x14ac:dyDescent="0.25">
      <c r="M1124" s="12">
        <f t="shared" si="25"/>
        <v>-2</v>
      </c>
      <c r="N1124" s="47"/>
    </row>
    <row r="1125" spans="13:14" x14ac:dyDescent="0.25">
      <c r="M1125" s="12">
        <f t="shared" si="25"/>
        <v>-2</v>
      </c>
      <c r="N1125" s="47"/>
    </row>
    <row r="1126" spans="13:14" x14ac:dyDescent="0.25">
      <c r="M1126" s="12">
        <f t="shared" si="25"/>
        <v>-2</v>
      </c>
      <c r="N1126" s="47"/>
    </row>
    <row r="1127" spans="13:14" x14ac:dyDescent="0.25">
      <c r="M1127" s="12">
        <f t="shared" si="25"/>
        <v>-2</v>
      </c>
      <c r="N1127" s="47"/>
    </row>
    <row r="1128" spans="13:14" x14ac:dyDescent="0.25">
      <c r="M1128" s="12">
        <f t="shared" si="25"/>
        <v>-2</v>
      </c>
      <c r="N1128" s="47"/>
    </row>
    <row r="1129" spans="13:14" x14ac:dyDescent="0.25">
      <c r="M1129" s="12">
        <f t="shared" si="25"/>
        <v>-2</v>
      </c>
      <c r="N1129" s="47"/>
    </row>
    <row r="1130" spans="13:14" x14ac:dyDescent="0.25">
      <c r="M1130" s="12">
        <f t="shared" si="25"/>
        <v>-2</v>
      </c>
      <c r="N1130" s="47"/>
    </row>
    <row r="1131" spans="13:14" x14ac:dyDescent="0.25">
      <c r="M1131" s="12">
        <f t="shared" si="25"/>
        <v>-2</v>
      </c>
      <c r="N1131" s="47"/>
    </row>
    <row r="1132" spans="13:14" x14ac:dyDescent="0.25">
      <c r="M1132" s="12">
        <f t="shared" si="25"/>
        <v>-2</v>
      </c>
      <c r="N1132" s="47"/>
    </row>
    <row r="1133" spans="13:14" x14ac:dyDescent="0.25">
      <c r="M1133" s="12">
        <f t="shared" si="25"/>
        <v>-2</v>
      </c>
      <c r="N1133" s="47"/>
    </row>
    <row r="1134" spans="13:14" x14ac:dyDescent="0.25">
      <c r="M1134" s="12">
        <f t="shared" si="25"/>
        <v>-2</v>
      </c>
      <c r="N1134" s="47"/>
    </row>
    <row r="1135" spans="13:14" x14ac:dyDescent="0.25">
      <c r="M1135" s="12">
        <f t="shared" si="25"/>
        <v>-2</v>
      </c>
      <c r="N1135" s="47"/>
    </row>
    <row r="1136" spans="13:14" x14ac:dyDescent="0.25">
      <c r="M1136" s="12">
        <f t="shared" si="25"/>
        <v>-2</v>
      </c>
      <c r="N1136" s="47"/>
    </row>
    <row r="1137" spans="13:14" x14ac:dyDescent="0.25">
      <c r="M1137" s="12">
        <f t="shared" si="25"/>
        <v>-2</v>
      </c>
      <c r="N1137" s="47"/>
    </row>
    <row r="1138" spans="13:14" x14ac:dyDescent="0.25">
      <c r="M1138" s="12">
        <f t="shared" si="25"/>
        <v>-2</v>
      </c>
      <c r="N1138" s="47"/>
    </row>
    <row r="1139" spans="13:14" x14ac:dyDescent="0.25">
      <c r="M1139" s="12">
        <f t="shared" si="25"/>
        <v>-2</v>
      </c>
      <c r="N1139" s="47"/>
    </row>
    <row r="1140" spans="13:14" x14ac:dyDescent="0.25">
      <c r="M1140" s="12">
        <f t="shared" si="25"/>
        <v>-2</v>
      </c>
      <c r="N1140" s="47"/>
    </row>
    <row r="1141" spans="13:14" x14ac:dyDescent="0.25">
      <c r="M1141" s="12">
        <f t="shared" si="25"/>
        <v>-2</v>
      </c>
      <c r="N1141" s="47"/>
    </row>
    <row r="1142" spans="13:14" x14ac:dyDescent="0.25">
      <c r="M1142" s="12">
        <f t="shared" ref="M1142:M1205" si="26">N1142-$L$4</f>
        <v>-2</v>
      </c>
      <c r="N1142" s="47"/>
    </row>
    <row r="1143" spans="13:14" x14ac:dyDescent="0.25">
      <c r="M1143" s="12">
        <f t="shared" si="26"/>
        <v>-2</v>
      </c>
      <c r="N1143" s="47"/>
    </row>
    <row r="1144" spans="13:14" x14ac:dyDescent="0.25">
      <c r="M1144" s="12">
        <f t="shared" si="26"/>
        <v>-2</v>
      </c>
      <c r="N1144" s="47"/>
    </row>
    <row r="1145" spans="13:14" x14ac:dyDescent="0.25">
      <c r="M1145" s="12">
        <f t="shared" si="26"/>
        <v>-2</v>
      </c>
      <c r="N1145" s="47"/>
    </row>
    <row r="1146" spans="13:14" x14ac:dyDescent="0.25">
      <c r="M1146" s="12">
        <f t="shared" si="26"/>
        <v>-2</v>
      </c>
      <c r="N1146" s="47"/>
    </row>
    <row r="1147" spans="13:14" x14ac:dyDescent="0.25">
      <c r="M1147" s="12">
        <f t="shared" si="26"/>
        <v>-2</v>
      </c>
      <c r="N1147" s="47"/>
    </row>
    <row r="1148" spans="13:14" x14ac:dyDescent="0.25">
      <c r="M1148" s="12">
        <f t="shared" si="26"/>
        <v>-2</v>
      </c>
      <c r="N1148" s="47"/>
    </row>
    <row r="1149" spans="13:14" x14ac:dyDescent="0.25">
      <c r="M1149" s="12">
        <f t="shared" si="26"/>
        <v>-2</v>
      </c>
      <c r="N1149" s="47"/>
    </row>
    <row r="1150" spans="13:14" x14ac:dyDescent="0.25">
      <c r="M1150" s="12">
        <f t="shared" si="26"/>
        <v>-2</v>
      </c>
      <c r="N1150" s="47"/>
    </row>
    <row r="1151" spans="13:14" x14ac:dyDescent="0.25">
      <c r="M1151" s="12">
        <f t="shared" si="26"/>
        <v>-2</v>
      </c>
      <c r="N1151" s="47"/>
    </row>
    <row r="1152" spans="13:14" x14ac:dyDescent="0.25">
      <c r="M1152" s="12">
        <f t="shared" si="26"/>
        <v>-2</v>
      </c>
      <c r="N1152" s="47"/>
    </row>
    <row r="1153" spans="13:14" x14ac:dyDescent="0.25">
      <c r="M1153" s="12">
        <f t="shared" si="26"/>
        <v>-2</v>
      </c>
      <c r="N1153" s="47"/>
    </row>
    <row r="1154" spans="13:14" x14ac:dyDescent="0.25">
      <c r="M1154" s="12">
        <f t="shared" si="26"/>
        <v>-2</v>
      </c>
      <c r="N1154" s="47"/>
    </row>
    <row r="1155" spans="13:14" x14ac:dyDescent="0.25">
      <c r="M1155" s="12">
        <f t="shared" si="26"/>
        <v>-2</v>
      </c>
      <c r="N1155" s="47"/>
    </row>
    <row r="1156" spans="13:14" x14ac:dyDescent="0.25">
      <c r="M1156" s="12">
        <f t="shared" si="26"/>
        <v>-2</v>
      </c>
      <c r="N1156" s="47"/>
    </row>
    <row r="1157" spans="13:14" x14ac:dyDescent="0.25">
      <c r="M1157" s="12">
        <f t="shared" si="26"/>
        <v>-2</v>
      </c>
      <c r="N1157" s="47"/>
    </row>
    <row r="1158" spans="13:14" x14ac:dyDescent="0.25">
      <c r="M1158" s="12">
        <f t="shared" si="26"/>
        <v>-2</v>
      </c>
      <c r="N1158" s="47"/>
    </row>
    <row r="1159" spans="13:14" x14ac:dyDescent="0.25">
      <c r="M1159" s="12">
        <f t="shared" si="26"/>
        <v>-2</v>
      </c>
      <c r="N1159" s="47"/>
    </row>
    <row r="1160" spans="13:14" x14ac:dyDescent="0.25">
      <c r="M1160" s="12">
        <f t="shared" si="26"/>
        <v>-2</v>
      </c>
      <c r="N1160" s="47"/>
    </row>
    <row r="1161" spans="13:14" x14ac:dyDescent="0.25">
      <c r="M1161" s="12">
        <f t="shared" si="26"/>
        <v>-2</v>
      </c>
      <c r="N1161" s="47"/>
    </row>
    <row r="1162" spans="13:14" x14ac:dyDescent="0.25">
      <c r="M1162" s="12">
        <f t="shared" si="26"/>
        <v>-2</v>
      </c>
      <c r="N1162" s="47"/>
    </row>
    <row r="1163" spans="13:14" x14ac:dyDescent="0.25">
      <c r="M1163" s="12">
        <f t="shared" si="26"/>
        <v>-2</v>
      </c>
      <c r="N1163" s="47"/>
    </row>
    <row r="1164" spans="13:14" x14ac:dyDescent="0.25">
      <c r="M1164" s="12">
        <f t="shared" si="26"/>
        <v>-2</v>
      </c>
      <c r="N1164" s="47"/>
    </row>
    <row r="1165" spans="13:14" x14ac:dyDescent="0.25">
      <c r="M1165" s="12">
        <f t="shared" si="26"/>
        <v>-2</v>
      </c>
      <c r="N1165" s="47"/>
    </row>
    <row r="1166" spans="13:14" x14ac:dyDescent="0.25">
      <c r="M1166" s="12">
        <f t="shared" si="26"/>
        <v>-2</v>
      </c>
      <c r="N1166" s="47"/>
    </row>
    <row r="1167" spans="13:14" x14ac:dyDescent="0.25">
      <c r="M1167" s="12">
        <f t="shared" si="26"/>
        <v>-2</v>
      </c>
      <c r="N1167" s="47"/>
    </row>
    <row r="1168" spans="13:14" x14ac:dyDescent="0.25">
      <c r="M1168" s="12">
        <f t="shared" si="26"/>
        <v>-2</v>
      </c>
      <c r="N1168" s="47"/>
    </row>
    <row r="1169" spans="13:14" x14ac:dyDescent="0.25">
      <c r="M1169" s="12">
        <f t="shared" si="26"/>
        <v>-2</v>
      </c>
      <c r="N1169" s="47"/>
    </row>
    <row r="1170" spans="13:14" x14ac:dyDescent="0.25">
      <c r="M1170" s="12">
        <f t="shared" si="26"/>
        <v>-2</v>
      </c>
      <c r="N1170" s="47"/>
    </row>
    <row r="1171" spans="13:14" x14ac:dyDescent="0.25">
      <c r="M1171" s="12">
        <f t="shared" si="26"/>
        <v>-2</v>
      </c>
      <c r="N1171" s="47"/>
    </row>
    <row r="1172" spans="13:14" x14ac:dyDescent="0.25">
      <c r="M1172" s="12">
        <f t="shared" si="26"/>
        <v>-2</v>
      </c>
      <c r="N1172" s="47"/>
    </row>
    <row r="1173" spans="13:14" x14ac:dyDescent="0.25">
      <c r="M1173" s="12">
        <f t="shared" si="26"/>
        <v>-2</v>
      </c>
      <c r="N1173" s="47"/>
    </row>
    <row r="1174" spans="13:14" x14ac:dyDescent="0.25">
      <c r="M1174" s="12">
        <f t="shared" si="26"/>
        <v>-2</v>
      </c>
      <c r="N1174" s="47"/>
    </row>
    <row r="1175" spans="13:14" x14ac:dyDescent="0.25">
      <c r="M1175" s="12">
        <f t="shared" si="26"/>
        <v>-2</v>
      </c>
      <c r="N1175" s="47"/>
    </row>
    <row r="1176" spans="13:14" x14ac:dyDescent="0.25">
      <c r="M1176" s="12">
        <f t="shared" si="26"/>
        <v>-2</v>
      </c>
      <c r="N1176" s="47"/>
    </row>
    <row r="1177" spans="13:14" x14ac:dyDescent="0.25">
      <c r="M1177" s="12">
        <f t="shared" si="26"/>
        <v>-2</v>
      </c>
      <c r="N1177" s="47"/>
    </row>
    <row r="1178" spans="13:14" x14ac:dyDescent="0.25">
      <c r="M1178" s="12">
        <f t="shared" si="26"/>
        <v>-2</v>
      </c>
      <c r="N1178" s="47"/>
    </row>
    <row r="1179" spans="13:14" x14ac:dyDescent="0.25">
      <c r="M1179" s="12">
        <f t="shared" si="26"/>
        <v>-2</v>
      </c>
      <c r="N1179" s="47"/>
    </row>
    <row r="1180" spans="13:14" x14ac:dyDescent="0.25">
      <c r="M1180" s="12">
        <f t="shared" si="26"/>
        <v>-2</v>
      </c>
      <c r="N1180" s="47"/>
    </row>
    <row r="1181" spans="13:14" x14ac:dyDescent="0.25">
      <c r="M1181" s="12">
        <f t="shared" si="26"/>
        <v>-2</v>
      </c>
      <c r="N1181" s="47"/>
    </row>
    <row r="1182" spans="13:14" x14ac:dyDescent="0.25">
      <c r="M1182" s="12">
        <f t="shared" si="26"/>
        <v>-2</v>
      </c>
      <c r="N1182" s="47"/>
    </row>
    <row r="1183" spans="13:14" x14ac:dyDescent="0.25">
      <c r="M1183" s="12">
        <f t="shared" si="26"/>
        <v>-2</v>
      </c>
      <c r="N1183" s="47"/>
    </row>
    <row r="1184" spans="13:14" x14ac:dyDescent="0.25">
      <c r="M1184" s="12">
        <f t="shared" si="26"/>
        <v>-2</v>
      </c>
      <c r="N1184" s="47"/>
    </row>
    <row r="1185" spans="13:14" x14ac:dyDescent="0.25">
      <c r="M1185" s="12">
        <f t="shared" si="26"/>
        <v>-2</v>
      </c>
      <c r="N1185" s="47"/>
    </row>
    <row r="1186" spans="13:14" x14ac:dyDescent="0.25">
      <c r="M1186" s="12">
        <f t="shared" si="26"/>
        <v>-2</v>
      </c>
      <c r="N1186" s="47"/>
    </row>
    <row r="1187" spans="13:14" x14ac:dyDescent="0.25">
      <c r="M1187" s="12">
        <f t="shared" si="26"/>
        <v>-2</v>
      </c>
      <c r="N1187" s="47"/>
    </row>
    <row r="1188" spans="13:14" x14ac:dyDescent="0.25">
      <c r="M1188" s="12">
        <f t="shared" si="26"/>
        <v>-2</v>
      </c>
      <c r="N1188" s="47"/>
    </row>
    <row r="1189" spans="13:14" x14ac:dyDescent="0.25">
      <c r="M1189" s="12">
        <f t="shared" si="26"/>
        <v>-2</v>
      </c>
      <c r="N1189" s="47"/>
    </row>
    <row r="1190" spans="13:14" x14ac:dyDescent="0.25">
      <c r="M1190" s="12">
        <f t="shared" si="26"/>
        <v>-2</v>
      </c>
      <c r="N1190" s="47"/>
    </row>
    <row r="1191" spans="13:14" x14ac:dyDescent="0.25">
      <c r="M1191" s="12">
        <f t="shared" si="26"/>
        <v>-2</v>
      </c>
      <c r="N1191" s="47"/>
    </row>
    <row r="1192" spans="13:14" x14ac:dyDescent="0.25">
      <c r="M1192" s="12">
        <f t="shared" si="26"/>
        <v>-2</v>
      </c>
      <c r="N1192" s="47"/>
    </row>
    <row r="1193" spans="13:14" x14ac:dyDescent="0.25">
      <c r="M1193" s="12">
        <f t="shared" si="26"/>
        <v>-2</v>
      </c>
      <c r="N1193" s="47"/>
    </row>
    <row r="1194" spans="13:14" x14ac:dyDescent="0.25">
      <c r="M1194" s="12">
        <f t="shared" si="26"/>
        <v>-2</v>
      </c>
      <c r="N1194" s="47"/>
    </row>
    <row r="1195" spans="13:14" x14ac:dyDescent="0.25">
      <c r="M1195" s="12">
        <f t="shared" si="26"/>
        <v>-2</v>
      </c>
      <c r="N1195" s="47"/>
    </row>
    <row r="1196" spans="13:14" x14ac:dyDescent="0.25">
      <c r="M1196" s="12">
        <f t="shared" si="26"/>
        <v>-2</v>
      </c>
      <c r="N1196" s="47"/>
    </row>
    <row r="1197" spans="13:14" x14ac:dyDescent="0.25">
      <c r="M1197" s="12">
        <f t="shared" si="26"/>
        <v>-2</v>
      </c>
      <c r="N1197" s="47"/>
    </row>
    <row r="1198" spans="13:14" x14ac:dyDescent="0.25">
      <c r="M1198" s="12">
        <f t="shared" si="26"/>
        <v>-2</v>
      </c>
      <c r="N1198" s="47"/>
    </row>
    <row r="1199" spans="13:14" x14ac:dyDescent="0.25">
      <c r="M1199" s="12">
        <f t="shared" si="26"/>
        <v>-2</v>
      </c>
      <c r="N1199" s="47"/>
    </row>
    <row r="1200" spans="13:14" x14ac:dyDescent="0.25">
      <c r="M1200" s="12">
        <f t="shared" si="26"/>
        <v>-2</v>
      </c>
      <c r="N1200" s="47"/>
    </row>
    <row r="1201" spans="13:14" x14ac:dyDescent="0.25">
      <c r="M1201" s="12">
        <f t="shared" si="26"/>
        <v>-2</v>
      </c>
      <c r="N1201" s="47"/>
    </row>
    <row r="1202" spans="13:14" x14ac:dyDescent="0.25">
      <c r="M1202" s="12">
        <f t="shared" si="26"/>
        <v>-2</v>
      </c>
      <c r="N1202" s="47"/>
    </row>
    <row r="1203" spans="13:14" x14ac:dyDescent="0.25">
      <c r="M1203" s="12">
        <f t="shared" si="26"/>
        <v>-2</v>
      </c>
      <c r="N1203" s="47"/>
    </row>
    <row r="1204" spans="13:14" x14ac:dyDescent="0.25">
      <c r="M1204" s="12">
        <f t="shared" si="26"/>
        <v>-2</v>
      </c>
      <c r="N1204" s="47"/>
    </row>
    <row r="1205" spans="13:14" x14ac:dyDescent="0.25">
      <c r="M1205" s="12">
        <f t="shared" si="26"/>
        <v>-2</v>
      </c>
      <c r="N1205" s="47"/>
    </row>
    <row r="1206" spans="13:14" x14ac:dyDescent="0.25">
      <c r="M1206" s="12">
        <f t="shared" ref="M1206:M1269" si="27">N1206-$L$4</f>
        <v>-2</v>
      </c>
      <c r="N1206" s="47"/>
    </row>
    <row r="1207" spans="13:14" x14ac:dyDescent="0.25">
      <c r="M1207" s="12">
        <f t="shared" si="27"/>
        <v>-2</v>
      </c>
      <c r="N1207" s="47"/>
    </row>
    <row r="1208" spans="13:14" x14ac:dyDescent="0.25">
      <c r="M1208" s="12">
        <f t="shared" si="27"/>
        <v>-2</v>
      </c>
      <c r="N1208" s="47"/>
    </row>
    <row r="1209" spans="13:14" x14ac:dyDescent="0.25">
      <c r="M1209" s="12">
        <f t="shared" si="27"/>
        <v>-2</v>
      </c>
      <c r="N1209" s="47"/>
    </row>
    <row r="1210" spans="13:14" x14ac:dyDescent="0.25">
      <c r="M1210" s="12">
        <f t="shared" si="27"/>
        <v>-2</v>
      </c>
      <c r="N1210" s="47"/>
    </row>
    <row r="1211" spans="13:14" x14ac:dyDescent="0.25">
      <c r="M1211" s="12">
        <f t="shared" si="27"/>
        <v>-2</v>
      </c>
      <c r="N1211" s="47"/>
    </row>
    <row r="1212" spans="13:14" x14ac:dyDescent="0.25">
      <c r="M1212" s="12">
        <f t="shared" si="27"/>
        <v>-2</v>
      </c>
      <c r="N1212" s="47"/>
    </row>
    <row r="1213" spans="13:14" x14ac:dyDescent="0.25">
      <c r="M1213" s="12">
        <f t="shared" si="27"/>
        <v>-2</v>
      </c>
      <c r="N1213" s="47"/>
    </row>
    <row r="1214" spans="13:14" x14ac:dyDescent="0.25">
      <c r="M1214" s="12">
        <f t="shared" si="27"/>
        <v>-2</v>
      </c>
      <c r="N1214" s="47"/>
    </row>
    <row r="1215" spans="13:14" x14ac:dyDescent="0.25">
      <c r="M1215" s="12">
        <f t="shared" si="27"/>
        <v>-2</v>
      </c>
      <c r="N1215" s="47"/>
    </row>
    <row r="1216" spans="13:14" x14ac:dyDescent="0.25">
      <c r="M1216" s="12">
        <f t="shared" si="27"/>
        <v>-2</v>
      </c>
      <c r="N1216" s="47"/>
    </row>
    <row r="1217" spans="13:14" x14ac:dyDescent="0.25">
      <c r="M1217" s="12">
        <f t="shared" si="27"/>
        <v>-2</v>
      </c>
      <c r="N1217" s="47"/>
    </row>
    <row r="1218" spans="13:14" x14ac:dyDescent="0.25">
      <c r="M1218" s="12">
        <f t="shared" si="27"/>
        <v>-2</v>
      </c>
      <c r="N1218" s="47"/>
    </row>
    <row r="1219" spans="13:14" x14ac:dyDescent="0.25">
      <c r="M1219" s="12">
        <f t="shared" si="27"/>
        <v>-2</v>
      </c>
      <c r="N1219" s="47"/>
    </row>
    <row r="1220" spans="13:14" x14ac:dyDescent="0.25">
      <c r="M1220" s="12">
        <f t="shared" si="27"/>
        <v>-2</v>
      </c>
      <c r="N1220" s="47"/>
    </row>
    <row r="1221" spans="13:14" x14ac:dyDescent="0.25">
      <c r="M1221" s="12">
        <f t="shared" si="27"/>
        <v>-2</v>
      </c>
      <c r="N1221" s="47"/>
    </row>
    <row r="1222" spans="13:14" x14ac:dyDescent="0.25">
      <c r="M1222" s="12">
        <f t="shared" si="27"/>
        <v>-2</v>
      </c>
      <c r="N1222" s="47"/>
    </row>
    <row r="1223" spans="13:14" x14ac:dyDescent="0.25">
      <c r="M1223" s="12">
        <f t="shared" si="27"/>
        <v>-2</v>
      </c>
      <c r="N1223" s="47"/>
    </row>
    <row r="1224" spans="13:14" x14ac:dyDescent="0.25">
      <c r="M1224" s="12">
        <f t="shared" si="27"/>
        <v>-2</v>
      </c>
      <c r="N1224" s="47"/>
    </row>
    <row r="1225" spans="13:14" x14ac:dyDescent="0.25">
      <c r="M1225" s="12">
        <f t="shared" si="27"/>
        <v>-2</v>
      </c>
      <c r="N1225" s="47"/>
    </row>
    <row r="1226" spans="13:14" x14ac:dyDescent="0.25">
      <c r="M1226" s="12">
        <f t="shared" si="27"/>
        <v>-2</v>
      </c>
      <c r="N1226" s="47"/>
    </row>
    <row r="1227" spans="13:14" x14ac:dyDescent="0.25">
      <c r="M1227" s="12">
        <f t="shared" si="27"/>
        <v>-2</v>
      </c>
      <c r="N1227" s="47"/>
    </row>
    <row r="1228" spans="13:14" x14ac:dyDescent="0.25">
      <c r="M1228" s="12">
        <f t="shared" si="27"/>
        <v>-2</v>
      </c>
      <c r="N1228" s="47"/>
    </row>
    <row r="1229" spans="13:14" x14ac:dyDescent="0.25">
      <c r="M1229" s="12">
        <f t="shared" si="27"/>
        <v>-2</v>
      </c>
      <c r="N1229" s="47"/>
    </row>
    <row r="1230" spans="13:14" x14ac:dyDescent="0.25">
      <c r="M1230" s="12">
        <f t="shared" si="27"/>
        <v>-2</v>
      </c>
      <c r="N1230" s="47"/>
    </row>
    <row r="1231" spans="13:14" x14ac:dyDescent="0.25">
      <c r="M1231" s="12">
        <f t="shared" si="27"/>
        <v>-2</v>
      </c>
      <c r="N1231" s="47"/>
    </row>
    <row r="1232" spans="13:14" x14ac:dyDescent="0.25">
      <c r="M1232" s="12">
        <f t="shared" si="27"/>
        <v>-2</v>
      </c>
      <c r="N1232" s="47"/>
    </row>
    <row r="1233" spans="13:14" x14ac:dyDescent="0.25">
      <c r="M1233" s="12">
        <f t="shared" si="27"/>
        <v>-2</v>
      </c>
      <c r="N1233" s="47"/>
    </row>
    <row r="1234" spans="13:14" x14ac:dyDescent="0.25">
      <c r="M1234" s="12">
        <f t="shared" si="27"/>
        <v>-2</v>
      </c>
      <c r="N1234" s="47"/>
    </row>
    <row r="1235" spans="13:14" x14ac:dyDescent="0.25">
      <c r="M1235" s="12">
        <f t="shared" si="27"/>
        <v>-2</v>
      </c>
      <c r="N1235" s="47"/>
    </row>
    <row r="1236" spans="13:14" x14ac:dyDescent="0.25">
      <c r="M1236" s="12">
        <f t="shared" si="27"/>
        <v>-2</v>
      </c>
      <c r="N1236" s="47"/>
    </row>
    <row r="1237" spans="13:14" x14ac:dyDescent="0.25">
      <c r="M1237" s="12">
        <f t="shared" si="27"/>
        <v>-2</v>
      </c>
      <c r="N1237" s="47"/>
    </row>
    <row r="1238" spans="13:14" x14ac:dyDescent="0.25">
      <c r="M1238" s="12">
        <f t="shared" si="27"/>
        <v>-2</v>
      </c>
      <c r="N1238" s="47"/>
    </row>
    <row r="1239" spans="13:14" x14ac:dyDescent="0.25">
      <c r="M1239" s="12">
        <f t="shared" si="27"/>
        <v>-2</v>
      </c>
      <c r="N1239" s="47"/>
    </row>
    <row r="1240" spans="13:14" x14ac:dyDescent="0.25">
      <c r="M1240" s="12">
        <f t="shared" si="27"/>
        <v>-2</v>
      </c>
      <c r="N1240" s="47"/>
    </row>
    <row r="1241" spans="13:14" x14ac:dyDescent="0.25">
      <c r="M1241" s="12">
        <f t="shared" si="27"/>
        <v>-2</v>
      </c>
      <c r="N1241" s="47"/>
    </row>
    <row r="1242" spans="13:14" x14ac:dyDescent="0.25">
      <c r="M1242" s="12">
        <f t="shared" si="27"/>
        <v>-2</v>
      </c>
      <c r="N1242" s="47"/>
    </row>
    <row r="1243" spans="13:14" x14ac:dyDescent="0.25">
      <c r="M1243" s="12">
        <f t="shared" si="27"/>
        <v>-2</v>
      </c>
      <c r="N1243" s="47"/>
    </row>
    <row r="1244" spans="13:14" x14ac:dyDescent="0.25">
      <c r="M1244" s="12">
        <f t="shared" si="27"/>
        <v>-2</v>
      </c>
      <c r="N1244" s="47"/>
    </row>
    <row r="1245" spans="13:14" x14ac:dyDescent="0.25">
      <c r="M1245" s="12">
        <f t="shared" si="27"/>
        <v>-2</v>
      </c>
      <c r="N1245" s="47"/>
    </row>
    <row r="1246" spans="13:14" x14ac:dyDescent="0.25">
      <c r="M1246" s="12">
        <f t="shared" si="27"/>
        <v>-2</v>
      </c>
      <c r="N1246" s="47"/>
    </row>
    <row r="1247" spans="13:14" x14ac:dyDescent="0.25">
      <c r="M1247" s="12">
        <f t="shared" si="27"/>
        <v>-2</v>
      </c>
      <c r="N1247" s="47"/>
    </row>
    <row r="1248" spans="13:14" x14ac:dyDescent="0.25">
      <c r="M1248" s="12">
        <f t="shared" si="27"/>
        <v>-2</v>
      </c>
      <c r="N1248" s="47"/>
    </row>
    <row r="1249" spans="13:14" x14ac:dyDescent="0.25">
      <c r="M1249" s="12">
        <f t="shared" si="27"/>
        <v>-2</v>
      </c>
      <c r="N1249" s="47"/>
    </row>
    <row r="1250" spans="13:14" x14ac:dyDescent="0.25">
      <c r="M1250" s="12">
        <f t="shared" si="27"/>
        <v>-2</v>
      </c>
      <c r="N1250" s="47"/>
    </row>
    <row r="1251" spans="13:14" x14ac:dyDescent="0.25">
      <c r="M1251" s="12">
        <f t="shared" si="27"/>
        <v>-2</v>
      </c>
      <c r="N1251" s="47"/>
    </row>
    <row r="1252" spans="13:14" x14ac:dyDescent="0.25">
      <c r="M1252" s="12">
        <f t="shared" si="27"/>
        <v>-2</v>
      </c>
      <c r="N1252" s="47"/>
    </row>
    <row r="1253" spans="13:14" x14ac:dyDescent="0.25">
      <c r="M1253" s="12">
        <f t="shared" si="27"/>
        <v>-2</v>
      </c>
      <c r="N1253" s="47"/>
    </row>
    <row r="1254" spans="13:14" x14ac:dyDescent="0.25">
      <c r="M1254" s="12">
        <f t="shared" si="27"/>
        <v>-2</v>
      </c>
      <c r="N1254" s="47"/>
    </row>
    <row r="1255" spans="13:14" x14ac:dyDescent="0.25">
      <c r="M1255" s="12">
        <f t="shared" si="27"/>
        <v>-2</v>
      </c>
      <c r="N1255" s="47"/>
    </row>
    <row r="1256" spans="13:14" x14ac:dyDescent="0.25">
      <c r="M1256" s="12">
        <f t="shared" si="27"/>
        <v>-2</v>
      </c>
      <c r="N1256" s="47"/>
    </row>
    <row r="1257" spans="13:14" x14ac:dyDescent="0.25">
      <c r="M1257" s="12">
        <f t="shared" si="27"/>
        <v>-2</v>
      </c>
      <c r="N1257" s="47"/>
    </row>
    <row r="1258" spans="13:14" x14ac:dyDescent="0.25">
      <c r="M1258" s="12">
        <f t="shared" si="27"/>
        <v>-2</v>
      </c>
      <c r="N1258" s="47"/>
    </row>
    <row r="1259" spans="13:14" x14ac:dyDescent="0.25">
      <c r="M1259" s="12">
        <f t="shared" si="27"/>
        <v>-2</v>
      </c>
      <c r="N1259" s="47"/>
    </row>
    <row r="1260" spans="13:14" x14ac:dyDescent="0.25">
      <c r="M1260" s="12">
        <f t="shared" si="27"/>
        <v>-2</v>
      </c>
      <c r="N1260" s="47"/>
    </row>
    <row r="1261" spans="13:14" x14ac:dyDescent="0.25">
      <c r="M1261" s="12">
        <f t="shared" si="27"/>
        <v>-2</v>
      </c>
      <c r="N1261" s="47"/>
    </row>
    <row r="1262" spans="13:14" x14ac:dyDescent="0.25">
      <c r="M1262" s="12">
        <f t="shared" si="27"/>
        <v>-2</v>
      </c>
      <c r="N1262" s="47"/>
    </row>
    <row r="1263" spans="13:14" x14ac:dyDescent="0.25">
      <c r="M1263" s="12">
        <f t="shared" si="27"/>
        <v>-2</v>
      </c>
      <c r="N1263" s="47"/>
    </row>
    <row r="1264" spans="13:14" x14ac:dyDescent="0.25">
      <c r="M1264" s="12">
        <f t="shared" si="27"/>
        <v>-2</v>
      </c>
      <c r="N1264" s="47"/>
    </row>
    <row r="1265" spans="13:14" x14ac:dyDescent="0.25">
      <c r="M1265" s="12">
        <f t="shared" si="27"/>
        <v>-2</v>
      </c>
      <c r="N1265" s="47"/>
    </row>
    <row r="1266" spans="13:14" x14ac:dyDescent="0.25">
      <c r="M1266" s="12">
        <f t="shared" si="27"/>
        <v>-2</v>
      </c>
      <c r="N1266" s="47"/>
    </row>
    <row r="1267" spans="13:14" x14ac:dyDescent="0.25">
      <c r="M1267" s="12">
        <f t="shared" si="27"/>
        <v>-2</v>
      </c>
      <c r="N1267" s="47"/>
    </row>
    <row r="1268" spans="13:14" x14ac:dyDescent="0.25">
      <c r="M1268" s="12">
        <f t="shared" si="27"/>
        <v>-2</v>
      </c>
      <c r="N1268" s="47"/>
    </row>
    <row r="1269" spans="13:14" x14ac:dyDescent="0.25">
      <c r="M1269" s="12">
        <f t="shared" si="27"/>
        <v>-2</v>
      </c>
      <c r="N1269" s="47"/>
    </row>
    <row r="1270" spans="13:14" x14ac:dyDescent="0.25">
      <c r="M1270" s="12">
        <f t="shared" ref="M1270:M1333" si="28">N1270-$L$4</f>
        <v>-2</v>
      </c>
      <c r="N1270" s="47"/>
    </row>
    <row r="1271" spans="13:14" x14ac:dyDescent="0.25">
      <c r="M1271" s="12">
        <f t="shared" si="28"/>
        <v>-2</v>
      </c>
      <c r="N1271" s="47"/>
    </row>
    <row r="1272" spans="13:14" x14ac:dyDescent="0.25">
      <c r="M1272" s="12">
        <f t="shared" si="28"/>
        <v>-2</v>
      </c>
      <c r="N1272" s="47"/>
    </row>
    <row r="1273" spans="13:14" x14ac:dyDescent="0.25">
      <c r="M1273" s="12">
        <f t="shared" si="28"/>
        <v>-2</v>
      </c>
      <c r="N1273" s="47"/>
    </row>
    <row r="1274" spans="13:14" x14ac:dyDescent="0.25">
      <c r="M1274" s="12">
        <f t="shared" si="28"/>
        <v>-2</v>
      </c>
      <c r="N1274" s="47"/>
    </row>
    <row r="1275" spans="13:14" x14ac:dyDescent="0.25">
      <c r="M1275" s="12">
        <f t="shared" si="28"/>
        <v>-2</v>
      </c>
      <c r="N1275" s="47"/>
    </row>
    <row r="1276" spans="13:14" x14ac:dyDescent="0.25">
      <c r="M1276" s="12">
        <f t="shared" si="28"/>
        <v>-2</v>
      </c>
      <c r="N1276" s="47"/>
    </row>
    <row r="1277" spans="13:14" x14ac:dyDescent="0.25">
      <c r="M1277" s="12">
        <f t="shared" si="28"/>
        <v>-2</v>
      </c>
      <c r="N1277" s="47"/>
    </row>
    <row r="1278" spans="13:14" x14ac:dyDescent="0.25">
      <c r="M1278" s="12">
        <f t="shared" si="28"/>
        <v>-2</v>
      </c>
      <c r="N1278" s="47"/>
    </row>
    <row r="1279" spans="13:14" x14ac:dyDescent="0.25">
      <c r="M1279" s="12">
        <f t="shared" si="28"/>
        <v>-2</v>
      </c>
      <c r="N1279" s="47"/>
    </row>
    <row r="1280" spans="13:14" x14ac:dyDescent="0.25">
      <c r="M1280" s="12">
        <f t="shared" si="28"/>
        <v>-2</v>
      </c>
      <c r="N1280" s="47"/>
    </row>
    <row r="1281" spans="13:14" x14ac:dyDescent="0.25">
      <c r="M1281" s="12">
        <f t="shared" si="28"/>
        <v>-2</v>
      </c>
      <c r="N1281" s="47"/>
    </row>
    <row r="1282" spans="13:14" x14ac:dyDescent="0.25">
      <c r="M1282" s="12">
        <f t="shared" si="28"/>
        <v>-2</v>
      </c>
      <c r="N1282" s="47"/>
    </row>
    <row r="1283" spans="13:14" x14ac:dyDescent="0.25">
      <c r="M1283" s="12">
        <f t="shared" si="28"/>
        <v>-2</v>
      </c>
      <c r="N1283" s="47"/>
    </row>
    <row r="1284" spans="13:14" x14ac:dyDescent="0.25">
      <c r="M1284" s="12">
        <f t="shared" si="28"/>
        <v>-2</v>
      </c>
      <c r="N1284" s="47"/>
    </row>
    <row r="1285" spans="13:14" x14ac:dyDescent="0.25">
      <c r="M1285" s="12">
        <f t="shared" si="28"/>
        <v>-2</v>
      </c>
      <c r="N1285" s="47"/>
    </row>
    <row r="1286" spans="13:14" x14ac:dyDescent="0.25">
      <c r="M1286" s="12">
        <f t="shared" si="28"/>
        <v>-2</v>
      </c>
      <c r="N1286" s="47"/>
    </row>
    <row r="1287" spans="13:14" x14ac:dyDescent="0.25">
      <c r="M1287" s="12">
        <f t="shared" si="28"/>
        <v>-2</v>
      </c>
      <c r="N1287" s="47"/>
    </row>
    <row r="1288" spans="13:14" x14ac:dyDescent="0.25">
      <c r="M1288" s="12">
        <f t="shared" si="28"/>
        <v>-2</v>
      </c>
      <c r="N1288" s="47"/>
    </row>
    <row r="1289" spans="13:14" x14ac:dyDescent="0.25">
      <c r="M1289" s="12">
        <f t="shared" si="28"/>
        <v>-2</v>
      </c>
      <c r="N1289" s="47"/>
    </row>
    <row r="1290" spans="13:14" x14ac:dyDescent="0.25">
      <c r="M1290" s="12">
        <f t="shared" si="28"/>
        <v>-2</v>
      </c>
      <c r="N1290" s="47"/>
    </row>
    <row r="1291" spans="13:14" x14ac:dyDescent="0.25">
      <c r="M1291" s="12">
        <f t="shared" si="28"/>
        <v>-2</v>
      </c>
      <c r="N1291" s="47"/>
    </row>
    <row r="1292" spans="13:14" x14ac:dyDescent="0.25">
      <c r="M1292" s="12">
        <f t="shared" si="28"/>
        <v>-2</v>
      </c>
      <c r="N1292" s="47"/>
    </row>
    <row r="1293" spans="13:14" x14ac:dyDescent="0.25">
      <c r="M1293" s="12">
        <f t="shared" si="28"/>
        <v>-2</v>
      </c>
      <c r="N1293" s="47"/>
    </row>
    <row r="1294" spans="13:14" x14ac:dyDescent="0.25">
      <c r="M1294" s="12">
        <f t="shared" si="28"/>
        <v>-2</v>
      </c>
      <c r="N1294" s="47"/>
    </row>
    <row r="1295" spans="13:14" x14ac:dyDescent="0.25">
      <c r="M1295" s="12">
        <f t="shared" si="28"/>
        <v>-2</v>
      </c>
      <c r="N1295" s="47"/>
    </row>
    <row r="1296" spans="13:14" x14ac:dyDescent="0.25">
      <c r="M1296" s="12">
        <f t="shared" si="28"/>
        <v>-2</v>
      </c>
      <c r="N1296" s="47"/>
    </row>
    <row r="1297" spans="13:14" x14ac:dyDescent="0.25">
      <c r="M1297" s="12">
        <f t="shared" si="28"/>
        <v>-2</v>
      </c>
      <c r="N1297" s="47"/>
    </row>
    <row r="1298" spans="13:14" x14ac:dyDescent="0.25">
      <c r="M1298" s="12">
        <f t="shared" si="28"/>
        <v>-2</v>
      </c>
      <c r="N1298" s="47"/>
    </row>
    <row r="1299" spans="13:14" x14ac:dyDescent="0.25">
      <c r="M1299" s="12">
        <f t="shared" si="28"/>
        <v>-2</v>
      </c>
      <c r="N1299" s="47"/>
    </row>
    <row r="1300" spans="13:14" x14ac:dyDescent="0.25">
      <c r="M1300" s="12">
        <f t="shared" si="28"/>
        <v>-2</v>
      </c>
      <c r="N1300" s="47"/>
    </row>
    <row r="1301" spans="13:14" x14ac:dyDescent="0.25">
      <c r="M1301" s="12">
        <f t="shared" si="28"/>
        <v>-2</v>
      </c>
      <c r="N1301" s="47"/>
    </row>
    <row r="1302" spans="13:14" x14ac:dyDescent="0.25">
      <c r="M1302" s="12">
        <f t="shared" si="28"/>
        <v>-2</v>
      </c>
      <c r="N1302" s="47"/>
    </row>
    <row r="1303" spans="13:14" x14ac:dyDescent="0.25">
      <c r="M1303" s="12">
        <f t="shared" si="28"/>
        <v>-2</v>
      </c>
      <c r="N1303" s="47"/>
    </row>
    <row r="1304" spans="13:14" x14ac:dyDescent="0.25">
      <c r="M1304" s="12">
        <f t="shared" si="28"/>
        <v>-2</v>
      </c>
      <c r="N1304" s="47"/>
    </row>
    <row r="1305" spans="13:14" x14ac:dyDescent="0.25">
      <c r="M1305" s="12">
        <f t="shared" si="28"/>
        <v>-2</v>
      </c>
      <c r="N1305" s="47"/>
    </row>
    <row r="1306" spans="13:14" x14ac:dyDescent="0.25">
      <c r="M1306" s="12">
        <f t="shared" si="28"/>
        <v>-2</v>
      </c>
      <c r="N1306" s="47"/>
    </row>
    <row r="1307" spans="13:14" x14ac:dyDescent="0.25">
      <c r="M1307" s="12">
        <f t="shared" si="28"/>
        <v>-2</v>
      </c>
      <c r="N1307" s="47"/>
    </row>
    <row r="1308" spans="13:14" x14ac:dyDescent="0.25">
      <c r="M1308" s="12">
        <f t="shared" si="28"/>
        <v>-2</v>
      </c>
      <c r="N1308" s="47"/>
    </row>
    <row r="1309" spans="13:14" x14ac:dyDescent="0.25">
      <c r="M1309" s="12">
        <f t="shared" si="28"/>
        <v>-2</v>
      </c>
      <c r="N1309" s="47"/>
    </row>
    <row r="1310" spans="13:14" x14ac:dyDescent="0.25">
      <c r="M1310" s="12">
        <f t="shared" si="28"/>
        <v>-2</v>
      </c>
      <c r="N1310" s="47"/>
    </row>
    <row r="1311" spans="13:14" x14ac:dyDescent="0.25">
      <c r="M1311" s="12">
        <f t="shared" si="28"/>
        <v>-2</v>
      </c>
      <c r="N1311" s="47"/>
    </row>
    <row r="1312" spans="13:14" x14ac:dyDescent="0.25">
      <c r="M1312" s="12">
        <f t="shared" si="28"/>
        <v>-2</v>
      </c>
      <c r="N1312" s="47"/>
    </row>
    <row r="1313" spans="13:14" x14ac:dyDescent="0.25">
      <c r="M1313" s="12">
        <f t="shared" si="28"/>
        <v>-2</v>
      </c>
      <c r="N1313" s="47"/>
    </row>
    <row r="1314" spans="13:14" x14ac:dyDescent="0.25">
      <c r="M1314" s="12">
        <f t="shared" si="28"/>
        <v>-2</v>
      </c>
      <c r="N1314" s="47"/>
    </row>
    <row r="1315" spans="13:14" x14ac:dyDescent="0.25">
      <c r="M1315" s="12">
        <f t="shared" si="28"/>
        <v>-2</v>
      </c>
      <c r="N1315" s="47"/>
    </row>
    <row r="1316" spans="13:14" x14ac:dyDescent="0.25">
      <c r="M1316" s="12">
        <f t="shared" si="28"/>
        <v>-2</v>
      </c>
      <c r="N1316" s="47"/>
    </row>
    <row r="1317" spans="13:14" x14ac:dyDescent="0.25">
      <c r="M1317" s="12">
        <f t="shared" si="28"/>
        <v>-2</v>
      </c>
      <c r="N1317" s="47"/>
    </row>
    <row r="1318" spans="13:14" x14ac:dyDescent="0.25">
      <c r="M1318" s="12">
        <f t="shared" si="28"/>
        <v>-2</v>
      </c>
      <c r="N1318" s="47"/>
    </row>
    <row r="1319" spans="13:14" x14ac:dyDescent="0.25">
      <c r="M1319" s="12">
        <f t="shared" si="28"/>
        <v>-2</v>
      </c>
      <c r="N1319" s="47"/>
    </row>
    <row r="1320" spans="13:14" x14ac:dyDescent="0.25">
      <c r="M1320" s="12">
        <f t="shared" si="28"/>
        <v>-2</v>
      </c>
      <c r="N1320" s="47"/>
    </row>
    <row r="1321" spans="13:14" x14ac:dyDescent="0.25">
      <c r="M1321" s="12">
        <f t="shared" si="28"/>
        <v>-2</v>
      </c>
      <c r="N1321" s="47"/>
    </row>
    <row r="1322" spans="13:14" x14ac:dyDescent="0.25">
      <c r="M1322" s="12">
        <f t="shared" si="28"/>
        <v>-2</v>
      </c>
      <c r="N1322" s="47"/>
    </row>
    <row r="1323" spans="13:14" x14ac:dyDescent="0.25">
      <c r="M1323" s="12">
        <f t="shared" si="28"/>
        <v>-2</v>
      </c>
      <c r="N1323" s="47"/>
    </row>
    <row r="1324" spans="13:14" x14ac:dyDescent="0.25">
      <c r="M1324" s="12">
        <f t="shared" si="28"/>
        <v>-2</v>
      </c>
      <c r="N1324" s="47"/>
    </row>
    <row r="1325" spans="13:14" x14ac:dyDescent="0.25">
      <c r="M1325" s="12">
        <f t="shared" si="28"/>
        <v>-2</v>
      </c>
      <c r="N1325" s="47"/>
    </row>
    <row r="1326" spans="13:14" x14ac:dyDescent="0.25">
      <c r="M1326" s="12">
        <f t="shared" si="28"/>
        <v>-2</v>
      </c>
      <c r="N1326" s="47"/>
    </row>
    <row r="1327" spans="13:14" x14ac:dyDescent="0.25">
      <c r="M1327" s="12">
        <f t="shared" si="28"/>
        <v>-2</v>
      </c>
      <c r="N1327" s="47"/>
    </row>
    <row r="1328" spans="13:14" x14ac:dyDescent="0.25">
      <c r="M1328" s="12">
        <f t="shared" si="28"/>
        <v>-2</v>
      </c>
      <c r="N1328" s="47"/>
    </row>
    <row r="1329" spans="13:14" x14ac:dyDescent="0.25">
      <c r="M1329" s="12">
        <f t="shared" si="28"/>
        <v>-2</v>
      </c>
      <c r="N1329" s="47"/>
    </row>
    <row r="1330" spans="13:14" x14ac:dyDescent="0.25">
      <c r="M1330" s="12">
        <f t="shared" si="28"/>
        <v>-2</v>
      </c>
      <c r="N1330" s="47"/>
    </row>
    <row r="1331" spans="13:14" x14ac:dyDescent="0.25">
      <c r="M1331" s="12">
        <f t="shared" si="28"/>
        <v>-2</v>
      </c>
      <c r="N1331" s="47"/>
    </row>
    <row r="1332" spans="13:14" x14ac:dyDescent="0.25">
      <c r="M1332" s="12">
        <f t="shared" si="28"/>
        <v>-2</v>
      </c>
      <c r="N1332" s="47"/>
    </row>
    <row r="1333" spans="13:14" x14ac:dyDescent="0.25">
      <c r="M1333" s="12">
        <f t="shared" si="28"/>
        <v>-2</v>
      </c>
      <c r="N1333" s="47"/>
    </row>
    <row r="1334" spans="13:14" x14ac:dyDescent="0.25">
      <c r="M1334" s="12">
        <f t="shared" ref="M1334:M1397" si="29">N1334-$L$4</f>
        <v>-2</v>
      </c>
      <c r="N1334" s="47"/>
    </row>
    <row r="1335" spans="13:14" x14ac:dyDescent="0.25">
      <c r="M1335" s="12">
        <f t="shared" si="29"/>
        <v>-2</v>
      </c>
      <c r="N1335" s="47"/>
    </row>
    <row r="1336" spans="13:14" x14ac:dyDescent="0.25">
      <c r="M1336" s="12">
        <f t="shared" si="29"/>
        <v>-2</v>
      </c>
      <c r="N1336" s="47"/>
    </row>
    <row r="1337" spans="13:14" x14ac:dyDescent="0.25">
      <c r="M1337" s="12">
        <f t="shared" si="29"/>
        <v>-2</v>
      </c>
      <c r="N1337" s="47"/>
    </row>
    <row r="1338" spans="13:14" x14ac:dyDescent="0.25">
      <c r="M1338" s="12">
        <f t="shared" si="29"/>
        <v>-2</v>
      </c>
      <c r="N1338" s="47"/>
    </row>
    <row r="1339" spans="13:14" x14ac:dyDescent="0.25">
      <c r="M1339" s="12">
        <f t="shared" si="29"/>
        <v>-2</v>
      </c>
      <c r="N1339" s="47"/>
    </row>
    <row r="1340" spans="13:14" x14ac:dyDescent="0.25">
      <c r="M1340" s="12">
        <f t="shared" si="29"/>
        <v>-2</v>
      </c>
      <c r="N1340" s="47"/>
    </row>
    <row r="1341" spans="13:14" x14ac:dyDescent="0.25">
      <c r="M1341" s="12">
        <f t="shared" si="29"/>
        <v>-2</v>
      </c>
      <c r="N1341" s="47"/>
    </row>
    <row r="1342" spans="13:14" x14ac:dyDescent="0.25">
      <c r="M1342" s="12">
        <f t="shared" si="29"/>
        <v>-2</v>
      </c>
      <c r="N1342" s="47"/>
    </row>
    <row r="1343" spans="13:14" x14ac:dyDescent="0.25">
      <c r="M1343" s="12">
        <f t="shared" si="29"/>
        <v>-2</v>
      </c>
      <c r="N1343" s="47"/>
    </row>
    <row r="1344" spans="13:14" x14ac:dyDescent="0.25">
      <c r="M1344" s="12">
        <f t="shared" si="29"/>
        <v>-2</v>
      </c>
      <c r="N1344" s="47"/>
    </row>
    <row r="1345" spans="13:14" x14ac:dyDescent="0.25">
      <c r="M1345" s="12">
        <f t="shared" si="29"/>
        <v>-2</v>
      </c>
      <c r="N1345" s="47"/>
    </row>
    <row r="1346" spans="13:14" x14ac:dyDescent="0.25">
      <c r="M1346" s="12">
        <f t="shared" si="29"/>
        <v>-2</v>
      </c>
      <c r="N1346" s="47"/>
    </row>
    <row r="1347" spans="13:14" x14ac:dyDescent="0.25">
      <c r="M1347" s="12">
        <f t="shared" si="29"/>
        <v>-2</v>
      </c>
      <c r="N1347" s="47"/>
    </row>
    <row r="1348" spans="13:14" x14ac:dyDescent="0.25">
      <c r="M1348" s="12">
        <f t="shared" si="29"/>
        <v>-2</v>
      </c>
      <c r="N1348" s="47"/>
    </row>
    <row r="1349" spans="13:14" x14ac:dyDescent="0.25">
      <c r="M1349" s="12">
        <f t="shared" si="29"/>
        <v>-2</v>
      </c>
      <c r="N1349" s="47"/>
    </row>
    <row r="1350" spans="13:14" x14ac:dyDescent="0.25">
      <c r="M1350" s="12">
        <f t="shared" si="29"/>
        <v>-2</v>
      </c>
      <c r="N1350" s="47"/>
    </row>
    <row r="1351" spans="13:14" x14ac:dyDescent="0.25">
      <c r="M1351" s="12">
        <f t="shared" si="29"/>
        <v>-2</v>
      </c>
      <c r="N1351" s="47"/>
    </row>
    <row r="1352" spans="13:14" x14ac:dyDescent="0.25">
      <c r="M1352" s="12">
        <f t="shared" si="29"/>
        <v>-2</v>
      </c>
      <c r="N1352" s="47"/>
    </row>
    <row r="1353" spans="13:14" x14ac:dyDescent="0.25">
      <c r="M1353" s="12">
        <f t="shared" si="29"/>
        <v>-2</v>
      </c>
      <c r="N1353" s="47"/>
    </row>
    <row r="1354" spans="13:14" x14ac:dyDescent="0.25">
      <c r="M1354" s="12">
        <f t="shared" si="29"/>
        <v>-2</v>
      </c>
      <c r="N1354" s="47"/>
    </row>
    <row r="1355" spans="13:14" x14ac:dyDescent="0.25">
      <c r="M1355" s="12">
        <f t="shared" si="29"/>
        <v>-2</v>
      </c>
      <c r="N1355" s="47"/>
    </row>
    <row r="1356" spans="13:14" x14ac:dyDescent="0.25">
      <c r="M1356" s="12">
        <f t="shared" si="29"/>
        <v>-2</v>
      </c>
      <c r="N1356" s="47"/>
    </row>
    <row r="1357" spans="13:14" x14ac:dyDescent="0.25">
      <c r="M1357" s="12">
        <f t="shared" si="29"/>
        <v>-2</v>
      </c>
      <c r="N1357" s="47"/>
    </row>
    <row r="1358" spans="13:14" x14ac:dyDescent="0.25">
      <c r="M1358" s="12">
        <f t="shared" si="29"/>
        <v>-2</v>
      </c>
      <c r="N1358" s="47"/>
    </row>
    <row r="1359" spans="13:14" x14ac:dyDescent="0.25">
      <c r="M1359" s="12">
        <f t="shared" si="29"/>
        <v>-2</v>
      </c>
      <c r="N1359" s="47"/>
    </row>
    <row r="1360" spans="13:14" x14ac:dyDescent="0.25">
      <c r="M1360" s="12">
        <f t="shared" si="29"/>
        <v>-2</v>
      </c>
      <c r="N1360" s="47"/>
    </row>
    <row r="1361" spans="13:14" x14ac:dyDescent="0.25">
      <c r="M1361" s="12">
        <f t="shared" si="29"/>
        <v>-2</v>
      </c>
      <c r="N1361" s="47"/>
    </row>
    <row r="1362" spans="13:14" x14ac:dyDescent="0.25">
      <c r="M1362" s="12">
        <f t="shared" si="29"/>
        <v>-2</v>
      </c>
      <c r="N1362" s="47"/>
    </row>
    <row r="1363" spans="13:14" x14ac:dyDescent="0.25">
      <c r="M1363" s="12">
        <f t="shared" si="29"/>
        <v>-2</v>
      </c>
      <c r="N1363" s="47"/>
    </row>
    <row r="1364" spans="13:14" x14ac:dyDescent="0.25">
      <c r="M1364" s="12">
        <f t="shared" si="29"/>
        <v>-2</v>
      </c>
      <c r="N1364" s="47"/>
    </row>
    <row r="1365" spans="13:14" x14ac:dyDescent="0.25">
      <c r="M1365" s="12">
        <f t="shared" si="29"/>
        <v>-2</v>
      </c>
      <c r="N1365" s="47"/>
    </row>
    <row r="1366" spans="13:14" x14ac:dyDescent="0.25">
      <c r="M1366" s="12">
        <f t="shared" si="29"/>
        <v>-2</v>
      </c>
      <c r="N1366" s="47"/>
    </row>
    <row r="1367" spans="13:14" x14ac:dyDescent="0.25">
      <c r="M1367" s="12">
        <f t="shared" si="29"/>
        <v>-2</v>
      </c>
      <c r="N1367" s="47"/>
    </row>
    <row r="1368" spans="13:14" x14ac:dyDescent="0.25">
      <c r="M1368" s="12">
        <f t="shared" si="29"/>
        <v>-2</v>
      </c>
      <c r="N1368" s="47"/>
    </row>
    <row r="1369" spans="13:14" x14ac:dyDescent="0.25">
      <c r="M1369" s="12">
        <f t="shared" si="29"/>
        <v>-2</v>
      </c>
      <c r="N1369" s="47"/>
    </row>
    <row r="1370" spans="13:14" x14ac:dyDescent="0.25">
      <c r="M1370" s="12">
        <f t="shared" si="29"/>
        <v>-2</v>
      </c>
      <c r="N1370" s="47"/>
    </row>
    <row r="1371" spans="13:14" x14ac:dyDescent="0.25">
      <c r="M1371" s="12">
        <f t="shared" si="29"/>
        <v>-2</v>
      </c>
      <c r="N1371" s="47"/>
    </row>
    <row r="1372" spans="13:14" x14ac:dyDescent="0.25">
      <c r="M1372" s="12">
        <f t="shared" si="29"/>
        <v>-2</v>
      </c>
      <c r="N1372" s="47"/>
    </row>
    <row r="1373" spans="13:14" x14ac:dyDescent="0.25">
      <c r="M1373" s="12">
        <f t="shared" si="29"/>
        <v>-2</v>
      </c>
      <c r="N1373" s="47"/>
    </row>
    <row r="1374" spans="13:14" x14ac:dyDescent="0.25">
      <c r="M1374" s="12">
        <f t="shared" si="29"/>
        <v>-2</v>
      </c>
      <c r="N1374" s="47"/>
    </row>
    <row r="1375" spans="13:14" x14ac:dyDescent="0.25">
      <c r="M1375" s="12">
        <f t="shared" si="29"/>
        <v>-2</v>
      </c>
      <c r="N1375" s="47"/>
    </row>
    <row r="1376" spans="13:14" x14ac:dyDescent="0.25">
      <c r="M1376" s="12">
        <f t="shared" si="29"/>
        <v>-2</v>
      </c>
      <c r="N1376" s="47"/>
    </row>
    <row r="1377" spans="13:14" x14ac:dyDescent="0.25">
      <c r="M1377" s="12">
        <f t="shared" si="29"/>
        <v>-2</v>
      </c>
      <c r="N1377" s="47"/>
    </row>
    <row r="1378" spans="13:14" x14ac:dyDescent="0.25">
      <c r="M1378" s="12">
        <f t="shared" si="29"/>
        <v>-2</v>
      </c>
      <c r="N1378" s="47"/>
    </row>
    <row r="1379" spans="13:14" x14ac:dyDescent="0.25">
      <c r="M1379" s="12">
        <f t="shared" si="29"/>
        <v>-2</v>
      </c>
      <c r="N1379" s="47"/>
    </row>
    <row r="1380" spans="13:14" x14ac:dyDescent="0.25">
      <c r="M1380" s="12">
        <f t="shared" si="29"/>
        <v>-2</v>
      </c>
      <c r="N1380" s="47"/>
    </row>
    <row r="1381" spans="13:14" x14ac:dyDescent="0.25">
      <c r="M1381" s="12">
        <f t="shared" si="29"/>
        <v>-2</v>
      </c>
      <c r="N1381" s="47"/>
    </row>
    <row r="1382" spans="13:14" x14ac:dyDescent="0.25">
      <c r="M1382" s="12">
        <f t="shared" si="29"/>
        <v>-2</v>
      </c>
      <c r="N1382" s="47"/>
    </row>
    <row r="1383" spans="13:14" x14ac:dyDescent="0.25">
      <c r="M1383" s="12">
        <f t="shared" si="29"/>
        <v>-2</v>
      </c>
      <c r="N1383" s="47"/>
    </row>
    <row r="1384" spans="13:14" x14ac:dyDescent="0.25">
      <c r="M1384" s="12">
        <f t="shared" si="29"/>
        <v>-2</v>
      </c>
      <c r="N1384" s="47"/>
    </row>
    <row r="1385" spans="13:14" x14ac:dyDescent="0.25">
      <c r="M1385" s="12">
        <f t="shared" si="29"/>
        <v>-2</v>
      </c>
      <c r="N1385" s="47"/>
    </row>
    <row r="1386" spans="13:14" x14ac:dyDescent="0.25">
      <c r="M1386" s="12">
        <f t="shared" si="29"/>
        <v>-2</v>
      </c>
      <c r="N1386" s="47"/>
    </row>
    <row r="1387" spans="13:14" x14ac:dyDescent="0.25">
      <c r="M1387" s="12">
        <f t="shared" si="29"/>
        <v>-2</v>
      </c>
      <c r="N1387" s="47"/>
    </row>
    <row r="1388" spans="13:14" x14ac:dyDescent="0.25">
      <c r="M1388" s="12">
        <f t="shared" si="29"/>
        <v>-2</v>
      </c>
      <c r="N1388" s="47"/>
    </row>
    <row r="1389" spans="13:14" x14ac:dyDescent="0.25">
      <c r="M1389" s="12">
        <f t="shared" si="29"/>
        <v>-2</v>
      </c>
      <c r="N1389" s="47"/>
    </row>
    <row r="1390" spans="13:14" x14ac:dyDescent="0.25">
      <c r="M1390" s="12">
        <f t="shared" si="29"/>
        <v>-2</v>
      </c>
      <c r="N1390" s="47"/>
    </row>
    <row r="1391" spans="13:14" x14ac:dyDescent="0.25">
      <c r="M1391" s="12">
        <f t="shared" si="29"/>
        <v>-2</v>
      </c>
      <c r="N1391" s="47"/>
    </row>
    <row r="1392" spans="13:14" x14ac:dyDescent="0.25">
      <c r="M1392" s="12">
        <f t="shared" si="29"/>
        <v>-2</v>
      </c>
      <c r="N1392" s="47"/>
    </row>
    <row r="1393" spans="13:14" x14ac:dyDescent="0.25">
      <c r="M1393" s="12">
        <f t="shared" si="29"/>
        <v>-2</v>
      </c>
      <c r="N1393" s="47"/>
    </row>
    <row r="1394" spans="13:14" x14ac:dyDescent="0.25">
      <c r="M1394" s="12">
        <f t="shared" si="29"/>
        <v>-2</v>
      </c>
      <c r="N1394" s="47"/>
    </row>
    <row r="1395" spans="13:14" x14ac:dyDescent="0.25">
      <c r="M1395" s="12">
        <f t="shared" si="29"/>
        <v>-2</v>
      </c>
      <c r="N1395" s="47"/>
    </row>
    <row r="1396" spans="13:14" x14ac:dyDescent="0.25">
      <c r="M1396" s="12">
        <f t="shared" si="29"/>
        <v>-2</v>
      </c>
      <c r="N1396" s="47"/>
    </row>
    <row r="1397" spans="13:14" x14ac:dyDescent="0.25">
      <c r="M1397" s="12">
        <f t="shared" si="29"/>
        <v>-2</v>
      </c>
      <c r="N1397" s="47"/>
    </row>
    <row r="1398" spans="13:14" x14ac:dyDescent="0.25">
      <c r="M1398" s="12">
        <f t="shared" ref="M1398:M1461" si="30">N1398-$L$4</f>
        <v>-2</v>
      </c>
      <c r="N1398" s="47"/>
    </row>
    <row r="1399" spans="13:14" x14ac:dyDescent="0.25">
      <c r="M1399" s="12">
        <f t="shared" si="30"/>
        <v>-2</v>
      </c>
      <c r="N1399" s="47"/>
    </row>
    <row r="1400" spans="13:14" x14ac:dyDescent="0.25">
      <c r="M1400" s="12">
        <f t="shared" si="30"/>
        <v>-2</v>
      </c>
      <c r="N1400" s="47"/>
    </row>
    <row r="1401" spans="13:14" x14ac:dyDescent="0.25">
      <c r="M1401" s="12">
        <f t="shared" si="30"/>
        <v>-2</v>
      </c>
      <c r="N1401" s="47"/>
    </row>
    <row r="1402" spans="13:14" x14ac:dyDescent="0.25">
      <c r="M1402" s="12">
        <f t="shared" si="30"/>
        <v>-2</v>
      </c>
      <c r="N1402" s="47"/>
    </row>
    <row r="1403" spans="13:14" x14ac:dyDescent="0.25">
      <c r="M1403" s="12">
        <f t="shared" si="30"/>
        <v>-2</v>
      </c>
      <c r="N1403" s="47"/>
    </row>
    <row r="1404" spans="13:14" x14ac:dyDescent="0.25">
      <c r="M1404" s="12">
        <f t="shared" si="30"/>
        <v>-2</v>
      </c>
      <c r="N1404" s="47"/>
    </row>
    <row r="1405" spans="13:14" x14ac:dyDescent="0.25">
      <c r="M1405" s="12">
        <f t="shared" si="30"/>
        <v>-2</v>
      </c>
      <c r="N1405" s="47"/>
    </row>
    <row r="1406" spans="13:14" x14ac:dyDescent="0.25">
      <c r="M1406" s="12">
        <f t="shared" si="30"/>
        <v>-2</v>
      </c>
      <c r="N1406" s="47"/>
    </row>
    <row r="1407" spans="13:14" x14ac:dyDescent="0.25">
      <c r="M1407" s="12">
        <f t="shared" si="30"/>
        <v>-2</v>
      </c>
      <c r="N1407" s="47"/>
    </row>
    <row r="1408" spans="13:14" x14ac:dyDescent="0.25">
      <c r="M1408" s="12">
        <f t="shared" si="30"/>
        <v>-2</v>
      </c>
      <c r="N1408" s="47"/>
    </row>
    <row r="1409" spans="13:14" x14ac:dyDescent="0.25">
      <c r="M1409" s="12">
        <f t="shared" si="30"/>
        <v>-2</v>
      </c>
      <c r="N1409" s="47"/>
    </row>
    <row r="1410" spans="13:14" x14ac:dyDescent="0.25">
      <c r="M1410" s="12">
        <f t="shared" si="30"/>
        <v>-2</v>
      </c>
      <c r="N1410" s="47"/>
    </row>
    <row r="1411" spans="13:14" x14ac:dyDescent="0.25">
      <c r="M1411" s="12">
        <f t="shared" si="30"/>
        <v>-2</v>
      </c>
      <c r="N1411" s="47"/>
    </row>
    <row r="1412" spans="13:14" x14ac:dyDescent="0.25">
      <c r="M1412" s="12">
        <f t="shared" si="30"/>
        <v>-2</v>
      </c>
      <c r="N1412" s="47"/>
    </row>
    <row r="1413" spans="13:14" x14ac:dyDescent="0.25">
      <c r="M1413" s="12">
        <f t="shared" si="30"/>
        <v>-2</v>
      </c>
      <c r="N1413" s="47"/>
    </row>
    <row r="1414" spans="13:14" x14ac:dyDescent="0.25">
      <c r="M1414" s="12">
        <f t="shared" si="30"/>
        <v>-2</v>
      </c>
      <c r="N1414" s="47"/>
    </row>
    <row r="1415" spans="13:14" x14ac:dyDescent="0.25">
      <c r="M1415" s="12">
        <f t="shared" si="30"/>
        <v>-2</v>
      </c>
      <c r="N1415" s="47"/>
    </row>
    <row r="1416" spans="13:14" x14ac:dyDescent="0.25">
      <c r="M1416" s="12">
        <f t="shared" si="30"/>
        <v>-2</v>
      </c>
      <c r="N1416" s="47"/>
    </row>
    <row r="1417" spans="13:14" x14ac:dyDescent="0.25">
      <c r="M1417" s="12">
        <f t="shared" si="30"/>
        <v>-2</v>
      </c>
      <c r="N1417" s="47"/>
    </row>
    <row r="1418" spans="13:14" x14ac:dyDescent="0.25">
      <c r="M1418" s="12">
        <f t="shared" si="30"/>
        <v>-2</v>
      </c>
      <c r="N1418" s="47"/>
    </row>
    <row r="1419" spans="13:14" x14ac:dyDescent="0.25">
      <c r="M1419" s="12">
        <f t="shared" si="30"/>
        <v>-2</v>
      </c>
      <c r="N1419" s="47"/>
    </row>
    <row r="1420" spans="13:14" x14ac:dyDescent="0.25">
      <c r="M1420" s="12">
        <f t="shared" si="30"/>
        <v>-2</v>
      </c>
      <c r="N1420" s="47"/>
    </row>
    <row r="1421" spans="13:14" x14ac:dyDescent="0.25">
      <c r="M1421" s="12">
        <f t="shared" si="30"/>
        <v>-2</v>
      </c>
      <c r="N1421" s="47"/>
    </row>
    <row r="1422" spans="13:14" x14ac:dyDescent="0.25">
      <c r="M1422" s="12">
        <f t="shared" si="30"/>
        <v>-2</v>
      </c>
      <c r="N1422" s="47"/>
    </row>
    <row r="1423" spans="13:14" x14ac:dyDescent="0.25">
      <c r="M1423" s="12">
        <f t="shared" si="30"/>
        <v>-2</v>
      </c>
      <c r="N1423" s="47"/>
    </row>
    <row r="1424" spans="13:14" x14ac:dyDescent="0.25">
      <c r="M1424" s="12">
        <f t="shared" si="30"/>
        <v>-2</v>
      </c>
      <c r="N1424" s="47"/>
    </row>
    <row r="1425" spans="13:14" x14ac:dyDescent="0.25">
      <c r="M1425" s="12">
        <f t="shared" si="30"/>
        <v>-2</v>
      </c>
      <c r="N1425" s="47"/>
    </row>
    <row r="1426" spans="13:14" x14ac:dyDescent="0.25">
      <c r="M1426" s="12">
        <f t="shared" si="30"/>
        <v>-2</v>
      </c>
      <c r="N1426" s="47"/>
    </row>
    <row r="1427" spans="13:14" x14ac:dyDescent="0.25">
      <c r="M1427" s="12">
        <f t="shared" si="30"/>
        <v>-2</v>
      </c>
      <c r="N1427" s="47"/>
    </row>
    <row r="1428" spans="13:14" x14ac:dyDescent="0.25">
      <c r="M1428" s="12">
        <f t="shared" si="30"/>
        <v>-2</v>
      </c>
      <c r="N1428" s="47"/>
    </row>
    <row r="1429" spans="13:14" x14ac:dyDescent="0.25">
      <c r="M1429" s="12">
        <f t="shared" si="30"/>
        <v>-2</v>
      </c>
      <c r="N1429" s="47"/>
    </row>
    <row r="1430" spans="13:14" x14ac:dyDescent="0.25">
      <c r="M1430" s="12">
        <f t="shared" si="30"/>
        <v>-2</v>
      </c>
      <c r="N1430" s="47"/>
    </row>
    <row r="1431" spans="13:14" x14ac:dyDescent="0.25">
      <c r="M1431" s="12">
        <f t="shared" si="30"/>
        <v>-2</v>
      </c>
      <c r="N1431" s="47"/>
    </row>
    <row r="1432" spans="13:14" x14ac:dyDescent="0.25">
      <c r="M1432" s="12">
        <f t="shared" si="30"/>
        <v>-2</v>
      </c>
      <c r="N1432" s="47"/>
    </row>
    <row r="1433" spans="13:14" x14ac:dyDescent="0.25">
      <c r="M1433" s="12">
        <f t="shared" si="30"/>
        <v>-2</v>
      </c>
      <c r="N1433" s="47"/>
    </row>
    <row r="1434" spans="13:14" x14ac:dyDescent="0.25">
      <c r="M1434" s="12">
        <f t="shared" si="30"/>
        <v>-2</v>
      </c>
      <c r="N1434" s="47"/>
    </row>
    <row r="1435" spans="13:14" x14ac:dyDescent="0.25">
      <c r="M1435" s="12">
        <f t="shared" si="30"/>
        <v>-2</v>
      </c>
      <c r="N1435" s="47"/>
    </row>
    <row r="1436" spans="13:14" x14ac:dyDescent="0.25">
      <c r="M1436" s="12">
        <f t="shared" si="30"/>
        <v>-2</v>
      </c>
      <c r="N1436" s="47"/>
    </row>
    <row r="1437" spans="13:14" x14ac:dyDescent="0.25">
      <c r="M1437" s="12">
        <f t="shared" si="30"/>
        <v>-2</v>
      </c>
      <c r="N1437" s="47"/>
    </row>
    <row r="1438" spans="13:14" x14ac:dyDescent="0.25">
      <c r="M1438" s="12">
        <f t="shared" si="30"/>
        <v>-2</v>
      </c>
      <c r="N1438" s="47"/>
    </row>
    <row r="1439" spans="13:14" x14ac:dyDescent="0.25">
      <c r="M1439" s="12">
        <f t="shared" si="30"/>
        <v>-2</v>
      </c>
      <c r="N1439" s="47"/>
    </row>
    <row r="1440" spans="13:14" x14ac:dyDescent="0.25">
      <c r="M1440" s="12">
        <f t="shared" si="30"/>
        <v>-2</v>
      </c>
      <c r="N1440" s="47"/>
    </row>
    <row r="1441" spans="13:14" x14ac:dyDescent="0.25">
      <c r="M1441" s="12">
        <f t="shared" si="30"/>
        <v>-2</v>
      </c>
      <c r="N1441" s="47"/>
    </row>
    <row r="1442" spans="13:14" x14ac:dyDescent="0.25">
      <c r="M1442" s="12">
        <f t="shared" si="30"/>
        <v>-2</v>
      </c>
      <c r="N1442" s="47"/>
    </row>
    <row r="1443" spans="13:14" x14ac:dyDescent="0.25">
      <c r="M1443" s="12">
        <f t="shared" si="30"/>
        <v>-2</v>
      </c>
      <c r="N1443" s="47"/>
    </row>
    <row r="1444" spans="13:14" x14ac:dyDescent="0.25">
      <c r="M1444" s="12">
        <f t="shared" si="30"/>
        <v>-2</v>
      </c>
      <c r="N1444" s="47"/>
    </row>
    <row r="1445" spans="13:14" x14ac:dyDescent="0.25">
      <c r="M1445" s="12">
        <f t="shared" si="30"/>
        <v>-2</v>
      </c>
      <c r="N1445" s="47"/>
    </row>
    <row r="1446" spans="13:14" x14ac:dyDescent="0.25">
      <c r="M1446" s="12">
        <f t="shared" si="30"/>
        <v>-2</v>
      </c>
      <c r="N1446" s="47"/>
    </row>
    <row r="1447" spans="13:14" x14ac:dyDescent="0.25">
      <c r="M1447" s="12">
        <f t="shared" si="30"/>
        <v>-2</v>
      </c>
      <c r="N1447" s="47"/>
    </row>
    <row r="1448" spans="13:14" x14ac:dyDescent="0.25">
      <c r="M1448" s="12">
        <f t="shared" si="30"/>
        <v>-2</v>
      </c>
      <c r="N1448" s="47"/>
    </row>
    <row r="1449" spans="13:14" x14ac:dyDescent="0.25">
      <c r="M1449" s="12">
        <f t="shared" si="30"/>
        <v>-2</v>
      </c>
      <c r="N1449" s="47"/>
    </row>
    <row r="1450" spans="13:14" x14ac:dyDescent="0.25">
      <c r="M1450" s="12">
        <f t="shared" si="30"/>
        <v>-2</v>
      </c>
      <c r="N1450" s="47"/>
    </row>
    <row r="1451" spans="13:14" x14ac:dyDescent="0.25">
      <c r="M1451" s="12">
        <f t="shared" si="30"/>
        <v>-2</v>
      </c>
      <c r="N1451" s="47"/>
    </row>
    <row r="1452" spans="13:14" x14ac:dyDescent="0.25">
      <c r="M1452" s="12">
        <f t="shared" si="30"/>
        <v>-2</v>
      </c>
      <c r="N1452" s="47"/>
    </row>
    <row r="1453" spans="13:14" x14ac:dyDescent="0.25">
      <c r="M1453" s="12">
        <f t="shared" si="30"/>
        <v>-2</v>
      </c>
      <c r="N1453" s="47"/>
    </row>
    <row r="1454" spans="13:14" x14ac:dyDescent="0.25">
      <c r="M1454" s="12">
        <f t="shared" si="30"/>
        <v>-2</v>
      </c>
      <c r="N1454" s="47"/>
    </row>
    <row r="1455" spans="13:14" x14ac:dyDescent="0.25">
      <c r="M1455" s="12">
        <f t="shared" si="30"/>
        <v>-2</v>
      </c>
      <c r="N1455" s="47"/>
    </row>
    <row r="1456" spans="13:14" x14ac:dyDescent="0.25">
      <c r="M1456" s="12">
        <f t="shared" si="30"/>
        <v>-2</v>
      </c>
      <c r="N1456" s="47"/>
    </row>
    <row r="1457" spans="13:14" x14ac:dyDescent="0.25">
      <c r="M1457" s="12">
        <f t="shared" si="30"/>
        <v>-2</v>
      </c>
      <c r="N1457" s="47"/>
    </row>
    <row r="1458" spans="13:14" x14ac:dyDescent="0.25">
      <c r="M1458" s="12">
        <f t="shared" si="30"/>
        <v>-2</v>
      </c>
      <c r="N1458" s="47"/>
    </row>
    <row r="1459" spans="13:14" x14ac:dyDescent="0.25">
      <c r="M1459" s="12">
        <f t="shared" si="30"/>
        <v>-2</v>
      </c>
      <c r="N1459" s="47"/>
    </row>
    <row r="1460" spans="13:14" x14ac:dyDescent="0.25">
      <c r="M1460" s="12">
        <f t="shared" si="30"/>
        <v>-2</v>
      </c>
      <c r="N1460" s="47"/>
    </row>
    <row r="1461" spans="13:14" x14ac:dyDescent="0.25">
      <c r="M1461" s="12">
        <f t="shared" si="30"/>
        <v>-2</v>
      </c>
      <c r="N1461" s="47"/>
    </row>
    <row r="1462" spans="13:14" x14ac:dyDescent="0.25">
      <c r="M1462" s="12">
        <f t="shared" ref="M1462:M1525" si="31">N1462-$L$4</f>
        <v>-2</v>
      </c>
      <c r="N1462" s="47"/>
    </row>
    <row r="1463" spans="13:14" x14ac:dyDescent="0.25">
      <c r="M1463" s="12">
        <f t="shared" si="31"/>
        <v>-2</v>
      </c>
      <c r="N1463" s="47"/>
    </row>
    <row r="1464" spans="13:14" x14ac:dyDescent="0.25">
      <c r="M1464" s="12">
        <f t="shared" si="31"/>
        <v>-2</v>
      </c>
      <c r="N1464" s="47"/>
    </row>
    <row r="1465" spans="13:14" x14ac:dyDescent="0.25">
      <c r="M1465" s="12">
        <f t="shared" si="31"/>
        <v>-2</v>
      </c>
      <c r="N1465" s="47"/>
    </row>
    <row r="1466" spans="13:14" x14ac:dyDescent="0.25">
      <c r="M1466" s="12">
        <f t="shared" si="31"/>
        <v>-2</v>
      </c>
      <c r="N1466" s="47"/>
    </row>
    <row r="1467" spans="13:14" x14ac:dyDescent="0.25">
      <c r="M1467" s="12">
        <f t="shared" si="31"/>
        <v>-2</v>
      </c>
      <c r="N1467" s="47"/>
    </row>
    <row r="1468" spans="13:14" x14ac:dyDescent="0.25">
      <c r="M1468" s="12">
        <f t="shared" si="31"/>
        <v>-2</v>
      </c>
      <c r="N1468" s="47"/>
    </row>
    <row r="1469" spans="13:14" x14ac:dyDescent="0.25">
      <c r="M1469" s="12">
        <f t="shared" si="31"/>
        <v>-2</v>
      </c>
      <c r="N1469" s="47"/>
    </row>
    <row r="1470" spans="13:14" x14ac:dyDescent="0.25">
      <c r="M1470" s="12">
        <f t="shared" si="31"/>
        <v>-2</v>
      </c>
      <c r="N1470" s="47"/>
    </row>
    <row r="1471" spans="13:14" x14ac:dyDescent="0.25">
      <c r="M1471" s="12">
        <f t="shared" si="31"/>
        <v>-2</v>
      </c>
      <c r="N1471" s="47"/>
    </row>
    <row r="1472" spans="13:14" x14ac:dyDescent="0.25">
      <c r="M1472" s="12">
        <f t="shared" si="31"/>
        <v>-2</v>
      </c>
      <c r="N1472" s="47"/>
    </row>
    <row r="1473" spans="13:14" x14ac:dyDescent="0.25">
      <c r="M1473" s="12">
        <f t="shared" si="31"/>
        <v>-2</v>
      </c>
      <c r="N1473" s="47"/>
    </row>
    <row r="1474" spans="13:14" x14ac:dyDescent="0.25">
      <c r="M1474" s="12">
        <f t="shared" si="31"/>
        <v>-2</v>
      </c>
      <c r="N1474" s="47"/>
    </row>
    <row r="1475" spans="13:14" x14ac:dyDescent="0.25">
      <c r="M1475" s="12">
        <f t="shared" si="31"/>
        <v>-2</v>
      </c>
      <c r="N1475" s="47"/>
    </row>
    <row r="1476" spans="13:14" x14ac:dyDescent="0.25">
      <c r="M1476" s="12">
        <f t="shared" si="31"/>
        <v>-2</v>
      </c>
      <c r="N1476" s="47"/>
    </row>
    <row r="1477" spans="13:14" x14ac:dyDescent="0.25">
      <c r="M1477" s="12">
        <f t="shared" si="31"/>
        <v>-2</v>
      </c>
      <c r="N1477" s="47"/>
    </row>
    <row r="1478" spans="13:14" x14ac:dyDescent="0.25">
      <c r="M1478" s="12">
        <f t="shared" si="31"/>
        <v>-2</v>
      </c>
      <c r="N1478" s="47"/>
    </row>
    <row r="1479" spans="13:14" x14ac:dyDescent="0.25">
      <c r="M1479" s="12">
        <f t="shared" si="31"/>
        <v>-2</v>
      </c>
      <c r="N1479" s="47"/>
    </row>
    <row r="1480" spans="13:14" x14ac:dyDescent="0.25">
      <c r="M1480" s="12">
        <f t="shared" si="31"/>
        <v>-2</v>
      </c>
      <c r="N1480" s="47"/>
    </row>
    <row r="1481" spans="13:14" x14ac:dyDescent="0.25">
      <c r="M1481" s="12">
        <f t="shared" si="31"/>
        <v>-2</v>
      </c>
      <c r="N1481" s="47"/>
    </row>
    <row r="1482" spans="13:14" x14ac:dyDescent="0.25">
      <c r="M1482" s="12">
        <f t="shared" si="31"/>
        <v>-2</v>
      </c>
      <c r="N1482" s="47"/>
    </row>
    <row r="1483" spans="13:14" x14ac:dyDescent="0.25">
      <c r="M1483" s="12">
        <f t="shared" si="31"/>
        <v>-2</v>
      </c>
      <c r="N1483" s="47"/>
    </row>
    <row r="1484" spans="13:14" x14ac:dyDescent="0.25">
      <c r="M1484" s="12">
        <f t="shared" si="31"/>
        <v>-2</v>
      </c>
      <c r="N1484" s="47"/>
    </row>
    <row r="1485" spans="13:14" x14ac:dyDescent="0.25">
      <c r="M1485" s="12">
        <f t="shared" si="31"/>
        <v>-2</v>
      </c>
      <c r="N1485" s="47"/>
    </row>
    <row r="1486" spans="13:14" x14ac:dyDescent="0.25">
      <c r="M1486" s="12">
        <f t="shared" si="31"/>
        <v>-2</v>
      </c>
      <c r="N1486" s="47"/>
    </row>
    <row r="1487" spans="13:14" x14ac:dyDescent="0.25">
      <c r="M1487" s="12">
        <f t="shared" si="31"/>
        <v>-2</v>
      </c>
      <c r="N1487" s="47"/>
    </row>
    <row r="1488" spans="13:14" x14ac:dyDescent="0.25">
      <c r="M1488" s="12">
        <f t="shared" si="31"/>
        <v>-2</v>
      </c>
      <c r="N1488" s="47"/>
    </row>
    <row r="1489" spans="13:14" x14ac:dyDescent="0.25">
      <c r="M1489" s="12">
        <f t="shared" si="31"/>
        <v>-2</v>
      </c>
      <c r="N1489" s="47"/>
    </row>
    <row r="1490" spans="13:14" x14ac:dyDescent="0.25">
      <c r="M1490" s="12">
        <f t="shared" si="31"/>
        <v>-2</v>
      </c>
      <c r="N1490" s="47"/>
    </row>
    <row r="1491" spans="13:14" x14ac:dyDescent="0.25">
      <c r="M1491" s="12">
        <f t="shared" si="31"/>
        <v>-2</v>
      </c>
      <c r="N1491" s="47"/>
    </row>
    <row r="1492" spans="13:14" x14ac:dyDescent="0.25">
      <c r="M1492" s="12">
        <f t="shared" si="31"/>
        <v>-2</v>
      </c>
      <c r="N1492" s="47"/>
    </row>
    <row r="1493" spans="13:14" x14ac:dyDescent="0.25">
      <c r="M1493" s="12">
        <f t="shared" si="31"/>
        <v>-2</v>
      </c>
      <c r="N1493" s="47"/>
    </row>
    <row r="1494" spans="13:14" x14ac:dyDescent="0.25">
      <c r="M1494" s="12">
        <f t="shared" si="31"/>
        <v>-2</v>
      </c>
      <c r="N1494" s="47"/>
    </row>
    <row r="1495" spans="13:14" x14ac:dyDescent="0.25">
      <c r="M1495" s="12">
        <f t="shared" si="31"/>
        <v>-2</v>
      </c>
      <c r="N1495" s="47"/>
    </row>
    <row r="1496" spans="13:14" x14ac:dyDescent="0.25">
      <c r="M1496" s="12">
        <f t="shared" si="31"/>
        <v>-2</v>
      </c>
      <c r="N1496" s="47"/>
    </row>
    <row r="1497" spans="13:14" x14ac:dyDescent="0.25">
      <c r="M1497" s="12">
        <f t="shared" si="31"/>
        <v>-2</v>
      </c>
      <c r="N1497" s="47"/>
    </row>
    <row r="1498" spans="13:14" x14ac:dyDescent="0.25">
      <c r="M1498" s="12">
        <f t="shared" si="31"/>
        <v>-2</v>
      </c>
      <c r="N1498" s="47"/>
    </row>
    <row r="1499" spans="13:14" x14ac:dyDescent="0.25">
      <c r="M1499" s="12">
        <f t="shared" si="31"/>
        <v>-2</v>
      </c>
      <c r="N1499" s="47"/>
    </row>
    <row r="1500" spans="13:14" x14ac:dyDescent="0.25">
      <c r="M1500" s="12">
        <f t="shared" si="31"/>
        <v>-2</v>
      </c>
      <c r="N1500" s="47"/>
    </row>
    <row r="1501" spans="13:14" x14ac:dyDescent="0.25">
      <c r="M1501" s="12">
        <f t="shared" si="31"/>
        <v>-2</v>
      </c>
      <c r="N1501" s="47"/>
    </row>
    <row r="1502" spans="13:14" x14ac:dyDescent="0.25">
      <c r="M1502" s="12">
        <f t="shared" si="31"/>
        <v>-2</v>
      </c>
      <c r="N1502" s="47"/>
    </row>
    <row r="1503" spans="13:14" x14ac:dyDescent="0.25">
      <c r="M1503" s="12">
        <f t="shared" si="31"/>
        <v>-2</v>
      </c>
      <c r="N1503" s="47"/>
    </row>
    <row r="1504" spans="13:14" x14ac:dyDescent="0.25">
      <c r="M1504" s="12">
        <f t="shared" si="31"/>
        <v>-2</v>
      </c>
      <c r="N1504" s="47"/>
    </row>
    <row r="1505" spans="13:14" x14ac:dyDescent="0.25">
      <c r="M1505" s="12">
        <f t="shared" si="31"/>
        <v>-2</v>
      </c>
      <c r="N1505" s="47"/>
    </row>
    <row r="1506" spans="13:14" x14ac:dyDescent="0.25">
      <c r="M1506" s="12">
        <f t="shared" si="31"/>
        <v>-2</v>
      </c>
      <c r="N1506" s="47"/>
    </row>
    <row r="1507" spans="13:14" x14ac:dyDescent="0.25">
      <c r="M1507" s="12">
        <f t="shared" si="31"/>
        <v>-2</v>
      </c>
      <c r="N1507" s="47"/>
    </row>
    <row r="1508" spans="13:14" x14ac:dyDescent="0.25">
      <c r="M1508" s="12">
        <f t="shared" si="31"/>
        <v>-2</v>
      </c>
      <c r="N1508" s="47"/>
    </row>
    <row r="1509" spans="13:14" x14ac:dyDescent="0.25">
      <c r="M1509" s="12">
        <f t="shared" si="31"/>
        <v>-2</v>
      </c>
      <c r="N1509" s="47"/>
    </row>
    <row r="1510" spans="13:14" x14ac:dyDescent="0.25">
      <c r="M1510" s="12">
        <f t="shared" si="31"/>
        <v>-2</v>
      </c>
      <c r="N1510" s="47"/>
    </row>
    <row r="1511" spans="13:14" x14ac:dyDescent="0.25">
      <c r="M1511" s="12">
        <f t="shared" si="31"/>
        <v>-2</v>
      </c>
      <c r="N1511" s="47"/>
    </row>
    <row r="1512" spans="13:14" x14ac:dyDescent="0.25">
      <c r="M1512" s="12">
        <f t="shared" si="31"/>
        <v>-2</v>
      </c>
      <c r="N1512" s="47"/>
    </row>
    <row r="1513" spans="13:14" x14ac:dyDescent="0.25">
      <c r="M1513" s="12">
        <f t="shared" si="31"/>
        <v>-2</v>
      </c>
      <c r="N1513" s="47"/>
    </row>
    <row r="1514" spans="13:14" x14ac:dyDescent="0.25">
      <c r="M1514" s="12">
        <f t="shared" si="31"/>
        <v>-2</v>
      </c>
      <c r="N1514" s="47"/>
    </row>
    <row r="1515" spans="13:14" x14ac:dyDescent="0.25">
      <c r="M1515" s="12">
        <f t="shared" si="31"/>
        <v>-2</v>
      </c>
      <c r="N1515" s="47"/>
    </row>
    <row r="1516" spans="13:14" x14ac:dyDescent="0.25">
      <c r="M1516" s="12">
        <f t="shared" si="31"/>
        <v>-2</v>
      </c>
      <c r="N1516" s="47"/>
    </row>
    <row r="1517" spans="13:14" x14ac:dyDescent="0.25">
      <c r="M1517" s="12">
        <f t="shared" si="31"/>
        <v>-2</v>
      </c>
      <c r="N1517" s="47"/>
    </row>
    <row r="1518" spans="13:14" x14ac:dyDescent="0.25">
      <c r="M1518" s="12">
        <f t="shared" si="31"/>
        <v>-2</v>
      </c>
      <c r="N1518" s="47"/>
    </row>
    <row r="1519" spans="13:14" x14ac:dyDescent="0.25">
      <c r="M1519" s="12">
        <f t="shared" si="31"/>
        <v>-2</v>
      </c>
      <c r="N1519" s="47"/>
    </row>
    <row r="1520" spans="13:14" x14ac:dyDescent="0.25">
      <c r="M1520" s="12">
        <f t="shared" si="31"/>
        <v>-2</v>
      </c>
      <c r="N1520" s="47"/>
    </row>
    <row r="1521" spans="13:14" x14ac:dyDescent="0.25">
      <c r="M1521" s="12">
        <f t="shared" si="31"/>
        <v>-2</v>
      </c>
      <c r="N1521" s="47"/>
    </row>
    <row r="1522" spans="13:14" x14ac:dyDescent="0.25">
      <c r="M1522" s="12">
        <f t="shared" si="31"/>
        <v>-2</v>
      </c>
      <c r="N1522" s="47"/>
    </row>
    <row r="1523" spans="13:14" x14ac:dyDescent="0.25">
      <c r="M1523" s="12">
        <f t="shared" si="31"/>
        <v>-2</v>
      </c>
      <c r="N1523" s="47"/>
    </row>
    <row r="1524" spans="13:14" x14ac:dyDescent="0.25">
      <c r="M1524" s="12">
        <f t="shared" si="31"/>
        <v>-2</v>
      </c>
      <c r="N1524" s="47"/>
    </row>
    <row r="1525" spans="13:14" x14ac:dyDescent="0.25">
      <c r="M1525" s="12">
        <f t="shared" si="31"/>
        <v>-2</v>
      </c>
      <c r="N1525" s="47"/>
    </row>
    <row r="1526" spans="13:14" x14ac:dyDescent="0.25">
      <c r="M1526" s="12">
        <f t="shared" ref="M1526:M1589" si="32">N1526-$L$4</f>
        <v>-2</v>
      </c>
      <c r="N1526" s="47"/>
    </row>
    <row r="1527" spans="13:14" x14ac:dyDescent="0.25">
      <c r="M1527" s="12">
        <f t="shared" si="32"/>
        <v>-2</v>
      </c>
      <c r="N1527" s="47"/>
    </row>
    <row r="1528" spans="13:14" x14ac:dyDescent="0.25">
      <c r="M1528" s="12">
        <f t="shared" si="32"/>
        <v>-2</v>
      </c>
      <c r="N1528" s="47"/>
    </row>
    <row r="1529" spans="13:14" x14ac:dyDescent="0.25">
      <c r="M1529" s="12">
        <f t="shared" si="32"/>
        <v>-2</v>
      </c>
      <c r="N1529" s="47"/>
    </row>
    <row r="1530" spans="13:14" x14ac:dyDescent="0.25">
      <c r="M1530" s="12">
        <f t="shared" si="32"/>
        <v>-2</v>
      </c>
      <c r="N1530" s="47"/>
    </row>
    <row r="1531" spans="13:14" x14ac:dyDescent="0.25">
      <c r="M1531" s="12">
        <f t="shared" si="32"/>
        <v>-2</v>
      </c>
      <c r="N1531" s="47"/>
    </row>
    <row r="1532" spans="13:14" x14ac:dyDescent="0.25">
      <c r="M1532" s="12">
        <f t="shared" si="32"/>
        <v>-2</v>
      </c>
      <c r="N1532" s="47"/>
    </row>
    <row r="1533" spans="13:14" x14ac:dyDescent="0.25">
      <c r="M1533" s="12">
        <f t="shared" si="32"/>
        <v>-2</v>
      </c>
      <c r="N1533" s="47"/>
    </row>
    <row r="1534" spans="13:14" x14ac:dyDescent="0.25">
      <c r="M1534" s="12">
        <f t="shared" si="32"/>
        <v>-2</v>
      </c>
      <c r="N1534" s="47"/>
    </row>
    <row r="1535" spans="13:14" x14ac:dyDescent="0.25">
      <c r="M1535" s="12">
        <f t="shared" si="32"/>
        <v>-2</v>
      </c>
      <c r="N1535" s="47"/>
    </row>
    <row r="1536" spans="13:14" x14ac:dyDescent="0.25">
      <c r="M1536" s="12">
        <f t="shared" si="32"/>
        <v>-2</v>
      </c>
      <c r="N1536" s="47"/>
    </row>
    <row r="1537" spans="13:14" x14ac:dyDescent="0.25">
      <c r="M1537" s="12">
        <f t="shared" si="32"/>
        <v>-2</v>
      </c>
      <c r="N1537" s="47"/>
    </row>
    <row r="1538" spans="13:14" x14ac:dyDescent="0.25">
      <c r="M1538" s="12">
        <f t="shared" si="32"/>
        <v>-2</v>
      </c>
      <c r="N1538" s="47"/>
    </row>
    <row r="1539" spans="13:14" x14ac:dyDescent="0.25">
      <c r="M1539" s="12">
        <f t="shared" si="32"/>
        <v>-2</v>
      </c>
      <c r="N1539" s="47"/>
    </row>
    <row r="1540" spans="13:14" x14ac:dyDescent="0.25">
      <c r="M1540" s="12">
        <f t="shared" si="32"/>
        <v>-2</v>
      </c>
      <c r="N1540" s="47"/>
    </row>
    <row r="1541" spans="13:14" x14ac:dyDescent="0.25">
      <c r="M1541" s="12">
        <f t="shared" si="32"/>
        <v>-2</v>
      </c>
      <c r="N1541" s="47"/>
    </row>
    <row r="1542" spans="13:14" x14ac:dyDescent="0.25">
      <c r="M1542" s="12">
        <f t="shared" si="32"/>
        <v>-2</v>
      </c>
      <c r="N1542" s="47"/>
    </row>
    <row r="1543" spans="13:14" x14ac:dyDescent="0.25">
      <c r="M1543" s="12">
        <f t="shared" si="32"/>
        <v>-2</v>
      </c>
      <c r="N1543" s="47"/>
    </row>
    <row r="1544" spans="13:14" x14ac:dyDescent="0.25">
      <c r="M1544" s="12">
        <f t="shared" si="32"/>
        <v>-2</v>
      </c>
      <c r="N1544" s="47"/>
    </row>
    <row r="1545" spans="13:14" x14ac:dyDescent="0.25">
      <c r="M1545" s="12">
        <f t="shared" si="32"/>
        <v>-2</v>
      </c>
      <c r="N1545" s="47"/>
    </row>
    <row r="1546" spans="13:14" x14ac:dyDescent="0.25">
      <c r="M1546" s="12">
        <f t="shared" si="32"/>
        <v>-2</v>
      </c>
      <c r="N1546" s="47"/>
    </row>
    <row r="1547" spans="13:14" x14ac:dyDescent="0.25">
      <c r="M1547" s="12">
        <f t="shared" si="32"/>
        <v>-2</v>
      </c>
      <c r="N1547" s="47"/>
    </row>
    <row r="1548" spans="13:14" x14ac:dyDescent="0.25">
      <c r="M1548" s="12">
        <f t="shared" si="32"/>
        <v>-2</v>
      </c>
      <c r="N1548" s="47"/>
    </row>
    <row r="1549" spans="13:14" x14ac:dyDescent="0.25">
      <c r="M1549" s="12">
        <f t="shared" si="32"/>
        <v>-2</v>
      </c>
      <c r="N1549" s="47"/>
    </row>
    <row r="1550" spans="13:14" x14ac:dyDescent="0.25">
      <c r="M1550" s="12">
        <f t="shared" si="32"/>
        <v>-2</v>
      </c>
      <c r="N1550" s="47"/>
    </row>
    <row r="1551" spans="13:14" x14ac:dyDescent="0.25">
      <c r="M1551" s="12">
        <f t="shared" si="32"/>
        <v>-2</v>
      </c>
      <c r="N1551" s="47"/>
    </row>
    <row r="1552" spans="13:14" x14ac:dyDescent="0.25">
      <c r="M1552" s="12">
        <f t="shared" si="32"/>
        <v>-2</v>
      </c>
      <c r="N1552" s="47"/>
    </row>
    <row r="1553" spans="13:14" x14ac:dyDescent="0.25">
      <c r="M1553" s="12">
        <f t="shared" si="32"/>
        <v>-2</v>
      </c>
      <c r="N1553" s="47"/>
    </row>
    <row r="1554" spans="13:14" x14ac:dyDescent="0.25">
      <c r="M1554" s="12">
        <f t="shared" si="32"/>
        <v>-2</v>
      </c>
      <c r="N1554" s="47"/>
    </row>
    <row r="1555" spans="13:14" x14ac:dyDescent="0.25">
      <c r="M1555" s="12">
        <f t="shared" si="32"/>
        <v>-2</v>
      </c>
      <c r="N1555" s="47"/>
    </row>
    <row r="1556" spans="13:14" x14ac:dyDescent="0.25">
      <c r="M1556" s="12">
        <f t="shared" si="32"/>
        <v>-2</v>
      </c>
      <c r="N1556" s="47"/>
    </row>
    <row r="1557" spans="13:14" x14ac:dyDescent="0.25">
      <c r="M1557" s="12">
        <f t="shared" si="32"/>
        <v>-2</v>
      </c>
      <c r="N1557" s="47"/>
    </row>
    <row r="1558" spans="13:14" x14ac:dyDescent="0.25">
      <c r="M1558" s="12">
        <f t="shared" si="32"/>
        <v>-2</v>
      </c>
      <c r="N1558" s="47"/>
    </row>
    <row r="1559" spans="13:14" x14ac:dyDescent="0.25">
      <c r="M1559" s="12">
        <f t="shared" si="32"/>
        <v>-2</v>
      </c>
      <c r="N1559" s="47"/>
    </row>
    <row r="1560" spans="13:14" x14ac:dyDescent="0.25">
      <c r="M1560" s="12">
        <f t="shared" si="32"/>
        <v>-2</v>
      </c>
      <c r="N1560" s="47"/>
    </row>
    <row r="1561" spans="13:14" x14ac:dyDescent="0.25">
      <c r="M1561" s="12">
        <f t="shared" si="32"/>
        <v>-2</v>
      </c>
      <c r="N1561" s="47"/>
    </row>
    <row r="1562" spans="13:14" x14ac:dyDescent="0.25">
      <c r="M1562" s="12">
        <f t="shared" si="32"/>
        <v>-2</v>
      </c>
      <c r="N1562" s="47"/>
    </row>
    <row r="1563" spans="13:14" x14ac:dyDescent="0.25">
      <c r="M1563" s="12">
        <f t="shared" si="32"/>
        <v>-2</v>
      </c>
      <c r="N1563" s="47"/>
    </row>
    <row r="1564" spans="13:14" x14ac:dyDescent="0.25">
      <c r="M1564" s="12">
        <f t="shared" si="32"/>
        <v>-2</v>
      </c>
      <c r="N1564" s="47"/>
    </row>
    <row r="1565" spans="13:14" x14ac:dyDescent="0.25">
      <c r="M1565" s="12">
        <f t="shared" si="32"/>
        <v>-2</v>
      </c>
      <c r="N1565" s="47"/>
    </row>
    <row r="1566" spans="13:14" x14ac:dyDescent="0.25">
      <c r="M1566" s="12">
        <f t="shared" si="32"/>
        <v>-2</v>
      </c>
      <c r="N1566" s="47"/>
    </row>
    <row r="1567" spans="13:14" x14ac:dyDescent="0.25">
      <c r="M1567" s="12">
        <f t="shared" si="32"/>
        <v>-2</v>
      </c>
      <c r="N1567" s="47"/>
    </row>
    <row r="1568" spans="13:14" x14ac:dyDescent="0.25">
      <c r="M1568" s="12">
        <f t="shared" si="32"/>
        <v>-2</v>
      </c>
      <c r="N1568" s="47"/>
    </row>
    <row r="1569" spans="13:14" x14ac:dyDescent="0.25">
      <c r="M1569" s="12">
        <f t="shared" si="32"/>
        <v>-2</v>
      </c>
      <c r="N1569" s="47"/>
    </row>
    <row r="1570" spans="13:14" x14ac:dyDescent="0.25">
      <c r="M1570" s="12">
        <f t="shared" si="32"/>
        <v>-2</v>
      </c>
      <c r="N1570" s="47"/>
    </row>
    <row r="1571" spans="13:14" x14ac:dyDescent="0.25">
      <c r="M1571" s="12">
        <f t="shared" si="32"/>
        <v>-2</v>
      </c>
      <c r="N1571" s="47"/>
    </row>
    <row r="1572" spans="13:14" x14ac:dyDescent="0.25">
      <c r="M1572" s="12">
        <f t="shared" si="32"/>
        <v>-2</v>
      </c>
      <c r="N1572" s="47"/>
    </row>
    <row r="1573" spans="13:14" x14ac:dyDescent="0.25">
      <c r="M1573" s="12">
        <f t="shared" si="32"/>
        <v>-2</v>
      </c>
      <c r="N1573" s="47"/>
    </row>
    <row r="1574" spans="13:14" x14ac:dyDescent="0.25">
      <c r="M1574" s="12">
        <f t="shared" si="32"/>
        <v>-2</v>
      </c>
      <c r="N1574" s="47"/>
    </row>
    <row r="1575" spans="13:14" x14ac:dyDescent="0.25">
      <c r="M1575" s="12">
        <f t="shared" si="32"/>
        <v>-2</v>
      </c>
      <c r="N1575" s="47"/>
    </row>
    <row r="1576" spans="13:14" x14ac:dyDescent="0.25">
      <c r="M1576" s="12">
        <f t="shared" si="32"/>
        <v>-2</v>
      </c>
      <c r="N1576" s="47"/>
    </row>
    <row r="1577" spans="13:14" x14ac:dyDescent="0.25">
      <c r="M1577" s="12">
        <f t="shared" si="32"/>
        <v>-2</v>
      </c>
      <c r="N1577" s="47"/>
    </row>
    <row r="1578" spans="13:14" x14ac:dyDescent="0.25">
      <c r="M1578" s="12">
        <f t="shared" si="32"/>
        <v>-2</v>
      </c>
      <c r="N1578" s="47"/>
    </row>
    <row r="1579" spans="13:14" x14ac:dyDescent="0.25">
      <c r="M1579" s="12">
        <f t="shared" si="32"/>
        <v>-2</v>
      </c>
      <c r="N1579" s="47"/>
    </row>
    <row r="1580" spans="13:14" x14ac:dyDescent="0.25">
      <c r="M1580" s="12">
        <f t="shared" si="32"/>
        <v>-2</v>
      </c>
      <c r="N1580" s="47"/>
    </row>
    <row r="1581" spans="13:14" x14ac:dyDescent="0.25">
      <c r="M1581" s="12">
        <f t="shared" si="32"/>
        <v>-2</v>
      </c>
      <c r="N1581" s="47"/>
    </row>
    <row r="1582" spans="13:14" x14ac:dyDescent="0.25">
      <c r="M1582" s="12">
        <f t="shared" si="32"/>
        <v>-2</v>
      </c>
      <c r="N1582" s="47"/>
    </row>
    <row r="1583" spans="13:14" x14ac:dyDescent="0.25">
      <c r="M1583" s="12">
        <f t="shared" si="32"/>
        <v>-2</v>
      </c>
      <c r="N1583" s="47"/>
    </row>
    <row r="1584" spans="13:14" x14ac:dyDescent="0.25">
      <c r="M1584" s="12">
        <f t="shared" si="32"/>
        <v>-2</v>
      </c>
      <c r="N1584" s="47"/>
    </row>
    <row r="1585" spans="13:14" x14ac:dyDescent="0.25">
      <c r="M1585" s="12">
        <f t="shared" si="32"/>
        <v>-2</v>
      </c>
      <c r="N1585" s="47"/>
    </row>
    <row r="1586" spans="13:14" x14ac:dyDescent="0.25">
      <c r="M1586" s="12">
        <f t="shared" si="32"/>
        <v>-2</v>
      </c>
      <c r="N1586" s="47"/>
    </row>
    <row r="1587" spans="13:14" x14ac:dyDescent="0.25">
      <c r="M1587" s="12">
        <f t="shared" si="32"/>
        <v>-2</v>
      </c>
      <c r="N1587" s="47"/>
    </row>
    <row r="1588" spans="13:14" x14ac:dyDescent="0.25">
      <c r="M1588" s="12">
        <f t="shared" si="32"/>
        <v>-2</v>
      </c>
      <c r="N1588" s="47"/>
    </row>
    <row r="1589" spans="13:14" x14ac:dyDescent="0.25">
      <c r="M1589" s="12">
        <f t="shared" si="32"/>
        <v>-2</v>
      </c>
      <c r="N1589" s="47"/>
    </row>
    <row r="1590" spans="13:14" x14ac:dyDescent="0.25">
      <c r="M1590" s="12">
        <f t="shared" ref="M1590:M1653" si="33">N1590-$L$4</f>
        <v>-2</v>
      </c>
      <c r="N1590" s="47"/>
    </row>
    <row r="1591" spans="13:14" x14ac:dyDescent="0.25">
      <c r="M1591" s="12">
        <f t="shared" si="33"/>
        <v>-2</v>
      </c>
      <c r="N1591" s="47"/>
    </row>
    <row r="1592" spans="13:14" x14ac:dyDescent="0.25">
      <c r="M1592" s="12">
        <f t="shared" si="33"/>
        <v>-2</v>
      </c>
      <c r="N1592" s="47"/>
    </row>
    <row r="1593" spans="13:14" x14ac:dyDescent="0.25">
      <c r="M1593" s="12">
        <f t="shared" si="33"/>
        <v>-2</v>
      </c>
      <c r="N1593" s="47"/>
    </row>
    <row r="1594" spans="13:14" x14ac:dyDescent="0.25">
      <c r="M1594" s="12">
        <f t="shared" si="33"/>
        <v>-2</v>
      </c>
      <c r="N1594" s="47"/>
    </row>
    <row r="1595" spans="13:14" x14ac:dyDescent="0.25">
      <c r="M1595" s="12">
        <f t="shared" si="33"/>
        <v>-2</v>
      </c>
      <c r="N1595" s="47"/>
    </row>
    <row r="1596" spans="13:14" x14ac:dyDescent="0.25">
      <c r="M1596" s="12">
        <f t="shared" si="33"/>
        <v>-2</v>
      </c>
      <c r="N1596" s="47"/>
    </row>
    <row r="1597" spans="13:14" x14ac:dyDescent="0.25">
      <c r="M1597" s="12">
        <f t="shared" si="33"/>
        <v>-2</v>
      </c>
      <c r="N1597" s="47"/>
    </row>
    <row r="1598" spans="13:14" x14ac:dyDescent="0.25">
      <c r="M1598" s="12">
        <f t="shared" si="33"/>
        <v>-2</v>
      </c>
      <c r="N1598" s="47"/>
    </row>
    <row r="1599" spans="13:14" x14ac:dyDescent="0.25">
      <c r="M1599" s="12">
        <f t="shared" si="33"/>
        <v>-2</v>
      </c>
      <c r="N1599" s="47"/>
    </row>
    <row r="1600" spans="13:14" x14ac:dyDescent="0.25">
      <c r="M1600" s="12">
        <f t="shared" si="33"/>
        <v>-2</v>
      </c>
      <c r="N1600" s="47"/>
    </row>
    <row r="1601" spans="13:14" x14ac:dyDescent="0.25">
      <c r="M1601" s="12">
        <f t="shared" si="33"/>
        <v>-2</v>
      </c>
      <c r="N1601" s="47"/>
    </row>
    <row r="1602" spans="13:14" x14ac:dyDescent="0.25">
      <c r="M1602" s="12">
        <f t="shared" si="33"/>
        <v>-2</v>
      </c>
      <c r="N1602" s="47"/>
    </row>
    <row r="1603" spans="13:14" x14ac:dyDescent="0.25">
      <c r="M1603" s="12">
        <f t="shared" si="33"/>
        <v>-2</v>
      </c>
      <c r="N1603" s="47"/>
    </row>
    <row r="1604" spans="13:14" x14ac:dyDescent="0.25">
      <c r="M1604" s="12">
        <f t="shared" si="33"/>
        <v>-2</v>
      </c>
      <c r="N1604" s="47"/>
    </row>
    <row r="1605" spans="13:14" x14ac:dyDescent="0.25">
      <c r="M1605" s="12">
        <f t="shared" si="33"/>
        <v>-2</v>
      </c>
      <c r="N1605" s="47"/>
    </row>
    <row r="1606" spans="13:14" x14ac:dyDescent="0.25">
      <c r="M1606" s="12">
        <f t="shared" si="33"/>
        <v>-2</v>
      </c>
      <c r="N1606" s="47"/>
    </row>
    <row r="1607" spans="13:14" x14ac:dyDescent="0.25">
      <c r="M1607" s="12">
        <f t="shared" si="33"/>
        <v>-2</v>
      </c>
      <c r="N1607" s="47"/>
    </row>
    <row r="1608" spans="13:14" x14ac:dyDescent="0.25">
      <c r="M1608" s="12">
        <f t="shared" si="33"/>
        <v>-2</v>
      </c>
      <c r="N1608" s="47"/>
    </row>
    <row r="1609" spans="13:14" x14ac:dyDescent="0.25">
      <c r="M1609" s="12">
        <f t="shared" si="33"/>
        <v>-2</v>
      </c>
      <c r="N1609" s="47"/>
    </row>
    <row r="1610" spans="13:14" x14ac:dyDescent="0.25">
      <c r="M1610" s="12">
        <f t="shared" si="33"/>
        <v>-2</v>
      </c>
      <c r="N1610" s="47"/>
    </row>
    <row r="1611" spans="13:14" x14ac:dyDescent="0.25">
      <c r="M1611" s="12">
        <f t="shared" si="33"/>
        <v>-2</v>
      </c>
      <c r="N1611" s="47"/>
    </row>
    <row r="1612" spans="13:14" x14ac:dyDescent="0.25">
      <c r="M1612" s="12">
        <f t="shared" si="33"/>
        <v>-2</v>
      </c>
      <c r="N1612" s="47"/>
    </row>
    <row r="1613" spans="13:14" x14ac:dyDescent="0.25">
      <c r="M1613" s="12">
        <f t="shared" si="33"/>
        <v>-2</v>
      </c>
      <c r="N1613" s="47"/>
    </row>
    <row r="1614" spans="13:14" x14ac:dyDescent="0.25">
      <c r="M1614" s="12">
        <f t="shared" si="33"/>
        <v>-2</v>
      </c>
      <c r="N1614" s="47"/>
    </row>
    <row r="1615" spans="13:14" x14ac:dyDescent="0.25">
      <c r="M1615" s="12">
        <f t="shared" si="33"/>
        <v>-2</v>
      </c>
      <c r="N1615" s="47"/>
    </row>
    <row r="1616" spans="13:14" x14ac:dyDescent="0.25">
      <c r="M1616" s="12">
        <f t="shared" si="33"/>
        <v>-2</v>
      </c>
      <c r="N1616" s="47"/>
    </row>
    <row r="1617" spans="13:14" x14ac:dyDescent="0.25">
      <c r="M1617" s="12">
        <f t="shared" si="33"/>
        <v>-2</v>
      </c>
      <c r="N1617" s="47"/>
    </row>
    <row r="1618" spans="13:14" x14ac:dyDescent="0.25">
      <c r="M1618" s="12">
        <f t="shared" si="33"/>
        <v>-2</v>
      </c>
      <c r="N1618" s="47"/>
    </row>
    <row r="1619" spans="13:14" x14ac:dyDescent="0.25">
      <c r="M1619" s="12">
        <f t="shared" si="33"/>
        <v>-2</v>
      </c>
      <c r="N1619" s="47"/>
    </row>
    <row r="1620" spans="13:14" x14ac:dyDescent="0.25">
      <c r="M1620" s="12">
        <f t="shared" si="33"/>
        <v>-2</v>
      </c>
      <c r="N1620" s="47"/>
    </row>
    <row r="1621" spans="13:14" x14ac:dyDescent="0.25">
      <c r="M1621" s="12">
        <f t="shared" si="33"/>
        <v>-2</v>
      </c>
      <c r="N1621" s="47"/>
    </row>
    <row r="1622" spans="13:14" x14ac:dyDescent="0.25">
      <c r="M1622" s="12">
        <f t="shared" si="33"/>
        <v>-2</v>
      </c>
      <c r="N1622" s="47"/>
    </row>
    <row r="1623" spans="13:14" x14ac:dyDescent="0.25">
      <c r="M1623" s="12">
        <f t="shared" si="33"/>
        <v>-2</v>
      </c>
      <c r="N1623" s="47"/>
    </row>
    <row r="1624" spans="13:14" x14ac:dyDescent="0.25">
      <c r="M1624" s="12">
        <f t="shared" si="33"/>
        <v>-2</v>
      </c>
      <c r="N1624" s="47"/>
    </row>
    <row r="1625" spans="13:14" x14ac:dyDescent="0.25">
      <c r="M1625" s="12">
        <f t="shared" si="33"/>
        <v>-2</v>
      </c>
      <c r="N1625" s="47"/>
    </row>
    <row r="1626" spans="13:14" x14ac:dyDescent="0.25">
      <c r="M1626" s="12">
        <f t="shared" si="33"/>
        <v>-2</v>
      </c>
      <c r="N1626" s="47"/>
    </row>
    <row r="1627" spans="13:14" x14ac:dyDescent="0.25">
      <c r="M1627" s="12">
        <f t="shared" si="33"/>
        <v>-2</v>
      </c>
      <c r="N1627" s="47"/>
    </row>
    <row r="1628" spans="13:14" x14ac:dyDescent="0.25">
      <c r="M1628" s="12">
        <f t="shared" si="33"/>
        <v>-2</v>
      </c>
      <c r="N1628" s="47"/>
    </row>
    <row r="1629" spans="13:14" x14ac:dyDescent="0.25">
      <c r="M1629" s="12">
        <f t="shared" si="33"/>
        <v>-2</v>
      </c>
      <c r="N1629" s="47"/>
    </row>
    <row r="1630" spans="13:14" x14ac:dyDescent="0.25">
      <c r="M1630" s="12">
        <f t="shared" si="33"/>
        <v>-2</v>
      </c>
      <c r="N1630" s="47"/>
    </row>
    <row r="1631" spans="13:14" x14ac:dyDescent="0.25">
      <c r="M1631" s="12">
        <f t="shared" si="33"/>
        <v>-2</v>
      </c>
      <c r="N1631" s="47"/>
    </row>
    <row r="1632" spans="13:14" x14ac:dyDescent="0.25">
      <c r="M1632" s="12">
        <f t="shared" si="33"/>
        <v>-2</v>
      </c>
      <c r="N1632" s="47"/>
    </row>
    <row r="1633" spans="13:14" x14ac:dyDescent="0.25">
      <c r="M1633" s="12">
        <f t="shared" si="33"/>
        <v>-2</v>
      </c>
      <c r="N1633" s="47"/>
    </row>
    <row r="1634" spans="13:14" x14ac:dyDescent="0.25">
      <c r="M1634" s="12">
        <f t="shared" si="33"/>
        <v>-2</v>
      </c>
      <c r="N1634" s="47"/>
    </row>
    <row r="1635" spans="13:14" x14ac:dyDescent="0.25">
      <c r="M1635" s="12">
        <f t="shared" si="33"/>
        <v>-2</v>
      </c>
      <c r="N1635" s="47"/>
    </row>
    <row r="1636" spans="13:14" x14ac:dyDescent="0.25">
      <c r="M1636" s="12">
        <f t="shared" si="33"/>
        <v>-2</v>
      </c>
      <c r="N1636" s="47"/>
    </row>
    <row r="1637" spans="13:14" x14ac:dyDescent="0.25">
      <c r="M1637" s="12">
        <f t="shared" si="33"/>
        <v>-2</v>
      </c>
      <c r="N1637" s="47"/>
    </row>
    <row r="1638" spans="13:14" x14ac:dyDescent="0.25">
      <c r="M1638" s="12">
        <f t="shared" si="33"/>
        <v>-2</v>
      </c>
      <c r="N1638" s="47"/>
    </row>
    <row r="1639" spans="13:14" x14ac:dyDescent="0.25">
      <c r="M1639" s="12">
        <f t="shared" si="33"/>
        <v>-2</v>
      </c>
      <c r="N1639" s="47"/>
    </row>
    <row r="1640" spans="13:14" x14ac:dyDescent="0.25">
      <c r="M1640" s="12">
        <f t="shared" si="33"/>
        <v>-2</v>
      </c>
      <c r="N1640" s="47"/>
    </row>
    <row r="1641" spans="13:14" x14ac:dyDescent="0.25">
      <c r="M1641" s="12">
        <f t="shared" si="33"/>
        <v>-2</v>
      </c>
      <c r="N1641" s="47"/>
    </row>
    <row r="1642" spans="13:14" x14ac:dyDescent="0.25">
      <c r="M1642" s="12">
        <f t="shared" si="33"/>
        <v>-2</v>
      </c>
      <c r="N1642" s="47"/>
    </row>
    <row r="1643" spans="13:14" x14ac:dyDescent="0.25">
      <c r="M1643" s="12">
        <f t="shared" si="33"/>
        <v>-2</v>
      </c>
      <c r="N1643" s="47"/>
    </row>
    <row r="1644" spans="13:14" x14ac:dyDescent="0.25">
      <c r="M1644" s="12">
        <f t="shared" si="33"/>
        <v>-2</v>
      </c>
      <c r="N1644" s="47"/>
    </row>
    <row r="1645" spans="13:14" x14ac:dyDescent="0.25">
      <c r="M1645" s="12">
        <f t="shared" si="33"/>
        <v>-2</v>
      </c>
      <c r="N1645" s="47"/>
    </row>
    <row r="1646" spans="13:14" x14ac:dyDescent="0.25">
      <c r="M1646" s="12">
        <f t="shared" si="33"/>
        <v>-2</v>
      </c>
      <c r="N1646" s="47"/>
    </row>
    <row r="1647" spans="13:14" x14ac:dyDescent="0.25">
      <c r="M1647" s="12">
        <f t="shared" si="33"/>
        <v>-2</v>
      </c>
      <c r="N1647" s="47"/>
    </row>
    <row r="1648" spans="13:14" x14ac:dyDescent="0.25">
      <c r="M1648" s="12">
        <f t="shared" si="33"/>
        <v>-2</v>
      </c>
      <c r="N1648" s="47"/>
    </row>
    <row r="1649" spans="13:14" x14ac:dyDescent="0.25">
      <c r="M1649" s="12">
        <f t="shared" si="33"/>
        <v>-2</v>
      </c>
      <c r="N1649" s="47"/>
    </row>
    <row r="1650" spans="13:14" x14ac:dyDescent="0.25">
      <c r="M1650" s="12">
        <f t="shared" si="33"/>
        <v>-2</v>
      </c>
      <c r="N1650" s="47"/>
    </row>
    <row r="1651" spans="13:14" x14ac:dyDescent="0.25">
      <c r="M1651" s="12">
        <f t="shared" si="33"/>
        <v>-2</v>
      </c>
      <c r="N1651" s="47"/>
    </row>
    <row r="1652" spans="13:14" x14ac:dyDescent="0.25">
      <c r="M1652" s="12">
        <f t="shared" si="33"/>
        <v>-2</v>
      </c>
      <c r="N1652" s="47"/>
    </row>
    <row r="1653" spans="13:14" x14ac:dyDescent="0.25">
      <c r="M1653" s="12">
        <f t="shared" si="33"/>
        <v>-2</v>
      </c>
      <c r="N1653" s="47"/>
    </row>
    <row r="1654" spans="13:14" x14ac:dyDescent="0.25">
      <c r="M1654" s="12">
        <f t="shared" ref="M1654:M1717" si="34">N1654-$L$4</f>
        <v>-2</v>
      </c>
      <c r="N1654" s="47"/>
    </row>
    <row r="1655" spans="13:14" x14ac:dyDescent="0.25">
      <c r="M1655" s="12">
        <f t="shared" si="34"/>
        <v>-2</v>
      </c>
      <c r="N1655" s="47"/>
    </row>
    <row r="1656" spans="13:14" x14ac:dyDescent="0.25">
      <c r="M1656" s="12">
        <f t="shared" si="34"/>
        <v>-2</v>
      </c>
      <c r="N1656" s="47"/>
    </row>
    <row r="1657" spans="13:14" x14ac:dyDescent="0.25">
      <c r="M1657" s="12">
        <f t="shared" si="34"/>
        <v>-2</v>
      </c>
      <c r="N1657" s="47"/>
    </row>
    <row r="1658" spans="13:14" x14ac:dyDescent="0.25">
      <c r="M1658" s="12">
        <f t="shared" si="34"/>
        <v>-2</v>
      </c>
      <c r="N1658" s="47"/>
    </row>
    <row r="1659" spans="13:14" x14ac:dyDescent="0.25">
      <c r="M1659" s="12">
        <f t="shared" si="34"/>
        <v>-2</v>
      </c>
      <c r="N1659" s="47"/>
    </row>
    <row r="1660" spans="13:14" x14ac:dyDescent="0.25">
      <c r="M1660" s="12">
        <f t="shared" si="34"/>
        <v>-2</v>
      </c>
      <c r="N1660" s="47"/>
    </row>
    <row r="1661" spans="13:14" x14ac:dyDescent="0.25">
      <c r="M1661" s="12">
        <f t="shared" si="34"/>
        <v>-2</v>
      </c>
      <c r="N1661" s="47"/>
    </row>
    <row r="1662" spans="13:14" x14ac:dyDescent="0.25">
      <c r="M1662" s="12">
        <f t="shared" si="34"/>
        <v>-2</v>
      </c>
      <c r="N1662" s="47"/>
    </row>
    <row r="1663" spans="13:14" x14ac:dyDescent="0.25">
      <c r="M1663" s="12">
        <f t="shared" si="34"/>
        <v>-2</v>
      </c>
      <c r="N1663" s="47"/>
    </row>
    <row r="1664" spans="13:14" x14ac:dyDescent="0.25">
      <c r="M1664" s="12">
        <f t="shared" si="34"/>
        <v>-2</v>
      </c>
      <c r="N1664" s="47"/>
    </row>
    <row r="1665" spans="13:14" x14ac:dyDescent="0.25">
      <c r="M1665" s="12">
        <f t="shared" si="34"/>
        <v>-2</v>
      </c>
      <c r="N1665" s="47"/>
    </row>
    <row r="1666" spans="13:14" x14ac:dyDescent="0.25">
      <c r="M1666" s="12">
        <f t="shared" si="34"/>
        <v>-2</v>
      </c>
      <c r="N1666" s="47"/>
    </row>
    <row r="1667" spans="13:14" x14ac:dyDescent="0.25">
      <c r="M1667" s="12">
        <f t="shared" si="34"/>
        <v>-2</v>
      </c>
      <c r="N1667" s="47"/>
    </row>
    <row r="1668" spans="13:14" x14ac:dyDescent="0.25">
      <c r="M1668" s="12">
        <f t="shared" si="34"/>
        <v>-2</v>
      </c>
      <c r="N1668" s="47"/>
    </row>
    <row r="1669" spans="13:14" x14ac:dyDescent="0.25">
      <c r="M1669" s="12">
        <f t="shared" si="34"/>
        <v>-2</v>
      </c>
      <c r="N1669" s="47"/>
    </row>
    <row r="1670" spans="13:14" x14ac:dyDescent="0.25">
      <c r="M1670" s="12">
        <f t="shared" si="34"/>
        <v>-2</v>
      </c>
      <c r="N1670" s="47"/>
    </row>
    <row r="1671" spans="13:14" x14ac:dyDescent="0.25">
      <c r="M1671" s="12">
        <f t="shared" si="34"/>
        <v>-2</v>
      </c>
      <c r="N1671" s="47"/>
    </row>
    <row r="1672" spans="13:14" x14ac:dyDescent="0.25">
      <c r="M1672" s="12">
        <f t="shared" si="34"/>
        <v>-2</v>
      </c>
      <c r="N1672" s="47"/>
    </row>
    <row r="1673" spans="13:14" x14ac:dyDescent="0.25">
      <c r="M1673" s="12">
        <f t="shared" si="34"/>
        <v>-2</v>
      </c>
      <c r="N1673" s="47"/>
    </row>
    <row r="1674" spans="13:14" x14ac:dyDescent="0.25">
      <c r="M1674" s="12">
        <f t="shared" si="34"/>
        <v>-2</v>
      </c>
      <c r="N1674" s="47"/>
    </row>
    <row r="1675" spans="13:14" x14ac:dyDescent="0.25">
      <c r="M1675" s="12">
        <f t="shared" si="34"/>
        <v>-2</v>
      </c>
      <c r="N1675" s="47"/>
    </row>
    <row r="1676" spans="13:14" x14ac:dyDescent="0.25">
      <c r="M1676" s="12">
        <f t="shared" si="34"/>
        <v>-2</v>
      </c>
      <c r="N1676" s="47"/>
    </row>
    <row r="1677" spans="13:14" x14ac:dyDescent="0.25">
      <c r="M1677" s="12">
        <f t="shared" si="34"/>
        <v>-2</v>
      </c>
      <c r="N1677" s="47"/>
    </row>
    <row r="1678" spans="13:14" x14ac:dyDescent="0.25">
      <c r="M1678" s="12">
        <f t="shared" si="34"/>
        <v>-2</v>
      </c>
      <c r="N1678" s="47"/>
    </row>
    <row r="1679" spans="13:14" x14ac:dyDescent="0.25">
      <c r="M1679" s="12">
        <f t="shared" si="34"/>
        <v>-2</v>
      </c>
      <c r="N1679" s="47"/>
    </row>
    <row r="1680" spans="13:14" x14ac:dyDescent="0.25">
      <c r="M1680" s="12">
        <f t="shared" si="34"/>
        <v>-2</v>
      </c>
      <c r="N1680" s="47"/>
    </row>
    <row r="1681" spans="13:14" x14ac:dyDescent="0.25">
      <c r="M1681" s="12">
        <f t="shared" si="34"/>
        <v>-2</v>
      </c>
      <c r="N1681" s="47"/>
    </row>
    <row r="1682" spans="13:14" x14ac:dyDescent="0.25">
      <c r="M1682" s="12">
        <f t="shared" si="34"/>
        <v>-2</v>
      </c>
      <c r="N1682" s="47"/>
    </row>
    <row r="1683" spans="13:14" x14ac:dyDescent="0.25">
      <c r="M1683" s="12">
        <f t="shared" si="34"/>
        <v>-2</v>
      </c>
      <c r="N1683" s="47"/>
    </row>
    <row r="1684" spans="13:14" x14ac:dyDescent="0.25">
      <c r="M1684" s="12">
        <f t="shared" si="34"/>
        <v>-2</v>
      </c>
      <c r="N1684" s="47"/>
    </row>
    <row r="1685" spans="13:14" x14ac:dyDescent="0.25">
      <c r="M1685" s="12">
        <f t="shared" si="34"/>
        <v>-2</v>
      </c>
      <c r="N1685" s="47"/>
    </row>
    <row r="1686" spans="13:14" x14ac:dyDescent="0.25">
      <c r="M1686" s="12">
        <f t="shared" si="34"/>
        <v>-2</v>
      </c>
      <c r="N1686" s="47"/>
    </row>
    <row r="1687" spans="13:14" x14ac:dyDescent="0.25">
      <c r="M1687" s="12">
        <f t="shared" si="34"/>
        <v>-2</v>
      </c>
      <c r="N1687" s="47"/>
    </row>
    <row r="1688" spans="13:14" x14ac:dyDescent="0.25">
      <c r="M1688" s="12">
        <f t="shared" si="34"/>
        <v>-2</v>
      </c>
      <c r="N1688" s="47"/>
    </row>
    <row r="1689" spans="13:14" x14ac:dyDescent="0.25">
      <c r="M1689" s="12">
        <f t="shared" si="34"/>
        <v>-2</v>
      </c>
      <c r="N1689" s="47"/>
    </row>
    <row r="1690" spans="13:14" x14ac:dyDescent="0.25">
      <c r="M1690" s="12">
        <f t="shared" si="34"/>
        <v>-2</v>
      </c>
      <c r="N1690" s="47"/>
    </row>
    <row r="1691" spans="13:14" x14ac:dyDescent="0.25">
      <c r="M1691" s="12">
        <f t="shared" si="34"/>
        <v>-2</v>
      </c>
      <c r="N1691" s="47"/>
    </row>
    <row r="1692" spans="13:14" x14ac:dyDescent="0.25">
      <c r="M1692" s="12">
        <f t="shared" si="34"/>
        <v>-2</v>
      </c>
      <c r="N1692" s="47"/>
    </row>
    <row r="1693" spans="13:14" x14ac:dyDescent="0.25">
      <c r="M1693" s="12">
        <f t="shared" si="34"/>
        <v>-2</v>
      </c>
      <c r="N1693" s="47"/>
    </row>
    <row r="1694" spans="13:14" x14ac:dyDescent="0.25">
      <c r="M1694" s="12">
        <f t="shared" si="34"/>
        <v>-2</v>
      </c>
      <c r="N1694" s="47"/>
    </row>
    <row r="1695" spans="13:14" x14ac:dyDescent="0.25">
      <c r="M1695" s="12">
        <f t="shared" si="34"/>
        <v>-2</v>
      </c>
      <c r="N1695" s="47"/>
    </row>
    <row r="1696" spans="13:14" x14ac:dyDescent="0.25">
      <c r="M1696" s="12">
        <f t="shared" si="34"/>
        <v>-2</v>
      </c>
      <c r="N1696" s="47"/>
    </row>
    <row r="1697" spans="13:14" x14ac:dyDescent="0.25">
      <c r="M1697" s="12">
        <f t="shared" si="34"/>
        <v>-2</v>
      </c>
      <c r="N1697" s="47"/>
    </row>
    <row r="1698" spans="13:14" x14ac:dyDescent="0.25">
      <c r="M1698" s="12">
        <f t="shared" si="34"/>
        <v>-2</v>
      </c>
      <c r="N1698" s="47"/>
    </row>
    <row r="1699" spans="13:14" x14ac:dyDescent="0.25">
      <c r="M1699" s="12">
        <f t="shared" si="34"/>
        <v>-2</v>
      </c>
      <c r="N1699" s="47"/>
    </row>
    <row r="1700" spans="13:14" x14ac:dyDescent="0.25">
      <c r="M1700" s="12">
        <f t="shared" si="34"/>
        <v>-2</v>
      </c>
      <c r="N1700" s="47"/>
    </row>
    <row r="1701" spans="13:14" x14ac:dyDescent="0.25">
      <c r="M1701" s="12">
        <f t="shared" si="34"/>
        <v>-2</v>
      </c>
      <c r="N1701" s="47"/>
    </row>
    <row r="1702" spans="13:14" x14ac:dyDescent="0.25">
      <c r="M1702" s="12">
        <f t="shared" si="34"/>
        <v>-2</v>
      </c>
      <c r="N1702" s="47"/>
    </row>
    <row r="1703" spans="13:14" x14ac:dyDescent="0.25">
      <c r="M1703" s="12">
        <f t="shared" si="34"/>
        <v>-2</v>
      </c>
      <c r="N1703" s="47"/>
    </row>
    <row r="1704" spans="13:14" x14ac:dyDescent="0.25">
      <c r="M1704" s="12">
        <f t="shared" si="34"/>
        <v>-2</v>
      </c>
      <c r="N1704" s="47"/>
    </row>
    <row r="1705" spans="13:14" x14ac:dyDescent="0.25">
      <c r="M1705" s="12">
        <f t="shared" si="34"/>
        <v>-2</v>
      </c>
      <c r="N1705" s="47"/>
    </row>
    <row r="1706" spans="13:14" x14ac:dyDescent="0.25">
      <c r="M1706" s="12">
        <f t="shared" si="34"/>
        <v>-2</v>
      </c>
      <c r="N1706" s="47"/>
    </row>
    <row r="1707" spans="13:14" x14ac:dyDescent="0.25">
      <c r="M1707" s="12">
        <f t="shared" si="34"/>
        <v>-2</v>
      </c>
      <c r="N1707" s="47"/>
    </row>
    <row r="1708" spans="13:14" x14ac:dyDescent="0.25">
      <c r="M1708" s="12">
        <f t="shared" si="34"/>
        <v>-2</v>
      </c>
      <c r="N1708" s="47"/>
    </row>
    <row r="1709" spans="13:14" x14ac:dyDescent="0.25">
      <c r="M1709" s="12">
        <f t="shared" si="34"/>
        <v>-2</v>
      </c>
      <c r="N1709" s="47"/>
    </row>
    <row r="1710" spans="13:14" x14ac:dyDescent="0.25">
      <c r="M1710" s="12">
        <f t="shared" si="34"/>
        <v>-2</v>
      </c>
      <c r="N1710" s="47"/>
    </row>
    <row r="1711" spans="13:14" x14ac:dyDescent="0.25">
      <c r="M1711" s="12">
        <f t="shared" si="34"/>
        <v>-2</v>
      </c>
      <c r="N1711" s="47"/>
    </row>
    <row r="1712" spans="13:14" x14ac:dyDescent="0.25">
      <c r="M1712" s="12">
        <f t="shared" si="34"/>
        <v>-2</v>
      </c>
      <c r="N1712" s="47"/>
    </row>
    <row r="1713" spans="13:14" x14ac:dyDescent="0.25">
      <c r="M1713" s="12">
        <f t="shared" si="34"/>
        <v>-2</v>
      </c>
      <c r="N1713" s="47"/>
    </row>
    <row r="1714" spans="13:14" x14ac:dyDescent="0.25">
      <c r="M1714" s="12">
        <f t="shared" si="34"/>
        <v>-2</v>
      </c>
      <c r="N1714" s="47"/>
    </row>
    <row r="1715" spans="13:14" x14ac:dyDescent="0.25">
      <c r="M1715" s="12">
        <f t="shared" si="34"/>
        <v>-2</v>
      </c>
      <c r="N1715" s="47"/>
    </row>
    <row r="1716" spans="13:14" x14ac:dyDescent="0.25">
      <c r="M1716" s="12">
        <f t="shared" si="34"/>
        <v>-2</v>
      </c>
      <c r="N1716" s="47"/>
    </row>
    <row r="1717" spans="13:14" x14ac:dyDescent="0.25">
      <c r="M1717" s="12">
        <f t="shared" si="34"/>
        <v>-2</v>
      </c>
      <c r="N1717" s="47"/>
    </row>
    <row r="1718" spans="13:14" x14ac:dyDescent="0.25">
      <c r="M1718" s="12">
        <f t="shared" ref="M1718:M1781" si="35">N1718-$L$4</f>
        <v>-2</v>
      </c>
      <c r="N1718" s="47"/>
    </row>
    <row r="1719" spans="13:14" x14ac:dyDescent="0.25">
      <c r="M1719" s="12">
        <f t="shared" si="35"/>
        <v>-2</v>
      </c>
      <c r="N1719" s="47"/>
    </row>
    <row r="1720" spans="13:14" x14ac:dyDescent="0.25">
      <c r="M1720" s="12">
        <f t="shared" si="35"/>
        <v>-2</v>
      </c>
      <c r="N1720" s="47"/>
    </row>
    <row r="1721" spans="13:14" x14ac:dyDescent="0.25">
      <c r="M1721" s="12">
        <f t="shared" si="35"/>
        <v>-2</v>
      </c>
      <c r="N1721" s="47"/>
    </row>
    <row r="1722" spans="13:14" x14ac:dyDescent="0.25">
      <c r="M1722" s="12">
        <f t="shared" si="35"/>
        <v>-2</v>
      </c>
      <c r="N1722" s="47"/>
    </row>
    <row r="1723" spans="13:14" x14ac:dyDescent="0.25">
      <c r="M1723" s="12">
        <f t="shared" si="35"/>
        <v>-2</v>
      </c>
      <c r="N1723" s="47"/>
    </row>
    <row r="1724" spans="13:14" x14ac:dyDescent="0.25">
      <c r="M1724" s="12">
        <f t="shared" si="35"/>
        <v>-2</v>
      </c>
      <c r="N1724" s="47"/>
    </row>
    <row r="1725" spans="13:14" x14ac:dyDescent="0.25">
      <c r="M1725" s="12">
        <f t="shared" si="35"/>
        <v>-2</v>
      </c>
      <c r="N1725" s="47"/>
    </row>
    <row r="1726" spans="13:14" x14ac:dyDescent="0.25">
      <c r="M1726" s="12">
        <f t="shared" si="35"/>
        <v>-2</v>
      </c>
      <c r="N1726" s="47"/>
    </row>
    <row r="1727" spans="13:14" x14ac:dyDescent="0.25">
      <c r="M1727" s="12">
        <f t="shared" si="35"/>
        <v>-2</v>
      </c>
      <c r="N1727" s="47"/>
    </row>
    <row r="1728" spans="13:14" x14ac:dyDescent="0.25">
      <c r="M1728" s="12">
        <f t="shared" si="35"/>
        <v>-2</v>
      </c>
      <c r="N1728" s="47"/>
    </row>
    <row r="1729" spans="13:14" x14ac:dyDescent="0.25">
      <c r="M1729" s="12">
        <f t="shared" si="35"/>
        <v>-2</v>
      </c>
      <c r="N1729" s="47"/>
    </row>
    <row r="1730" spans="13:14" x14ac:dyDescent="0.25">
      <c r="M1730" s="12">
        <f t="shared" si="35"/>
        <v>-2</v>
      </c>
      <c r="N1730" s="47"/>
    </row>
    <row r="1731" spans="13:14" x14ac:dyDescent="0.25">
      <c r="M1731" s="12">
        <f t="shared" si="35"/>
        <v>-2</v>
      </c>
      <c r="N1731" s="47"/>
    </row>
    <row r="1732" spans="13:14" x14ac:dyDescent="0.25">
      <c r="M1732" s="12">
        <f t="shared" si="35"/>
        <v>-2</v>
      </c>
      <c r="N1732" s="47"/>
    </row>
    <row r="1733" spans="13:14" x14ac:dyDescent="0.25">
      <c r="M1733" s="12">
        <f t="shared" si="35"/>
        <v>-2</v>
      </c>
      <c r="N1733" s="47"/>
    </row>
    <row r="1734" spans="13:14" x14ac:dyDescent="0.25">
      <c r="M1734" s="12">
        <f t="shared" si="35"/>
        <v>-2</v>
      </c>
      <c r="N1734" s="47"/>
    </row>
    <row r="1735" spans="13:14" x14ac:dyDescent="0.25">
      <c r="M1735" s="12">
        <f t="shared" si="35"/>
        <v>-2</v>
      </c>
      <c r="N1735" s="47"/>
    </row>
    <row r="1736" spans="13:14" x14ac:dyDescent="0.25">
      <c r="M1736" s="12">
        <f t="shared" si="35"/>
        <v>-2</v>
      </c>
      <c r="N1736" s="47"/>
    </row>
    <row r="1737" spans="13:14" x14ac:dyDescent="0.25">
      <c r="M1737" s="12">
        <f t="shared" si="35"/>
        <v>-2</v>
      </c>
      <c r="N1737" s="47"/>
    </row>
    <row r="1738" spans="13:14" x14ac:dyDescent="0.25">
      <c r="M1738" s="12">
        <f t="shared" si="35"/>
        <v>-2</v>
      </c>
      <c r="N1738" s="47"/>
    </row>
    <row r="1739" spans="13:14" x14ac:dyDescent="0.25">
      <c r="M1739" s="12">
        <f t="shared" si="35"/>
        <v>-2</v>
      </c>
      <c r="N1739" s="47"/>
    </row>
    <row r="1740" spans="13:14" x14ac:dyDescent="0.25">
      <c r="M1740" s="12">
        <f t="shared" si="35"/>
        <v>-2</v>
      </c>
      <c r="N1740" s="47"/>
    </row>
    <row r="1741" spans="13:14" x14ac:dyDescent="0.25">
      <c r="M1741" s="12">
        <f t="shared" si="35"/>
        <v>-2</v>
      </c>
      <c r="N1741" s="47"/>
    </row>
    <row r="1742" spans="13:14" x14ac:dyDescent="0.25">
      <c r="M1742" s="12">
        <f t="shared" si="35"/>
        <v>-2</v>
      </c>
      <c r="N1742" s="47"/>
    </row>
    <row r="1743" spans="13:14" x14ac:dyDescent="0.25">
      <c r="M1743" s="12">
        <f t="shared" si="35"/>
        <v>-2</v>
      </c>
      <c r="N1743" s="47"/>
    </row>
    <row r="1744" spans="13:14" x14ac:dyDescent="0.25">
      <c r="M1744" s="12">
        <f t="shared" si="35"/>
        <v>-2</v>
      </c>
      <c r="N1744" s="47"/>
    </row>
    <row r="1745" spans="13:14" x14ac:dyDescent="0.25">
      <c r="M1745" s="12">
        <f t="shared" si="35"/>
        <v>-2</v>
      </c>
      <c r="N1745" s="47"/>
    </row>
    <row r="1746" spans="13:14" x14ac:dyDescent="0.25">
      <c r="M1746" s="12">
        <f t="shared" si="35"/>
        <v>-2</v>
      </c>
      <c r="N1746" s="47"/>
    </row>
    <row r="1747" spans="13:14" x14ac:dyDescent="0.25">
      <c r="M1747" s="12">
        <f t="shared" si="35"/>
        <v>-2</v>
      </c>
      <c r="N1747" s="47"/>
    </row>
    <row r="1748" spans="13:14" x14ac:dyDescent="0.25">
      <c r="M1748" s="12">
        <f t="shared" si="35"/>
        <v>-2</v>
      </c>
      <c r="N1748" s="47"/>
    </row>
    <row r="1749" spans="13:14" x14ac:dyDescent="0.25">
      <c r="M1749" s="12">
        <f t="shared" si="35"/>
        <v>-2</v>
      </c>
      <c r="N1749" s="47"/>
    </row>
    <row r="1750" spans="13:14" x14ac:dyDescent="0.25">
      <c r="M1750" s="12">
        <f t="shared" si="35"/>
        <v>-2</v>
      </c>
      <c r="N1750" s="47"/>
    </row>
    <row r="1751" spans="13:14" x14ac:dyDescent="0.25">
      <c r="M1751" s="12">
        <f t="shared" si="35"/>
        <v>-2</v>
      </c>
      <c r="N1751" s="47"/>
    </row>
    <row r="1752" spans="13:14" x14ac:dyDescent="0.25">
      <c r="M1752" s="12">
        <f t="shared" si="35"/>
        <v>-2</v>
      </c>
      <c r="N1752" s="47"/>
    </row>
    <row r="1753" spans="13:14" x14ac:dyDescent="0.25">
      <c r="M1753" s="12">
        <f t="shared" si="35"/>
        <v>-2</v>
      </c>
      <c r="N1753" s="47"/>
    </row>
    <row r="1754" spans="13:14" x14ac:dyDescent="0.25">
      <c r="M1754" s="12">
        <f t="shared" si="35"/>
        <v>-2</v>
      </c>
      <c r="N1754" s="47"/>
    </row>
    <row r="1755" spans="13:14" x14ac:dyDescent="0.25">
      <c r="M1755" s="12">
        <f t="shared" si="35"/>
        <v>-2</v>
      </c>
      <c r="N1755" s="47"/>
    </row>
    <row r="1756" spans="13:14" x14ac:dyDescent="0.25">
      <c r="M1756" s="12">
        <f t="shared" si="35"/>
        <v>-2</v>
      </c>
      <c r="N1756" s="47"/>
    </row>
    <row r="1757" spans="13:14" x14ac:dyDescent="0.25">
      <c r="M1757" s="12">
        <f t="shared" si="35"/>
        <v>-2</v>
      </c>
      <c r="N1757" s="47"/>
    </row>
    <row r="1758" spans="13:14" x14ac:dyDescent="0.25">
      <c r="M1758" s="12">
        <f t="shared" si="35"/>
        <v>-2</v>
      </c>
      <c r="N1758" s="47"/>
    </row>
    <row r="1759" spans="13:14" x14ac:dyDescent="0.25">
      <c r="M1759" s="12">
        <f t="shared" si="35"/>
        <v>-2</v>
      </c>
      <c r="N1759" s="47"/>
    </row>
    <row r="1760" spans="13:14" x14ac:dyDescent="0.25">
      <c r="M1760" s="12">
        <f t="shared" si="35"/>
        <v>-2</v>
      </c>
      <c r="N1760" s="47"/>
    </row>
    <row r="1761" spans="13:14" x14ac:dyDescent="0.25">
      <c r="M1761" s="12">
        <f t="shared" si="35"/>
        <v>-2</v>
      </c>
      <c r="N1761" s="47"/>
    </row>
    <row r="1762" spans="13:14" x14ac:dyDescent="0.25">
      <c r="M1762" s="12">
        <f t="shared" si="35"/>
        <v>-2</v>
      </c>
      <c r="N1762" s="47"/>
    </row>
    <row r="1763" spans="13:14" x14ac:dyDescent="0.25">
      <c r="M1763" s="12">
        <f t="shared" si="35"/>
        <v>-2</v>
      </c>
      <c r="N1763" s="47"/>
    </row>
    <row r="1764" spans="13:14" x14ac:dyDescent="0.25">
      <c r="M1764" s="12">
        <f t="shared" si="35"/>
        <v>-2</v>
      </c>
      <c r="N1764" s="47"/>
    </row>
    <row r="1765" spans="13:14" x14ac:dyDescent="0.25">
      <c r="M1765" s="12">
        <f t="shared" si="35"/>
        <v>-2</v>
      </c>
      <c r="N1765" s="47"/>
    </row>
    <row r="1766" spans="13:14" x14ac:dyDescent="0.25">
      <c r="M1766" s="12">
        <f t="shared" si="35"/>
        <v>-2</v>
      </c>
      <c r="N1766" s="47"/>
    </row>
    <row r="1767" spans="13:14" x14ac:dyDescent="0.25">
      <c r="M1767" s="12">
        <f t="shared" si="35"/>
        <v>-2</v>
      </c>
      <c r="N1767" s="47"/>
    </row>
    <row r="1768" spans="13:14" x14ac:dyDescent="0.25">
      <c r="M1768" s="12">
        <f t="shared" si="35"/>
        <v>-2</v>
      </c>
      <c r="N1768" s="47"/>
    </row>
    <row r="1769" spans="13:14" x14ac:dyDescent="0.25">
      <c r="M1769" s="12">
        <f t="shared" si="35"/>
        <v>-2</v>
      </c>
      <c r="N1769" s="47"/>
    </row>
    <row r="1770" spans="13:14" x14ac:dyDescent="0.25">
      <c r="M1770" s="12">
        <f t="shared" si="35"/>
        <v>-2</v>
      </c>
      <c r="N1770" s="47"/>
    </row>
    <row r="1771" spans="13:14" x14ac:dyDescent="0.25">
      <c r="M1771" s="12">
        <f t="shared" si="35"/>
        <v>-2</v>
      </c>
      <c r="N1771" s="47"/>
    </row>
    <row r="1772" spans="13:14" x14ac:dyDescent="0.25">
      <c r="M1772" s="12">
        <f t="shared" si="35"/>
        <v>-2</v>
      </c>
      <c r="N1772" s="47"/>
    </row>
    <row r="1773" spans="13:14" x14ac:dyDescent="0.25">
      <c r="M1773" s="12">
        <f t="shared" si="35"/>
        <v>-2</v>
      </c>
      <c r="N1773" s="47"/>
    </row>
    <row r="1774" spans="13:14" x14ac:dyDescent="0.25">
      <c r="M1774" s="12">
        <f t="shared" si="35"/>
        <v>-2</v>
      </c>
      <c r="N1774" s="47"/>
    </row>
    <row r="1775" spans="13:14" x14ac:dyDescent="0.25">
      <c r="M1775" s="12">
        <f t="shared" si="35"/>
        <v>-2</v>
      </c>
      <c r="N1775" s="47"/>
    </row>
    <row r="1776" spans="13:14" x14ac:dyDescent="0.25">
      <c r="M1776" s="12">
        <f t="shared" si="35"/>
        <v>-2</v>
      </c>
      <c r="N1776" s="47"/>
    </row>
    <row r="1777" spans="13:14" x14ac:dyDescent="0.25">
      <c r="M1777" s="12">
        <f t="shared" si="35"/>
        <v>-2</v>
      </c>
      <c r="N1777" s="47"/>
    </row>
    <row r="1778" spans="13:14" x14ac:dyDescent="0.25">
      <c r="M1778" s="12">
        <f t="shared" si="35"/>
        <v>-2</v>
      </c>
      <c r="N1778" s="47"/>
    </row>
    <row r="1779" spans="13:14" x14ac:dyDescent="0.25">
      <c r="M1779" s="12">
        <f t="shared" si="35"/>
        <v>-2</v>
      </c>
      <c r="N1779" s="47"/>
    </row>
    <row r="1780" spans="13:14" x14ac:dyDescent="0.25">
      <c r="M1780" s="12">
        <f t="shared" si="35"/>
        <v>-2</v>
      </c>
      <c r="N1780" s="47"/>
    </row>
    <row r="1781" spans="13:14" x14ac:dyDescent="0.25">
      <c r="M1781" s="12">
        <f t="shared" si="35"/>
        <v>-2</v>
      </c>
      <c r="N1781" s="47"/>
    </row>
    <row r="1782" spans="13:14" x14ac:dyDescent="0.25">
      <c r="M1782" s="12">
        <f t="shared" ref="M1782:M1845" si="36">N1782-$L$4</f>
        <v>-2</v>
      </c>
      <c r="N1782" s="47"/>
    </row>
    <row r="1783" spans="13:14" x14ac:dyDescent="0.25">
      <c r="M1783" s="12">
        <f t="shared" si="36"/>
        <v>-2</v>
      </c>
      <c r="N1783" s="47"/>
    </row>
    <row r="1784" spans="13:14" x14ac:dyDescent="0.25">
      <c r="M1784" s="12">
        <f t="shared" si="36"/>
        <v>-2</v>
      </c>
      <c r="N1784" s="47"/>
    </row>
    <row r="1785" spans="13:14" x14ac:dyDescent="0.25">
      <c r="M1785" s="12">
        <f t="shared" si="36"/>
        <v>-2</v>
      </c>
      <c r="N1785" s="47"/>
    </row>
    <row r="1786" spans="13:14" x14ac:dyDescent="0.25">
      <c r="M1786" s="12">
        <f t="shared" si="36"/>
        <v>-2</v>
      </c>
      <c r="N1786" s="47"/>
    </row>
    <row r="1787" spans="13:14" x14ac:dyDescent="0.25">
      <c r="M1787" s="12">
        <f t="shared" si="36"/>
        <v>-2</v>
      </c>
      <c r="N1787" s="47"/>
    </row>
    <row r="1788" spans="13:14" x14ac:dyDescent="0.25">
      <c r="M1788" s="12">
        <f t="shared" si="36"/>
        <v>-2</v>
      </c>
      <c r="N1788" s="47"/>
    </row>
    <row r="1789" spans="13:14" x14ac:dyDescent="0.25">
      <c r="M1789" s="12">
        <f t="shared" si="36"/>
        <v>-2</v>
      </c>
    </row>
    <row r="1790" spans="13:14" x14ac:dyDescent="0.25">
      <c r="M1790" s="12">
        <f t="shared" si="36"/>
        <v>-2</v>
      </c>
    </row>
    <row r="1791" spans="13:14" x14ac:dyDescent="0.25">
      <c r="M1791" s="12">
        <f t="shared" si="36"/>
        <v>-2</v>
      </c>
      <c r="N1791" s="13"/>
    </row>
    <row r="1792" spans="13:14" x14ac:dyDescent="0.25">
      <c r="M1792" s="12">
        <f t="shared" si="36"/>
        <v>-2</v>
      </c>
      <c r="N1792" s="13"/>
    </row>
    <row r="1793" spans="13:14" x14ac:dyDescent="0.25">
      <c r="M1793" s="12">
        <f t="shared" si="36"/>
        <v>-2</v>
      </c>
      <c r="N1793" s="13"/>
    </row>
    <row r="1794" spans="13:14" x14ac:dyDescent="0.25">
      <c r="M1794" s="12">
        <f t="shared" si="36"/>
        <v>-2</v>
      </c>
      <c r="N1794" s="13"/>
    </row>
    <row r="1795" spans="13:14" x14ac:dyDescent="0.25">
      <c r="M1795" s="12">
        <f t="shared" si="36"/>
        <v>-2</v>
      </c>
      <c r="N1795" s="13"/>
    </row>
    <row r="1796" spans="13:14" x14ac:dyDescent="0.25">
      <c r="M1796" s="12">
        <f t="shared" si="36"/>
        <v>-2</v>
      </c>
      <c r="N1796" s="13"/>
    </row>
    <row r="1797" spans="13:14" x14ac:dyDescent="0.25">
      <c r="M1797" s="12">
        <f t="shared" si="36"/>
        <v>-2</v>
      </c>
      <c r="N1797" s="13"/>
    </row>
    <row r="1798" spans="13:14" x14ac:dyDescent="0.25">
      <c r="M1798" s="12">
        <f t="shared" si="36"/>
        <v>-2</v>
      </c>
      <c r="N1798" s="13"/>
    </row>
    <row r="1799" spans="13:14" x14ac:dyDescent="0.25">
      <c r="M1799" s="12">
        <f t="shared" si="36"/>
        <v>-2</v>
      </c>
      <c r="N1799" s="13"/>
    </row>
    <row r="1800" spans="13:14" x14ac:dyDescent="0.25">
      <c r="M1800" s="12">
        <f t="shared" si="36"/>
        <v>-2</v>
      </c>
      <c r="N1800" s="13"/>
    </row>
    <row r="1801" spans="13:14" x14ac:dyDescent="0.25">
      <c r="M1801" s="12">
        <f t="shared" si="36"/>
        <v>-2</v>
      </c>
      <c r="N1801" s="13"/>
    </row>
    <row r="1802" spans="13:14" x14ac:dyDescent="0.25">
      <c r="M1802" s="12">
        <f t="shared" si="36"/>
        <v>-2</v>
      </c>
      <c r="N1802" s="13"/>
    </row>
    <row r="1803" spans="13:14" x14ac:dyDescent="0.25">
      <c r="M1803" s="12">
        <f t="shared" si="36"/>
        <v>-2</v>
      </c>
      <c r="N1803" s="13"/>
    </row>
    <row r="1804" spans="13:14" x14ac:dyDescent="0.25">
      <c r="M1804" s="12">
        <f t="shared" si="36"/>
        <v>-2</v>
      </c>
      <c r="N1804" s="13"/>
    </row>
    <row r="1805" spans="13:14" x14ac:dyDescent="0.25">
      <c r="M1805" s="12">
        <f t="shared" si="36"/>
        <v>-2</v>
      </c>
      <c r="N1805" s="13"/>
    </row>
    <row r="1806" spans="13:14" x14ac:dyDescent="0.25">
      <c r="M1806" s="12">
        <f t="shared" si="36"/>
        <v>-2</v>
      </c>
      <c r="N1806" s="13"/>
    </row>
    <row r="1807" spans="13:14" x14ac:dyDescent="0.25">
      <c r="M1807" s="12">
        <f t="shared" si="36"/>
        <v>-2</v>
      </c>
      <c r="N1807" s="13"/>
    </row>
    <row r="1808" spans="13:14" x14ac:dyDescent="0.25">
      <c r="M1808" s="12">
        <f t="shared" si="36"/>
        <v>-2</v>
      </c>
      <c r="N1808" s="13"/>
    </row>
    <row r="1809" spans="13:14" x14ac:dyDescent="0.25">
      <c r="M1809" s="12">
        <f t="shared" si="36"/>
        <v>-2</v>
      </c>
      <c r="N1809" s="13"/>
    </row>
    <row r="1810" spans="13:14" x14ac:dyDescent="0.25">
      <c r="M1810" s="12">
        <f t="shared" si="36"/>
        <v>-2</v>
      </c>
      <c r="N1810" s="13"/>
    </row>
    <row r="1811" spans="13:14" x14ac:dyDescent="0.25">
      <c r="M1811" s="12">
        <f t="shared" si="36"/>
        <v>-2</v>
      </c>
      <c r="N1811" s="13"/>
    </row>
    <row r="1812" spans="13:14" x14ac:dyDescent="0.25">
      <c r="M1812" s="12">
        <f t="shared" si="36"/>
        <v>-2</v>
      </c>
      <c r="N1812" s="13"/>
    </row>
    <row r="1813" spans="13:14" x14ac:dyDescent="0.25">
      <c r="M1813" s="12">
        <f t="shared" si="36"/>
        <v>-2</v>
      </c>
      <c r="N1813" s="13"/>
    </row>
    <row r="1814" spans="13:14" x14ac:dyDescent="0.25">
      <c r="M1814" s="12">
        <f t="shared" si="36"/>
        <v>-2</v>
      </c>
      <c r="N1814" s="13"/>
    </row>
    <row r="1815" spans="13:14" x14ac:dyDescent="0.25">
      <c r="M1815" s="12">
        <f t="shared" si="36"/>
        <v>-2</v>
      </c>
      <c r="N1815" s="13"/>
    </row>
    <row r="1816" spans="13:14" x14ac:dyDescent="0.25">
      <c r="M1816" s="12">
        <f t="shared" si="36"/>
        <v>-2</v>
      </c>
      <c r="N1816" s="13"/>
    </row>
    <row r="1817" spans="13:14" x14ac:dyDescent="0.25">
      <c r="M1817" s="12">
        <f t="shared" si="36"/>
        <v>-2</v>
      </c>
      <c r="N1817" s="13"/>
    </row>
    <row r="1818" spans="13:14" x14ac:dyDescent="0.25">
      <c r="M1818" s="12">
        <f t="shared" si="36"/>
        <v>-2</v>
      </c>
      <c r="N1818" s="13"/>
    </row>
    <row r="1819" spans="13:14" x14ac:dyDescent="0.25">
      <c r="M1819" s="12">
        <f t="shared" si="36"/>
        <v>-2</v>
      </c>
      <c r="N1819" s="13"/>
    </row>
    <row r="1820" spans="13:14" x14ac:dyDescent="0.25">
      <c r="M1820" s="12">
        <f t="shared" si="36"/>
        <v>-2</v>
      </c>
      <c r="N1820" s="13"/>
    </row>
    <row r="1821" spans="13:14" x14ac:dyDescent="0.25">
      <c r="M1821" s="12">
        <f t="shared" si="36"/>
        <v>-2</v>
      </c>
      <c r="N1821" s="13"/>
    </row>
    <row r="1822" spans="13:14" x14ac:dyDescent="0.25">
      <c r="M1822" s="12">
        <f t="shared" si="36"/>
        <v>-2</v>
      </c>
      <c r="N1822" s="13"/>
    </row>
    <row r="1823" spans="13:14" x14ac:dyDescent="0.25">
      <c r="M1823" s="12">
        <f t="shared" si="36"/>
        <v>-2</v>
      </c>
      <c r="N1823" s="13"/>
    </row>
    <row r="1824" spans="13:14" x14ac:dyDescent="0.25">
      <c r="M1824" s="12">
        <f t="shared" si="36"/>
        <v>-2</v>
      </c>
      <c r="N1824" s="13"/>
    </row>
    <row r="1825" spans="13:14" x14ac:dyDescent="0.25">
      <c r="M1825" s="12">
        <f t="shared" si="36"/>
        <v>-2</v>
      </c>
      <c r="N1825" s="13"/>
    </row>
    <row r="1826" spans="13:14" x14ac:dyDescent="0.25">
      <c r="M1826" s="12">
        <f t="shared" si="36"/>
        <v>-2</v>
      </c>
      <c r="N1826" s="13"/>
    </row>
    <row r="1827" spans="13:14" x14ac:dyDescent="0.25">
      <c r="M1827" s="12">
        <f t="shared" si="36"/>
        <v>-2</v>
      </c>
      <c r="N1827" s="13"/>
    </row>
    <row r="1828" spans="13:14" x14ac:dyDescent="0.25">
      <c r="M1828" s="12">
        <f t="shared" si="36"/>
        <v>-2</v>
      </c>
      <c r="N1828" s="13"/>
    </row>
    <row r="1829" spans="13:14" x14ac:dyDescent="0.25">
      <c r="M1829" s="12">
        <f t="shared" si="36"/>
        <v>-2</v>
      </c>
      <c r="N1829" s="13"/>
    </row>
    <row r="1830" spans="13:14" x14ac:dyDescent="0.25">
      <c r="M1830" s="12">
        <f t="shared" si="36"/>
        <v>-2</v>
      </c>
      <c r="N1830" s="13"/>
    </row>
    <row r="1831" spans="13:14" x14ac:dyDescent="0.25">
      <c r="M1831" s="12">
        <f t="shared" si="36"/>
        <v>-2</v>
      </c>
      <c r="N1831" s="13"/>
    </row>
    <row r="1832" spans="13:14" x14ac:dyDescent="0.25">
      <c r="M1832" s="12">
        <f t="shared" si="36"/>
        <v>-2</v>
      </c>
      <c r="N1832" s="13"/>
    </row>
    <row r="1833" spans="13:14" x14ac:dyDescent="0.25">
      <c r="M1833" s="12">
        <f t="shared" si="36"/>
        <v>-2</v>
      </c>
      <c r="N1833" s="13"/>
    </row>
    <row r="1834" spans="13:14" x14ac:dyDescent="0.25">
      <c r="M1834" s="12">
        <f t="shared" si="36"/>
        <v>-2</v>
      </c>
      <c r="N1834" s="13"/>
    </row>
    <row r="1835" spans="13:14" x14ac:dyDescent="0.25">
      <c r="M1835" s="12">
        <f t="shared" si="36"/>
        <v>-2</v>
      </c>
      <c r="N1835" s="13"/>
    </row>
    <row r="1836" spans="13:14" x14ac:dyDescent="0.25">
      <c r="M1836" s="12">
        <f t="shared" si="36"/>
        <v>-2</v>
      </c>
      <c r="N1836" s="13"/>
    </row>
    <row r="1837" spans="13:14" x14ac:dyDescent="0.25">
      <c r="M1837" s="12">
        <f t="shared" si="36"/>
        <v>-2</v>
      </c>
      <c r="N1837" s="13"/>
    </row>
    <row r="1838" spans="13:14" x14ac:dyDescent="0.25">
      <c r="M1838" s="12">
        <f t="shared" si="36"/>
        <v>-2</v>
      </c>
      <c r="N1838" s="13"/>
    </row>
    <row r="1839" spans="13:14" x14ac:dyDescent="0.25">
      <c r="M1839" s="12">
        <f t="shared" si="36"/>
        <v>-2</v>
      </c>
      <c r="N1839" s="13"/>
    </row>
    <row r="1840" spans="13:14" x14ac:dyDescent="0.25">
      <c r="M1840" s="12">
        <f t="shared" si="36"/>
        <v>-2</v>
      </c>
      <c r="N1840" s="13"/>
    </row>
    <row r="1841" spans="13:14" x14ac:dyDescent="0.25">
      <c r="M1841" s="12">
        <f t="shared" si="36"/>
        <v>-2</v>
      </c>
      <c r="N1841" s="13"/>
    </row>
    <row r="1842" spans="13:14" x14ac:dyDescent="0.25">
      <c r="M1842" s="12">
        <f t="shared" si="36"/>
        <v>-2</v>
      </c>
      <c r="N1842" s="13"/>
    </row>
    <row r="1843" spans="13:14" x14ac:dyDescent="0.25">
      <c r="M1843" s="12">
        <f t="shared" si="36"/>
        <v>-2</v>
      </c>
      <c r="N1843" s="13"/>
    </row>
    <row r="1844" spans="13:14" x14ac:dyDescent="0.25">
      <c r="M1844" s="12">
        <f t="shared" si="36"/>
        <v>-2</v>
      </c>
      <c r="N1844" s="13"/>
    </row>
    <row r="1845" spans="13:14" x14ac:dyDescent="0.25">
      <c r="M1845" s="12">
        <f t="shared" si="36"/>
        <v>-2</v>
      </c>
      <c r="N1845" s="13"/>
    </row>
    <row r="1846" spans="13:14" x14ac:dyDescent="0.25">
      <c r="M1846" s="12">
        <f t="shared" ref="M1846:M1909" si="37">N1846-$L$4</f>
        <v>-2</v>
      </c>
      <c r="N1846" s="13"/>
    </row>
    <row r="1847" spans="13:14" x14ac:dyDescent="0.25">
      <c r="M1847" s="12">
        <f t="shared" si="37"/>
        <v>-2</v>
      </c>
      <c r="N1847" s="13"/>
    </row>
    <row r="1848" spans="13:14" x14ac:dyDescent="0.25">
      <c r="M1848" s="12">
        <f t="shared" si="37"/>
        <v>-2</v>
      </c>
      <c r="N1848" s="13"/>
    </row>
    <row r="1849" spans="13:14" x14ac:dyDescent="0.25">
      <c r="M1849" s="12">
        <f t="shared" si="37"/>
        <v>-2</v>
      </c>
      <c r="N1849" s="13"/>
    </row>
    <row r="1850" spans="13:14" x14ac:dyDescent="0.25">
      <c r="M1850" s="12">
        <f t="shared" si="37"/>
        <v>-2</v>
      </c>
      <c r="N1850" s="13"/>
    </row>
    <row r="1851" spans="13:14" x14ac:dyDescent="0.25">
      <c r="M1851" s="12">
        <f t="shared" si="37"/>
        <v>-2</v>
      </c>
      <c r="N1851" s="13"/>
    </row>
    <row r="1852" spans="13:14" x14ac:dyDescent="0.25">
      <c r="M1852" s="12">
        <f t="shared" si="37"/>
        <v>-2</v>
      </c>
      <c r="N1852" s="13"/>
    </row>
    <row r="1853" spans="13:14" x14ac:dyDescent="0.25">
      <c r="M1853" s="12">
        <f t="shared" si="37"/>
        <v>-2</v>
      </c>
      <c r="N1853" s="13"/>
    </row>
    <row r="1854" spans="13:14" x14ac:dyDescent="0.25">
      <c r="M1854" s="12">
        <f t="shared" si="37"/>
        <v>-2</v>
      </c>
      <c r="N1854" s="13"/>
    </row>
    <row r="1855" spans="13:14" x14ac:dyDescent="0.25">
      <c r="M1855" s="12">
        <f t="shared" si="37"/>
        <v>-2</v>
      </c>
      <c r="N1855" s="13"/>
    </row>
    <row r="1856" spans="13:14" x14ac:dyDescent="0.25">
      <c r="M1856" s="12">
        <f t="shared" si="37"/>
        <v>-2</v>
      </c>
      <c r="N1856" s="13"/>
    </row>
    <row r="1857" spans="13:14" x14ac:dyDescent="0.25">
      <c r="M1857" s="12">
        <f t="shared" si="37"/>
        <v>-2</v>
      </c>
      <c r="N1857" s="13"/>
    </row>
    <row r="1858" spans="13:14" x14ac:dyDescent="0.25">
      <c r="M1858" s="12">
        <f t="shared" si="37"/>
        <v>-2</v>
      </c>
      <c r="N1858" s="13"/>
    </row>
    <row r="1859" spans="13:14" x14ac:dyDescent="0.25">
      <c r="M1859" s="12">
        <f t="shared" si="37"/>
        <v>-2</v>
      </c>
      <c r="N1859" s="13"/>
    </row>
    <row r="1860" spans="13:14" x14ac:dyDescent="0.25">
      <c r="M1860" s="12">
        <f t="shared" si="37"/>
        <v>-2</v>
      </c>
      <c r="N1860" s="13"/>
    </row>
    <row r="1861" spans="13:14" x14ac:dyDescent="0.25">
      <c r="M1861" s="12">
        <f t="shared" si="37"/>
        <v>-2</v>
      </c>
      <c r="N1861" s="13"/>
    </row>
    <row r="1862" spans="13:14" x14ac:dyDescent="0.25">
      <c r="M1862" s="12">
        <f t="shared" si="37"/>
        <v>-2</v>
      </c>
      <c r="N1862" s="13"/>
    </row>
    <row r="1863" spans="13:14" x14ac:dyDescent="0.25">
      <c r="M1863" s="12">
        <f t="shared" si="37"/>
        <v>-2</v>
      </c>
      <c r="N1863" s="13"/>
    </row>
    <row r="1864" spans="13:14" x14ac:dyDescent="0.25">
      <c r="M1864" s="12">
        <f t="shared" si="37"/>
        <v>-2</v>
      </c>
      <c r="N1864" s="13"/>
    </row>
    <row r="1865" spans="13:14" x14ac:dyDescent="0.25">
      <c r="M1865" s="12">
        <f t="shared" si="37"/>
        <v>-2</v>
      </c>
      <c r="N1865" s="13"/>
    </row>
    <row r="1866" spans="13:14" x14ac:dyDescent="0.25">
      <c r="M1866" s="12">
        <f t="shared" si="37"/>
        <v>-2</v>
      </c>
      <c r="N1866" s="13"/>
    </row>
    <row r="1867" spans="13:14" x14ac:dyDescent="0.25">
      <c r="M1867" s="12">
        <f t="shared" si="37"/>
        <v>-2</v>
      </c>
      <c r="N1867" s="13"/>
    </row>
    <row r="1868" spans="13:14" x14ac:dyDescent="0.25">
      <c r="M1868" s="12">
        <f t="shared" si="37"/>
        <v>-2</v>
      </c>
      <c r="N1868" s="13"/>
    </row>
    <row r="1869" spans="13:14" x14ac:dyDescent="0.25">
      <c r="M1869" s="12">
        <f t="shared" si="37"/>
        <v>-2</v>
      </c>
      <c r="N1869" s="13"/>
    </row>
    <row r="1870" spans="13:14" x14ac:dyDescent="0.25">
      <c r="M1870" s="12">
        <f t="shared" si="37"/>
        <v>-2</v>
      </c>
      <c r="N1870" s="13"/>
    </row>
    <row r="1871" spans="13:14" x14ac:dyDescent="0.25">
      <c r="M1871" s="12">
        <f t="shared" si="37"/>
        <v>-2</v>
      </c>
      <c r="N1871" s="13"/>
    </row>
    <row r="1872" spans="13:14" x14ac:dyDescent="0.25">
      <c r="M1872" s="12">
        <f t="shared" si="37"/>
        <v>-2</v>
      </c>
      <c r="N1872" s="13"/>
    </row>
    <row r="1873" spans="13:14" x14ac:dyDescent="0.25">
      <c r="M1873" s="12">
        <f t="shared" si="37"/>
        <v>-2</v>
      </c>
      <c r="N1873" s="13"/>
    </row>
    <row r="1874" spans="13:14" x14ac:dyDescent="0.25">
      <c r="M1874" s="12">
        <f t="shared" si="37"/>
        <v>-2</v>
      </c>
      <c r="N1874" s="13"/>
    </row>
    <row r="1875" spans="13:14" x14ac:dyDescent="0.25">
      <c r="M1875" s="12">
        <f t="shared" si="37"/>
        <v>-2</v>
      </c>
      <c r="N1875" s="13"/>
    </row>
    <row r="1876" spans="13:14" x14ac:dyDescent="0.25">
      <c r="M1876" s="12">
        <f t="shared" si="37"/>
        <v>-2</v>
      </c>
      <c r="N1876" s="13"/>
    </row>
    <row r="1877" spans="13:14" x14ac:dyDescent="0.25">
      <c r="M1877" s="12">
        <f t="shared" si="37"/>
        <v>-2</v>
      </c>
      <c r="N1877" s="13"/>
    </row>
    <row r="1878" spans="13:14" x14ac:dyDescent="0.25">
      <c r="M1878" s="12">
        <f t="shared" si="37"/>
        <v>-2</v>
      </c>
      <c r="N1878" s="13"/>
    </row>
    <row r="1879" spans="13:14" x14ac:dyDescent="0.25">
      <c r="M1879" s="12">
        <f t="shared" si="37"/>
        <v>-2</v>
      </c>
      <c r="N1879" s="13"/>
    </row>
    <row r="1880" spans="13:14" x14ac:dyDescent="0.25">
      <c r="M1880" s="12">
        <f t="shared" si="37"/>
        <v>-2</v>
      </c>
      <c r="N1880" s="13"/>
    </row>
    <row r="1881" spans="13:14" x14ac:dyDescent="0.25">
      <c r="M1881" s="12">
        <f t="shared" si="37"/>
        <v>-2</v>
      </c>
      <c r="N1881" s="13"/>
    </row>
    <row r="1882" spans="13:14" x14ac:dyDescent="0.25">
      <c r="M1882" s="12">
        <f t="shared" si="37"/>
        <v>-2</v>
      </c>
      <c r="N1882" s="13"/>
    </row>
    <row r="1883" spans="13:14" x14ac:dyDescent="0.25">
      <c r="M1883" s="12">
        <f t="shared" si="37"/>
        <v>-2</v>
      </c>
      <c r="N1883" s="13"/>
    </row>
    <row r="1884" spans="13:14" x14ac:dyDescent="0.25">
      <c r="M1884" s="12">
        <f t="shared" si="37"/>
        <v>-2</v>
      </c>
      <c r="N1884" s="13"/>
    </row>
    <row r="1885" spans="13:14" x14ac:dyDescent="0.25">
      <c r="M1885" s="12">
        <f t="shared" si="37"/>
        <v>-2</v>
      </c>
      <c r="N1885" s="13"/>
    </row>
    <row r="1886" spans="13:14" x14ac:dyDescent="0.25">
      <c r="M1886" s="12">
        <f t="shared" si="37"/>
        <v>-2</v>
      </c>
      <c r="N1886" s="13"/>
    </row>
    <row r="1887" spans="13:14" x14ac:dyDescent="0.25">
      <c r="M1887" s="12">
        <f t="shared" si="37"/>
        <v>-2</v>
      </c>
      <c r="N1887" s="13"/>
    </row>
    <row r="1888" spans="13:14" x14ac:dyDescent="0.25">
      <c r="M1888" s="12">
        <f t="shared" si="37"/>
        <v>-2</v>
      </c>
      <c r="N1888" s="13"/>
    </row>
    <row r="1889" spans="13:14" x14ac:dyDescent="0.25">
      <c r="M1889" s="12">
        <f t="shared" si="37"/>
        <v>-2</v>
      </c>
      <c r="N1889" s="13"/>
    </row>
    <row r="1890" spans="13:14" x14ac:dyDescent="0.25">
      <c r="M1890" s="12">
        <f t="shared" si="37"/>
        <v>-2</v>
      </c>
      <c r="N1890" s="13"/>
    </row>
    <row r="1891" spans="13:14" x14ac:dyDescent="0.25">
      <c r="M1891" s="12">
        <f t="shared" si="37"/>
        <v>-2</v>
      </c>
      <c r="N1891" s="13"/>
    </row>
    <row r="1892" spans="13:14" x14ac:dyDescent="0.25">
      <c r="M1892" s="12">
        <f t="shared" si="37"/>
        <v>-2</v>
      </c>
      <c r="N1892" s="13"/>
    </row>
    <row r="1893" spans="13:14" x14ac:dyDescent="0.25">
      <c r="M1893" s="12">
        <f t="shared" si="37"/>
        <v>-2</v>
      </c>
      <c r="N1893" s="13"/>
    </row>
    <row r="1894" spans="13:14" x14ac:dyDescent="0.25">
      <c r="M1894" s="12">
        <f t="shared" si="37"/>
        <v>-2</v>
      </c>
      <c r="N1894" s="13"/>
    </row>
    <row r="1895" spans="13:14" x14ac:dyDescent="0.25">
      <c r="M1895" s="12">
        <f t="shared" si="37"/>
        <v>-2</v>
      </c>
      <c r="N1895" s="13"/>
    </row>
    <row r="1896" spans="13:14" x14ac:dyDescent="0.25">
      <c r="M1896" s="12">
        <f t="shared" si="37"/>
        <v>-2</v>
      </c>
      <c r="N1896" s="13"/>
    </row>
    <row r="1897" spans="13:14" x14ac:dyDescent="0.25">
      <c r="M1897" s="12">
        <f t="shared" si="37"/>
        <v>-2</v>
      </c>
      <c r="N1897" s="13"/>
    </row>
    <row r="1898" spans="13:14" x14ac:dyDescent="0.25">
      <c r="M1898" s="12">
        <f t="shared" si="37"/>
        <v>-2</v>
      </c>
      <c r="N1898" s="13"/>
    </row>
    <row r="1899" spans="13:14" x14ac:dyDescent="0.25">
      <c r="M1899" s="12">
        <f t="shared" si="37"/>
        <v>-2</v>
      </c>
      <c r="N1899" s="13"/>
    </row>
    <row r="1900" spans="13:14" x14ac:dyDescent="0.25">
      <c r="M1900" s="12">
        <f t="shared" si="37"/>
        <v>-2</v>
      </c>
      <c r="N1900" s="13"/>
    </row>
    <row r="1901" spans="13:14" x14ac:dyDescent="0.25">
      <c r="M1901" s="12">
        <f t="shared" si="37"/>
        <v>-2</v>
      </c>
      <c r="N1901" s="13"/>
    </row>
    <row r="1902" spans="13:14" x14ac:dyDescent="0.25">
      <c r="M1902" s="12">
        <f t="shared" si="37"/>
        <v>-2</v>
      </c>
      <c r="N1902" s="13"/>
    </row>
    <row r="1903" spans="13:14" x14ac:dyDescent="0.25">
      <c r="M1903" s="12">
        <f t="shared" si="37"/>
        <v>-2</v>
      </c>
      <c r="N1903" s="13"/>
    </row>
    <row r="1904" spans="13:14" x14ac:dyDescent="0.25">
      <c r="M1904" s="12">
        <f t="shared" si="37"/>
        <v>-2</v>
      </c>
      <c r="N1904" s="13"/>
    </row>
    <row r="1905" spans="13:14" x14ac:dyDescent="0.25">
      <c r="M1905" s="12">
        <f t="shared" si="37"/>
        <v>-2</v>
      </c>
      <c r="N1905" s="13"/>
    </row>
    <row r="1906" spans="13:14" x14ac:dyDescent="0.25">
      <c r="M1906" s="12">
        <f t="shared" si="37"/>
        <v>-2</v>
      </c>
      <c r="N1906" s="13"/>
    </row>
    <row r="1907" spans="13:14" x14ac:dyDescent="0.25">
      <c r="M1907" s="12">
        <f t="shared" si="37"/>
        <v>-2</v>
      </c>
      <c r="N1907" s="13"/>
    </row>
    <row r="1908" spans="13:14" x14ac:dyDescent="0.25">
      <c r="M1908" s="12">
        <f t="shared" si="37"/>
        <v>-2</v>
      </c>
      <c r="N1908" s="13"/>
    </row>
    <row r="1909" spans="13:14" x14ac:dyDescent="0.25">
      <c r="M1909" s="12">
        <f t="shared" si="37"/>
        <v>-2</v>
      </c>
      <c r="N1909" s="13"/>
    </row>
    <row r="1910" spans="13:14" x14ac:dyDescent="0.25">
      <c r="M1910" s="12">
        <f t="shared" ref="M1910:M1973" si="38">N1910-$L$4</f>
        <v>-2</v>
      </c>
      <c r="N1910" s="13"/>
    </row>
    <row r="1911" spans="13:14" x14ac:dyDescent="0.25">
      <c r="M1911" s="12">
        <f t="shared" si="38"/>
        <v>-2</v>
      </c>
      <c r="N1911" s="13"/>
    </row>
    <row r="1912" spans="13:14" x14ac:dyDescent="0.25">
      <c r="M1912" s="12">
        <f t="shared" si="38"/>
        <v>-2</v>
      </c>
      <c r="N1912" s="13"/>
    </row>
    <row r="1913" spans="13:14" x14ac:dyDescent="0.25">
      <c r="M1913" s="12">
        <f t="shared" si="38"/>
        <v>-2</v>
      </c>
      <c r="N1913" s="13"/>
    </row>
    <row r="1914" spans="13:14" x14ac:dyDescent="0.25">
      <c r="M1914" s="12">
        <f t="shared" si="38"/>
        <v>-2</v>
      </c>
      <c r="N1914" s="13"/>
    </row>
    <row r="1915" spans="13:14" x14ac:dyDescent="0.25">
      <c r="M1915" s="12">
        <f t="shared" si="38"/>
        <v>-2</v>
      </c>
      <c r="N1915" s="13"/>
    </row>
    <row r="1916" spans="13:14" x14ac:dyDescent="0.25">
      <c r="M1916" s="12">
        <f t="shared" si="38"/>
        <v>-2</v>
      </c>
      <c r="N1916" s="13"/>
    </row>
    <row r="1917" spans="13:14" x14ac:dyDescent="0.25">
      <c r="M1917" s="12">
        <f t="shared" si="38"/>
        <v>-2</v>
      </c>
      <c r="N1917" s="13"/>
    </row>
    <row r="1918" spans="13:14" x14ac:dyDescent="0.25">
      <c r="M1918" s="12">
        <f t="shared" si="38"/>
        <v>-2</v>
      </c>
      <c r="N1918" s="13"/>
    </row>
    <row r="1919" spans="13:14" x14ac:dyDescent="0.25">
      <c r="M1919" s="12">
        <f t="shared" si="38"/>
        <v>-2</v>
      </c>
      <c r="N1919" s="13"/>
    </row>
    <row r="1920" spans="13:14" x14ac:dyDescent="0.25">
      <c r="M1920" s="12">
        <f t="shared" si="38"/>
        <v>-2</v>
      </c>
      <c r="N1920" s="13"/>
    </row>
    <row r="1921" spans="13:14" x14ac:dyDescent="0.25">
      <c r="M1921" s="12">
        <f t="shared" si="38"/>
        <v>-2</v>
      </c>
      <c r="N1921" s="13"/>
    </row>
    <row r="1922" spans="13:14" x14ac:dyDescent="0.25">
      <c r="M1922" s="12">
        <f t="shared" si="38"/>
        <v>-2</v>
      </c>
      <c r="N1922" s="13"/>
    </row>
    <row r="1923" spans="13:14" x14ac:dyDescent="0.25">
      <c r="M1923" s="12">
        <f t="shared" si="38"/>
        <v>-2</v>
      </c>
      <c r="N1923" s="13"/>
    </row>
    <row r="1924" spans="13:14" x14ac:dyDescent="0.25">
      <c r="M1924" s="12">
        <f t="shared" si="38"/>
        <v>-2</v>
      </c>
      <c r="N1924" s="13"/>
    </row>
    <row r="1925" spans="13:14" x14ac:dyDescent="0.25">
      <c r="M1925" s="12">
        <f t="shared" si="38"/>
        <v>-2</v>
      </c>
      <c r="N1925" s="13"/>
    </row>
    <row r="1926" spans="13:14" x14ac:dyDescent="0.25">
      <c r="M1926" s="12">
        <f t="shared" si="38"/>
        <v>-2</v>
      </c>
      <c r="N1926" s="13"/>
    </row>
    <row r="1927" spans="13:14" x14ac:dyDescent="0.25">
      <c r="M1927" s="12">
        <f t="shared" si="38"/>
        <v>-2</v>
      </c>
      <c r="N1927" s="13"/>
    </row>
    <row r="1928" spans="13:14" x14ac:dyDescent="0.25">
      <c r="M1928" s="12">
        <f t="shared" si="38"/>
        <v>-2</v>
      </c>
      <c r="N1928" s="13"/>
    </row>
    <row r="1929" spans="13:14" x14ac:dyDescent="0.25">
      <c r="M1929" s="12">
        <f t="shared" si="38"/>
        <v>-2</v>
      </c>
      <c r="N1929" s="13"/>
    </row>
    <row r="1930" spans="13:14" x14ac:dyDescent="0.25">
      <c r="M1930" s="12">
        <f t="shared" si="38"/>
        <v>-2</v>
      </c>
      <c r="N1930" s="13"/>
    </row>
    <row r="1931" spans="13:14" x14ac:dyDescent="0.25">
      <c r="M1931" s="12">
        <f t="shared" si="38"/>
        <v>-2</v>
      </c>
      <c r="N1931" s="13"/>
    </row>
    <row r="1932" spans="13:14" x14ac:dyDescent="0.25">
      <c r="M1932" s="12">
        <f t="shared" si="38"/>
        <v>-2</v>
      </c>
      <c r="N1932" s="13"/>
    </row>
    <row r="1933" spans="13:14" x14ac:dyDescent="0.25">
      <c r="M1933" s="12">
        <f t="shared" si="38"/>
        <v>-2</v>
      </c>
      <c r="N1933" s="13"/>
    </row>
    <row r="1934" spans="13:14" x14ac:dyDescent="0.25">
      <c r="M1934" s="12">
        <f t="shared" si="38"/>
        <v>-2</v>
      </c>
      <c r="N1934" s="13"/>
    </row>
    <row r="1935" spans="13:14" x14ac:dyDescent="0.25">
      <c r="M1935" s="12">
        <f t="shared" si="38"/>
        <v>-2</v>
      </c>
      <c r="N1935" s="13"/>
    </row>
    <row r="1936" spans="13:14" x14ac:dyDescent="0.25">
      <c r="M1936" s="12">
        <f t="shared" si="38"/>
        <v>-2</v>
      </c>
      <c r="N1936" s="13"/>
    </row>
    <row r="1937" spans="13:14" x14ac:dyDescent="0.25">
      <c r="M1937" s="12">
        <f t="shared" si="38"/>
        <v>-2</v>
      </c>
      <c r="N1937" s="13"/>
    </row>
    <row r="1938" spans="13:14" x14ac:dyDescent="0.25">
      <c r="M1938" s="12">
        <f t="shared" si="38"/>
        <v>-2</v>
      </c>
      <c r="N1938" s="13"/>
    </row>
    <row r="1939" spans="13:14" x14ac:dyDescent="0.25">
      <c r="M1939" s="12">
        <f t="shared" si="38"/>
        <v>-2</v>
      </c>
      <c r="N1939" s="13"/>
    </row>
    <row r="1940" spans="13:14" x14ac:dyDescent="0.25">
      <c r="M1940" s="12">
        <f t="shared" si="38"/>
        <v>-2</v>
      </c>
      <c r="N1940" s="13"/>
    </row>
    <row r="1941" spans="13:14" x14ac:dyDescent="0.25">
      <c r="M1941" s="12">
        <f t="shared" si="38"/>
        <v>-2</v>
      </c>
      <c r="N1941" s="13"/>
    </row>
    <row r="1942" spans="13:14" x14ac:dyDescent="0.25">
      <c r="M1942" s="12">
        <f t="shared" si="38"/>
        <v>-2</v>
      </c>
      <c r="N1942" s="13"/>
    </row>
    <row r="1943" spans="13:14" x14ac:dyDescent="0.25">
      <c r="M1943" s="12">
        <f t="shared" si="38"/>
        <v>-2</v>
      </c>
      <c r="N1943" s="13"/>
    </row>
    <row r="1944" spans="13:14" x14ac:dyDescent="0.25">
      <c r="M1944" s="12">
        <f t="shared" si="38"/>
        <v>-2</v>
      </c>
      <c r="N1944" s="13"/>
    </row>
    <row r="1945" spans="13:14" x14ac:dyDescent="0.25">
      <c r="M1945" s="12">
        <f t="shared" si="38"/>
        <v>-2</v>
      </c>
      <c r="N1945" s="13"/>
    </row>
    <row r="1946" spans="13:14" x14ac:dyDescent="0.25">
      <c r="M1946" s="12">
        <f t="shared" si="38"/>
        <v>-2</v>
      </c>
      <c r="N1946" s="13"/>
    </row>
    <row r="1947" spans="13:14" x14ac:dyDescent="0.25">
      <c r="M1947" s="12">
        <f t="shared" si="38"/>
        <v>-2</v>
      </c>
      <c r="N1947" s="13"/>
    </row>
    <row r="1948" spans="13:14" x14ac:dyDescent="0.25">
      <c r="M1948" s="12">
        <f t="shared" si="38"/>
        <v>-2</v>
      </c>
      <c r="N1948" s="13"/>
    </row>
    <row r="1949" spans="13:14" x14ac:dyDescent="0.25">
      <c r="M1949" s="12">
        <f t="shared" si="38"/>
        <v>-2</v>
      </c>
      <c r="N1949" s="13"/>
    </row>
    <row r="1950" spans="13:14" x14ac:dyDescent="0.25">
      <c r="M1950" s="12">
        <f t="shared" si="38"/>
        <v>-2</v>
      </c>
      <c r="N1950" s="13"/>
    </row>
    <row r="1951" spans="13:14" x14ac:dyDescent="0.25">
      <c r="M1951" s="12">
        <f t="shared" si="38"/>
        <v>-2</v>
      </c>
      <c r="N1951" s="13"/>
    </row>
    <row r="1952" spans="13:14" x14ac:dyDescent="0.25">
      <c r="M1952" s="12">
        <f t="shared" si="38"/>
        <v>-2</v>
      </c>
      <c r="N1952" s="13"/>
    </row>
    <row r="1953" spans="13:14" x14ac:dyDescent="0.25">
      <c r="M1953" s="12">
        <f t="shared" si="38"/>
        <v>-2</v>
      </c>
      <c r="N1953" s="13"/>
    </row>
    <row r="1954" spans="13:14" x14ac:dyDescent="0.25">
      <c r="M1954" s="12">
        <f t="shared" si="38"/>
        <v>-2</v>
      </c>
      <c r="N1954" s="13"/>
    </row>
    <row r="1955" spans="13:14" x14ac:dyDescent="0.25">
      <c r="M1955" s="12">
        <f t="shared" si="38"/>
        <v>-2</v>
      </c>
      <c r="N1955" s="13"/>
    </row>
    <row r="1956" spans="13:14" x14ac:dyDescent="0.25">
      <c r="M1956" s="12">
        <f t="shared" si="38"/>
        <v>-2</v>
      </c>
      <c r="N1956" s="13"/>
    </row>
    <row r="1957" spans="13:14" x14ac:dyDescent="0.25">
      <c r="M1957" s="12">
        <f t="shared" si="38"/>
        <v>-2</v>
      </c>
      <c r="N1957" s="13"/>
    </row>
    <row r="1958" spans="13:14" x14ac:dyDescent="0.25">
      <c r="M1958" s="12">
        <f t="shared" si="38"/>
        <v>-2</v>
      </c>
      <c r="N1958" s="13"/>
    </row>
    <row r="1959" spans="13:14" x14ac:dyDescent="0.25">
      <c r="M1959" s="12">
        <f t="shared" si="38"/>
        <v>-2</v>
      </c>
      <c r="N1959" s="13"/>
    </row>
    <row r="1960" spans="13:14" x14ac:dyDescent="0.25">
      <c r="M1960" s="12">
        <f t="shared" si="38"/>
        <v>-2</v>
      </c>
      <c r="N1960" s="13"/>
    </row>
    <row r="1961" spans="13:14" x14ac:dyDescent="0.25">
      <c r="M1961" s="12">
        <f t="shared" si="38"/>
        <v>-2</v>
      </c>
      <c r="N1961" s="13"/>
    </row>
    <row r="1962" spans="13:14" x14ac:dyDescent="0.25">
      <c r="M1962" s="12">
        <f t="shared" si="38"/>
        <v>-2</v>
      </c>
      <c r="N1962" s="13"/>
    </row>
    <row r="1963" spans="13:14" x14ac:dyDescent="0.25">
      <c r="M1963" s="12">
        <f t="shared" si="38"/>
        <v>-2</v>
      </c>
      <c r="N1963" s="13"/>
    </row>
    <row r="1964" spans="13:14" x14ac:dyDescent="0.25">
      <c r="M1964" s="12">
        <f t="shared" si="38"/>
        <v>-2</v>
      </c>
      <c r="N1964" s="13"/>
    </row>
    <row r="1965" spans="13:14" x14ac:dyDescent="0.25">
      <c r="M1965" s="12">
        <f t="shared" si="38"/>
        <v>-2</v>
      </c>
      <c r="N1965" s="13"/>
    </row>
    <row r="1966" spans="13:14" x14ac:dyDescent="0.25">
      <c r="M1966" s="12">
        <f t="shared" si="38"/>
        <v>-2</v>
      </c>
      <c r="N1966" s="13"/>
    </row>
    <row r="1967" spans="13:14" x14ac:dyDescent="0.25">
      <c r="M1967" s="12">
        <f t="shared" si="38"/>
        <v>-2</v>
      </c>
      <c r="N1967" s="13"/>
    </row>
    <row r="1968" spans="13:14" x14ac:dyDescent="0.25">
      <c r="M1968" s="12">
        <f t="shared" si="38"/>
        <v>-2</v>
      </c>
      <c r="N1968" s="13"/>
    </row>
    <row r="1969" spans="13:14" x14ac:dyDescent="0.25">
      <c r="M1969" s="12">
        <f t="shared" si="38"/>
        <v>-2</v>
      </c>
      <c r="N1969" s="13"/>
    </row>
    <row r="1970" spans="13:14" x14ac:dyDescent="0.25">
      <c r="M1970" s="12">
        <f t="shared" si="38"/>
        <v>-2</v>
      </c>
      <c r="N1970" s="13"/>
    </row>
    <row r="1971" spans="13:14" x14ac:dyDescent="0.25">
      <c r="M1971" s="12">
        <f t="shared" si="38"/>
        <v>-2</v>
      </c>
      <c r="N1971" s="13"/>
    </row>
    <row r="1972" spans="13:14" x14ac:dyDescent="0.25">
      <c r="M1972" s="12">
        <f t="shared" si="38"/>
        <v>-2</v>
      </c>
      <c r="N1972" s="13"/>
    </row>
    <row r="1973" spans="13:14" x14ac:dyDescent="0.25">
      <c r="M1973" s="12">
        <f t="shared" si="38"/>
        <v>-2</v>
      </c>
      <c r="N1973" s="13"/>
    </row>
    <row r="1974" spans="13:14" x14ac:dyDescent="0.25">
      <c r="M1974" s="12">
        <f t="shared" ref="M1974:M2037" si="39">N1974-$L$4</f>
        <v>-2</v>
      </c>
      <c r="N1974" s="13"/>
    </row>
    <row r="1975" spans="13:14" x14ac:dyDescent="0.25">
      <c r="M1975" s="12">
        <f t="shared" si="39"/>
        <v>-2</v>
      </c>
      <c r="N1975" s="13"/>
    </row>
    <row r="1976" spans="13:14" x14ac:dyDescent="0.25">
      <c r="M1976" s="12">
        <f t="shared" si="39"/>
        <v>-2</v>
      </c>
      <c r="N1976" s="13"/>
    </row>
    <row r="1977" spans="13:14" x14ac:dyDescent="0.25">
      <c r="M1977" s="12">
        <f t="shared" si="39"/>
        <v>-2</v>
      </c>
      <c r="N1977" s="13"/>
    </row>
    <row r="1978" spans="13:14" x14ac:dyDescent="0.25">
      <c r="M1978" s="12">
        <f t="shared" si="39"/>
        <v>-2</v>
      </c>
      <c r="N1978" s="13"/>
    </row>
    <row r="1979" spans="13:14" x14ac:dyDescent="0.25">
      <c r="M1979" s="12">
        <f t="shared" si="39"/>
        <v>-2</v>
      </c>
      <c r="N1979" s="13"/>
    </row>
    <row r="1980" spans="13:14" x14ac:dyDescent="0.25">
      <c r="M1980" s="12">
        <f t="shared" si="39"/>
        <v>-2</v>
      </c>
      <c r="N1980" s="13"/>
    </row>
    <row r="1981" spans="13:14" x14ac:dyDescent="0.25">
      <c r="M1981" s="12">
        <f t="shared" si="39"/>
        <v>-2</v>
      </c>
      <c r="N1981" s="13"/>
    </row>
    <row r="1982" spans="13:14" x14ac:dyDescent="0.25">
      <c r="M1982" s="12">
        <f t="shared" si="39"/>
        <v>-2</v>
      </c>
      <c r="N1982" s="13"/>
    </row>
    <row r="1983" spans="13:14" x14ac:dyDescent="0.25">
      <c r="M1983" s="12">
        <f t="shared" si="39"/>
        <v>-2</v>
      </c>
      <c r="N1983" s="13"/>
    </row>
    <row r="1984" spans="13:14" x14ac:dyDescent="0.25">
      <c r="M1984" s="12">
        <f t="shared" si="39"/>
        <v>-2</v>
      </c>
      <c r="N1984" s="13"/>
    </row>
    <row r="1985" spans="13:14" x14ac:dyDescent="0.25">
      <c r="M1985" s="12">
        <f t="shared" si="39"/>
        <v>-2</v>
      </c>
      <c r="N1985" s="13"/>
    </row>
    <row r="1986" spans="13:14" x14ac:dyDescent="0.25">
      <c r="M1986" s="12">
        <f t="shared" si="39"/>
        <v>-2</v>
      </c>
      <c r="N1986" s="13"/>
    </row>
    <row r="1987" spans="13:14" x14ac:dyDescent="0.25">
      <c r="M1987" s="12">
        <f t="shared" si="39"/>
        <v>-2</v>
      </c>
      <c r="N1987" s="13"/>
    </row>
    <row r="1988" spans="13:14" x14ac:dyDescent="0.25">
      <c r="M1988" s="12">
        <f t="shared" si="39"/>
        <v>-2</v>
      </c>
      <c r="N1988" s="13"/>
    </row>
    <row r="1989" spans="13:14" x14ac:dyDescent="0.25">
      <c r="M1989" s="12">
        <f t="shared" si="39"/>
        <v>-2</v>
      </c>
      <c r="N1989" s="13"/>
    </row>
    <row r="1990" spans="13:14" x14ac:dyDescent="0.25">
      <c r="M1990" s="12">
        <f t="shared" si="39"/>
        <v>-2</v>
      </c>
      <c r="N1990" s="13"/>
    </row>
    <row r="1991" spans="13:14" x14ac:dyDescent="0.25">
      <c r="M1991" s="12">
        <f t="shared" si="39"/>
        <v>-2</v>
      </c>
      <c r="N1991" s="13"/>
    </row>
    <row r="1992" spans="13:14" x14ac:dyDescent="0.25">
      <c r="M1992" s="12">
        <f t="shared" si="39"/>
        <v>-2</v>
      </c>
      <c r="N1992" s="13"/>
    </row>
    <row r="1993" spans="13:14" x14ac:dyDescent="0.25">
      <c r="M1993" s="12">
        <f t="shared" si="39"/>
        <v>-2</v>
      </c>
      <c r="N1993" s="13"/>
    </row>
    <row r="1994" spans="13:14" x14ac:dyDescent="0.25">
      <c r="M1994" s="12">
        <f t="shared" si="39"/>
        <v>-2</v>
      </c>
      <c r="N1994" s="13"/>
    </row>
    <row r="1995" spans="13:14" x14ac:dyDescent="0.25">
      <c r="M1995" s="12">
        <f t="shared" si="39"/>
        <v>-2</v>
      </c>
      <c r="N1995" s="13"/>
    </row>
    <row r="1996" spans="13:14" x14ac:dyDescent="0.25">
      <c r="M1996" s="12">
        <f t="shared" si="39"/>
        <v>-2</v>
      </c>
      <c r="N1996" s="13"/>
    </row>
    <row r="1997" spans="13:14" x14ac:dyDescent="0.25">
      <c r="M1997" s="12">
        <f t="shared" si="39"/>
        <v>-2</v>
      </c>
      <c r="N1997" s="13"/>
    </row>
    <row r="1998" spans="13:14" x14ac:dyDescent="0.25">
      <c r="M1998" s="12">
        <f t="shared" si="39"/>
        <v>-2</v>
      </c>
      <c r="N1998" s="13"/>
    </row>
    <row r="1999" spans="13:14" x14ac:dyDescent="0.25">
      <c r="M1999" s="12">
        <f t="shared" si="39"/>
        <v>-2</v>
      </c>
      <c r="N1999" s="13"/>
    </row>
    <row r="2000" spans="13:14" x14ac:dyDescent="0.25">
      <c r="M2000" s="12">
        <f t="shared" si="39"/>
        <v>-2</v>
      </c>
      <c r="N2000" s="13"/>
    </row>
    <row r="2001" spans="13:14" x14ac:dyDescent="0.25">
      <c r="M2001" s="12">
        <f t="shared" si="39"/>
        <v>-2</v>
      </c>
      <c r="N2001" s="13"/>
    </row>
    <row r="2002" spans="13:14" x14ac:dyDescent="0.25">
      <c r="M2002" s="12">
        <f t="shared" si="39"/>
        <v>-2</v>
      </c>
      <c r="N2002" s="13"/>
    </row>
    <row r="2003" spans="13:14" x14ac:dyDescent="0.25">
      <c r="M2003" s="12">
        <f t="shared" si="39"/>
        <v>-2</v>
      </c>
      <c r="N2003" s="13"/>
    </row>
    <row r="2004" spans="13:14" x14ac:dyDescent="0.25">
      <c r="M2004" s="12">
        <f t="shared" si="39"/>
        <v>-2</v>
      </c>
      <c r="N2004" s="13"/>
    </row>
    <row r="2005" spans="13:14" x14ac:dyDescent="0.25">
      <c r="M2005" s="12">
        <f t="shared" si="39"/>
        <v>-2</v>
      </c>
      <c r="N2005" s="13"/>
    </row>
    <row r="2006" spans="13:14" x14ac:dyDescent="0.25">
      <c r="M2006" s="12">
        <f t="shared" si="39"/>
        <v>-2</v>
      </c>
      <c r="N2006" s="13"/>
    </row>
    <row r="2007" spans="13:14" x14ac:dyDescent="0.25">
      <c r="M2007" s="12">
        <f t="shared" si="39"/>
        <v>-2</v>
      </c>
      <c r="N2007" s="13"/>
    </row>
    <row r="2008" spans="13:14" x14ac:dyDescent="0.25">
      <c r="M2008" s="12">
        <f t="shared" si="39"/>
        <v>-2</v>
      </c>
      <c r="N2008" s="13"/>
    </row>
    <row r="2009" spans="13:14" x14ac:dyDescent="0.25">
      <c r="M2009" s="12">
        <f t="shared" si="39"/>
        <v>-2</v>
      </c>
      <c r="N2009" s="13"/>
    </row>
    <row r="2010" spans="13:14" x14ac:dyDescent="0.25">
      <c r="M2010" s="12">
        <f t="shared" si="39"/>
        <v>-2</v>
      </c>
      <c r="N2010" s="13"/>
    </row>
    <row r="2011" spans="13:14" x14ac:dyDescent="0.25">
      <c r="M2011" s="12">
        <f t="shared" si="39"/>
        <v>-2</v>
      </c>
      <c r="N2011" s="13"/>
    </row>
    <row r="2012" spans="13:14" x14ac:dyDescent="0.25">
      <c r="M2012" s="12">
        <f t="shared" si="39"/>
        <v>-2</v>
      </c>
      <c r="N2012" s="13"/>
    </row>
    <row r="2013" spans="13:14" x14ac:dyDescent="0.25">
      <c r="M2013" s="12">
        <f t="shared" si="39"/>
        <v>-2</v>
      </c>
      <c r="N2013" s="13"/>
    </row>
    <row r="2014" spans="13:14" x14ac:dyDescent="0.25">
      <c r="M2014" s="12">
        <f t="shared" si="39"/>
        <v>-2</v>
      </c>
      <c r="N2014" s="13"/>
    </row>
    <row r="2015" spans="13:14" x14ac:dyDescent="0.25">
      <c r="M2015" s="12">
        <f t="shared" si="39"/>
        <v>-2</v>
      </c>
      <c r="N2015" s="13"/>
    </row>
    <row r="2016" spans="13:14" x14ac:dyDescent="0.25">
      <c r="M2016" s="12">
        <f t="shared" si="39"/>
        <v>-2</v>
      </c>
      <c r="N2016" s="13"/>
    </row>
    <row r="2017" spans="13:14" x14ac:dyDescent="0.25">
      <c r="M2017" s="12">
        <f t="shared" si="39"/>
        <v>-2</v>
      </c>
      <c r="N2017" s="13"/>
    </row>
    <row r="2018" spans="13:14" x14ac:dyDescent="0.25">
      <c r="M2018" s="12">
        <f t="shared" si="39"/>
        <v>-2</v>
      </c>
      <c r="N2018" s="13"/>
    </row>
    <row r="2019" spans="13:14" x14ac:dyDescent="0.25">
      <c r="M2019" s="12">
        <f t="shared" si="39"/>
        <v>-2</v>
      </c>
      <c r="N2019" s="13"/>
    </row>
    <row r="2020" spans="13:14" x14ac:dyDescent="0.25">
      <c r="M2020" s="12">
        <f t="shared" si="39"/>
        <v>-2</v>
      </c>
      <c r="N2020" s="13"/>
    </row>
    <row r="2021" spans="13:14" x14ac:dyDescent="0.25">
      <c r="M2021" s="12">
        <f t="shared" si="39"/>
        <v>-2</v>
      </c>
      <c r="N2021" s="13"/>
    </row>
    <row r="2022" spans="13:14" x14ac:dyDescent="0.25">
      <c r="M2022" s="12">
        <f t="shared" si="39"/>
        <v>-2</v>
      </c>
      <c r="N2022" s="13"/>
    </row>
    <row r="2023" spans="13:14" x14ac:dyDescent="0.25">
      <c r="M2023" s="12">
        <f t="shared" si="39"/>
        <v>-2</v>
      </c>
      <c r="N2023" s="13"/>
    </row>
    <row r="2024" spans="13:14" x14ac:dyDescent="0.25">
      <c r="M2024" s="12">
        <f t="shared" si="39"/>
        <v>-2</v>
      </c>
      <c r="N2024" s="13"/>
    </row>
    <row r="2025" spans="13:14" x14ac:dyDescent="0.25">
      <c r="M2025" s="12">
        <f t="shared" si="39"/>
        <v>-2</v>
      </c>
      <c r="N2025" s="13"/>
    </row>
    <row r="2026" spans="13:14" x14ac:dyDescent="0.25">
      <c r="M2026" s="12">
        <f t="shared" si="39"/>
        <v>-2</v>
      </c>
      <c r="N2026" s="13"/>
    </row>
    <row r="2027" spans="13:14" x14ac:dyDescent="0.25">
      <c r="M2027" s="12">
        <f t="shared" si="39"/>
        <v>-2</v>
      </c>
      <c r="N2027" s="13"/>
    </row>
    <row r="2028" spans="13:14" x14ac:dyDescent="0.25">
      <c r="M2028" s="12">
        <f t="shared" si="39"/>
        <v>-2</v>
      </c>
      <c r="N2028" s="13"/>
    </row>
    <row r="2029" spans="13:14" x14ac:dyDescent="0.25">
      <c r="M2029" s="12">
        <f t="shared" si="39"/>
        <v>-2</v>
      </c>
      <c r="N2029" s="13"/>
    </row>
    <row r="2030" spans="13:14" x14ac:dyDescent="0.25">
      <c r="M2030" s="12">
        <f t="shared" si="39"/>
        <v>-2</v>
      </c>
      <c r="N2030" s="13"/>
    </row>
    <row r="2031" spans="13:14" x14ac:dyDescent="0.25">
      <c r="M2031" s="12">
        <f t="shared" si="39"/>
        <v>-2</v>
      </c>
      <c r="N2031" s="13"/>
    </row>
    <row r="2032" spans="13:14" x14ac:dyDescent="0.25">
      <c r="M2032" s="12">
        <f t="shared" si="39"/>
        <v>-2</v>
      </c>
      <c r="N2032" s="13"/>
    </row>
    <row r="2033" spans="13:14" x14ac:dyDescent="0.25">
      <c r="M2033" s="12">
        <f t="shared" si="39"/>
        <v>-2</v>
      </c>
      <c r="N2033" s="13"/>
    </row>
    <row r="2034" spans="13:14" x14ac:dyDescent="0.25">
      <c r="M2034" s="12">
        <f t="shared" si="39"/>
        <v>-2</v>
      </c>
      <c r="N2034" s="13"/>
    </row>
    <row r="2035" spans="13:14" x14ac:dyDescent="0.25">
      <c r="M2035" s="12">
        <f t="shared" si="39"/>
        <v>-2</v>
      </c>
      <c r="N2035" s="13"/>
    </row>
    <row r="2036" spans="13:14" x14ac:dyDescent="0.25">
      <c r="M2036" s="12">
        <f t="shared" si="39"/>
        <v>-2</v>
      </c>
      <c r="N2036" s="13"/>
    </row>
    <row r="2037" spans="13:14" x14ac:dyDescent="0.25">
      <c r="M2037" s="12">
        <f t="shared" si="39"/>
        <v>-2</v>
      </c>
      <c r="N2037" s="13"/>
    </row>
    <row r="2038" spans="13:14" x14ac:dyDescent="0.25">
      <c r="M2038" s="12">
        <f t="shared" ref="M2038:M2101" si="40">N2038-$L$4</f>
        <v>-2</v>
      </c>
      <c r="N2038" s="13"/>
    </row>
    <row r="2039" spans="13:14" x14ac:dyDescent="0.25">
      <c r="M2039" s="12">
        <f t="shared" si="40"/>
        <v>-2</v>
      </c>
      <c r="N2039" s="13"/>
    </row>
    <row r="2040" spans="13:14" x14ac:dyDescent="0.25">
      <c r="M2040" s="12">
        <f t="shared" si="40"/>
        <v>-2</v>
      </c>
      <c r="N2040" s="13"/>
    </row>
    <row r="2041" spans="13:14" x14ac:dyDescent="0.25">
      <c r="M2041" s="12">
        <f t="shared" si="40"/>
        <v>-2</v>
      </c>
      <c r="N2041" s="13"/>
    </row>
    <row r="2042" spans="13:14" x14ac:dyDescent="0.25">
      <c r="M2042" s="12">
        <f t="shared" si="40"/>
        <v>-2</v>
      </c>
      <c r="N2042" s="13"/>
    </row>
    <row r="2043" spans="13:14" x14ac:dyDescent="0.25">
      <c r="M2043" s="12">
        <f t="shared" si="40"/>
        <v>-2</v>
      </c>
      <c r="N2043" s="13"/>
    </row>
    <row r="2044" spans="13:14" x14ac:dyDescent="0.25">
      <c r="M2044" s="12">
        <f t="shared" si="40"/>
        <v>-2</v>
      </c>
      <c r="N2044" s="13"/>
    </row>
    <row r="2045" spans="13:14" x14ac:dyDescent="0.25">
      <c r="M2045" s="12">
        <f t="shared" si="40"/>
        <v>-2</v>
      </c>
      <c r="N2045" s="13"/>
    </row>
    <row r="2046" spans="13:14" x14ac:dyDescent="0.25">
      <c r="M2046" s="12">
        <f t="shared" si="40"/>
        <v>-2</v>
      </c>
      <c r="N2046" s="13"/>
    </row>
    <row r="2047" spans="13:14" x14ac:dyDescent="0.25">
      <c r="M2047" s="12">
        <f t="shared" si="40"/>
        <v>-2</v>
      </c>
      <c r="N2047" s="13"/>
    </row>
    <row r="2048" spans="13:14" x14ac:dyDescent="0.25">
      <c r="M2048" s="12">
        <f t="shared" si="40"/>
        <v>-2</v>
      </c>
      <c r="N2048" s="13"/>
    </row>
    <row r="2049" spans="13:14" x14ac:dyDescent="0.25">
      <c r="M2049" s="12">
        <f t="shared" si="40"/>
        <v>-2</v>
      </c>
      <c r="N2049" s="13"/>
    </row>
    <row r="2050" spans="13:14" x14ac:dyDescent="0.25">
      <c r="M2050" s="12">
        <f t="shared" si="40"/>
        <v>-2</v>
      </c>
      <c r="N2050" s="13"/>
    </row>
    <row r="2051" spans="13:14" x14ac:dyDescent="0.25">
      <c r="M2051" s="12">
        <f t="shared" si="40"/>
        <v>-2</v>
      </c>
      <c r="N2051" s="13"/>
    </row>
    <row r="2052" spans="13:14" x14ac:dyDescent="0.25">
      <c r="M2052" s="12">
        <f t="shared" si="40"/>
        <v>-2</v>
      </c>
      <c r="N2052" s="13"/>
    </row>
    <row r="2053" spans="13:14" x14ac:dyDescent="0.25">
      <c r="M2053" s="12">
        <f t="shared" si="40"/>
        <v>-2</v>
      </c>
      <c r="N2053" s="13"/>
    </row>
    <row r="2054" spans="13:14" x14ac:dyDescent="0.25">
      <c r="M2054" s="12">
        <f t="shared" si="40"/>
        <v>-2</v>
      </c>
      <c r="N2054" s="13"/>
    </row>
    <row r="2055" spans="13:14" x14ac:dyDescent="0.25">
      <c r="M2055" s="12">
        <f t="shared" si="40"/>
        <v>-2</v>
      </c>
      <c r="N2055" s="13"/>
    </row>
    <row r="2056" spans="13:14" x14ac:dyDescent="0.25">
      <c r="M2056" s="12">
        <f t="shared" si="40"/>
        <v>-2</v>
      </c>
      <c r="N2056" s="13"/>
    </row>
    <row r="2057" spans="13:14" x14ac:dyDescent="0.25">
      <c r="M2057" s="12">
        <f t="shared" si="40"/>
        <v>-2</v>
      </c>
      <c r="N2057" s="13"/>
    </row>
    <row r="2058" spans="13:14" x14ac:dyDescent="0.25">
      <c r="M2058" s="12">
        <f t="shared" si="40"/>
        <v>-2</v>
      </c>
      <c r="N2058" s="13"/>
    </row>
    <row r="2059" spans="13:14" x14ac:dyDescent="0.25">
      <c r="M2059" s="12">
        <f t="shared" si="40"/>
        <v>-2</v>
      </c>
      <c r="N2059" s="13"/>
    </row>
    <row r="2060" spans="13:14" x14ac:dyDescent="0.25">
      <c r="M2060" s="12">
        <f t="shared" si="40"/>
        <v>-2</v>
      </c>
      <c r="N2060" s="13"/>
    </row>
    <row r="2061" spans="13:14" x14ac:dyDescent="0.25">
      <c r="M2061" s="12">
        <f t="shared" si="40"/>
        <v>-2</v>
      </c>
      <c r="N2061" s="13"/>
    </row>
    <row r="2062" spans="13:14" x14ac:dyDescent="0.25">
      <c r="M2062" s="12">
        <f t="shared" si="40"/>
        <v>-2</v>
      </c>
      <c r="N2062" s="13"/>
    </row>
    <row r="2063" spans="13:14" x14ac:dyDescent="0.25">
      <c r="M2063" s="12">
        <f t="shared" si="40"/>
        <v>-2</v>
      </c>
      <c r="N2063" s="13"/>
    </row>
    <row r="2064" spans="13:14" x14ac:dyDescent="0.25">
      <c r="M2064" s="12">
        <f t="shared" si="40"/>
        <v>-2</v>
      </c>
      <c r="N2064" s="13"/>
    </row>
    <row r="2065" spans="13:14" x14ac:dyDescent="0.25">
      <c r="M2065" s="12">
        <f t="shared" si="40"/>
        <v>-2</v>
      </c>
      <c r="N2065" s="13"/>
    </row>
    <row r="2066" spans="13:14" x14ac:dyDescent="0.25">
      <c r="M2066" s="12">
        <f t="shared" si="40"/>
        <v>-2</v>
      </c>
      <c r="N2066" s="13"/>
    </row>
    <row r="2067" spans="13:14" x14ac:dyDescent="0.25">
      <c r="M2067" s="12">
        <f t="shared" si="40"/>
        <v>-2</v>
      </c>
      <c r="N2067" s="13"/>
    </row>
    <row r="2068" spans="13:14" x14ac:dyDescent="0.25">
      <c r="M2068" s="12">
        <f t="shared" si="40"/>
        <v>-2</v>
      </c>
      <c r="N2068" s="13"/>
    </row>
    <row r="2069" spans="13:14" x14ac:dyDescent="0.25">
      <c r="M2069" s="12">
        <f t="shared" si="40"/>
        <v>-2</v>
      </c>
      <c r="N2069" s="13"/>
    </row>
    <row r="2070" spans="13:14" x14ac:dyDescent="0.25">
      <c r="M2070" s="12">
        <f t="shared" si="40"/>
        <v>-2</v>
      </c>
      <c r="N2070" s="13"/>
    </row>
    <row r="2071" spans="13:14" x14ac:dyDescent="0.25">
      <c r="M2071" s="12">
        <f t="shared" si="40"/>
        <v>-2</v>
      </c>
      <c r="N2071" s="13"/>
    </row>
    <row r="2072" spans="13:14" x14ac:dyDescent="0.25">
      <c r="M2072" s="12">
        <f t="shared" si="40"/>
        <v>-2</v>
      </c>
      <c r="N2072" s="13"/>
    </row>
    <row r="2073" spans="13:14" x14ac:dyDescent="0.25">
      <c r="M2073" s="12">
        <f t="shared" si="40"/>
        <v>-2</v>
      </c>
      <c r="N2073" s="13"/>
    </row>
    <row r="2074" spans="13:14" x14ac:dyDescent="0.25">
      <c r="M2074" s="12">
        <f t="shared" si="40"/>
        <v>-2</v>
      </c>
      <c r="N2074" s="13"/>
    </row>
    <row r="2075" spans="13:14" x14ac:dyDescent="0.25">
      <c r="M2075" s="12">
        <f t="shared" si="40"/>
        <v>-2</v>
      </c>
      <c r="N2075" s="13"/>
    </row>
    <row r="2076" spans="13:14" x14ac:dyDescent="0.25">
      <c r="M2076" s="12">
        <f t="shared" si="40"/>
        <v>-2</v>
      </c>
      <c r="N2076" s="13"/>
    </row>
    <row r="2077" spans="13:14" x14ac:dyDescent="0.25">
      <c r="M2077" s="12">
        <f t="shared" si="40"/>
        <v>-2</v>
      </c>
      <c r="N2077" s="13"/>
    </row>
    <row r="2078" spans="13:14" x14ac:dyDescent="0.25">
      <c r="M2078" s="12">
        <f t="shared" si="40"/>
        <v>-2</v>
      </c>
      <c r="N2078" s="13"/>
    </row>
    <row r="2079" spans="13:14" x14ac:dyDescent="0.25">
      <c r="M2079" s="12">
        <f t="shared" si="40"/>
        <v>-2</v>
      </c>
      <c r="N2079" s="13"/>
    </row>
    <row r="2080" spans="13:14" x14ac:dyDescent="0.25">
      <c r="M2080" s="12">
        <f t="shared" si="40"/>
        <v>-2</v>
      </c>
      <c r="N2080" s="13"/>
    </row>
    <row r="2081" spans="13:14" x14ac:dyDescent="0.25">
      <c r="M2081" s="12">
        <f t="shared" si="40"/>
        <v>-2</v>
      </c>
      <c r="N2081" s="13"/>
    </row>
    <row r="2082" spans="13:14" x14ac:dyDescent="0.25">
      <c r="M2082" s="12">
        <f t="shared" si="40"/>
        <v>-2</v>
      </c>
      <c r="N2082" s="13"/>
    </row>
    <row r="2083" spans="13:14" x14ac:dyDescent="0.25">
      <c r="M2083" s="12">
        <f t="shared" si="40"/>
        <v>-2</v>
      </c>
      <c r="N2083" s="13"/>
    </row>
    <row r="2084" spans="13:14" x14ac:dyDescent="0.25">
      <c r="M2084" s="12">
        <f t="shared" si="40"/>
        <v>-2</v>
      </c>
      <c r="N2084" s="13"/>
    </row>
    <row r="2085" spans="13:14" x14ac:dyDescent="0.25">
      <c r="M2085" s="12">
        <f t="shared" si="40"/>
        <v>-2</v>
      </c>
      <c r="N2085" s="13"/>
    </row>
    <row r="2086" spans="13:14" x14ac:dyDescent="0.25">
      <c r="M2086" s="12">
        <f t="shared" si="40"/>
        <v>-2</v>
      </c>
      <c r="N2086" s="13"/>
    </row>
    <row r="2087" spans="13:14" x14ac:dyDescent="0.25">
      <c r="M2087" s="12">
        <f t="shared" si="40"/>
        <v>-2</v>
      </c>
      <c r="N2087" s="13"/>
    </row>
    <row r="2088" spans="13:14" x14ac:dyDescent="0.25">
      <c r="M2088" s="12">
        <f t="shared" si="40"/>
        <v>-2</v>
      </c>
      <c r="N2088" s="13"/>
    </row>
    <row r="2089" spans="13:14" x14ac:dyDescent="0.25">
      <c r="M2089" s="12">
        <f t="shared" si="40"/>
        <v>-2</v>
      </c>
      <c r="N2089" s="13"/>
    </row>
    <row r="2090" spans="13:14" x14ac:dyDescent="0.25">
      <c r="M2090" s="12">
        <f t="shared" si="40"/>
        <v>-2</v>
      </c>
      <c r="N2090" s="13"/>
    </row>
    <row r="2091" spans="13:14" x14ac:dyDescent="0.25">
      <c r="M2091" s="12">
        <f t="shared" si="40"/>
        <v>-2</v>
      </c>
      <c r="N2091" s="13"/>
    </row>
    <row r="2092" spans="13:14" x14ac:dyDescent="0.25">
      <c r="M2092" s="12">
        <f t="shared" si="40"/>
        <v>-2</v>
      </c>
      <c r="N2092" s="13"/>
    </row>
    <row r="2093" spans="13:14" x14ac:dyDescent="0.25">
      <c r="M2093" s="12">
        <f t="shared" si="40"/>
        <v>-2</v>
      </c>
      <c r="N2093" s="13"/>
    </row>
    <row r="2094" spans="13:14" x14ac:dyDescent="0.25">
      <c r="M2094" s="12">
        <f t="shared" si="40"/>
        <v>-2</v>
      </c>
      <c r="N2094" s="13"/>
    </row>
    <row r="2095" spans="13:14" x14ac:dyDescent="0.25">
      <c r="M2095" s="12">
        <f t="shared" si="40"/>
        <v>-2</v>
      </c>
      <c r="N2095" s="13"/>
    </row>
    <row r="2096" spans="13:14" x14ac:dyDescent="0.25">
      <c r="M2096" s="12">
        <f t="shared" si="40"/>
        <v>-2</v>
      </c>
      <c r="N2096" s="13"/>
    </row>
    <row r="2097" spans="13:14" x14ac:dyDescent="0.25">
      <c r="M2097" s="12">
        <f t="shared" si="40"/>
        <v>-2</v>
      </c>
      <c r="N2097" s="13"/>
    </row>
    <row r="2098" spans="13:14" x14ac:dyDescent="0.25">
      <c r="M2098" s="12">
        <f t="shared" si="40"/>
        <v>-2</v>
      </c>
      <c r="N2098" s="13"/>
    </row>
    <row r="2099" spans="13:14" x14ac:dyDescent="0.25">
      <c r="M2099" s="12">
        <f t="shared" si="40"/>
        <v>-2</v>
      </c>
      <c r="N2099" s="13"/>
    </row>
    <row r="2100" spans="13:14" x14ac:dyDescent="0.25">
      <c r="M2100" s="12">
        <f t="shared" si="40"/>
        <v>-2</v>
      </c>
      <c r="N2100" s="13"/>
    </row>
    <row r="2101" spans="13:14" x14ac:dyDescent="0.25">
      <c r="M2101" s="12">
        <f t="shared" si="40"/>
        <v>-2</v>
      </c>
      <c r="N2101" s="13"/>
    </row>
    <row r="2102" spans="13:14" x14ac:dyDescent="0.25">
      <c r="M2102" s="12">
        <f t="shared" ref="M2102:M2165" si="41">N2102-$L$4</f>
        <v>-2</v>
      </c>
      <c r="N2102" s="13"/>
    </row>
    <row r="2103" spans="13:14" x14ac:dyDescent="0.25">
      <c r="M2103" s="12">
        <f t="shared" si="41"/>
        <v>-2</v>
      </c>
      <c r="N2103" s="13"/>
    </row>
    <row r="2104" spans="13:14" x14ac:dyDescent="0.25">
      <c r="M2104" s="12">
        <f t="shared" si="41"/>
        <v>-2</v>
      </c>
      <c r="N2104" s="13"/>
    </row>
    <row r="2105" spans="13:14" x14ac:dyDescent="0.25">
      <c r="M2105" s="12">
        <f t="shared" si="41"/>
        <v>-2</v>
      </c>
      <c r="N2105" s="13"/>
    </row>
    <row r="2106" spans="13:14" x14ac:dyDescent="0.25">
      <c r="M2106" s="12">
        <f t="shared" si="41"/>
        <v>-2</v>
      </c>
      <c r="N2106" s="13"/>
    </row>
    <row r="2107" spans="13:14" x14ac:dyDescent="0.25">
      <c r="M2107" s="12">
        <f t="shared" si="41"/>
        <v>-2</v>
      </c>
      <c r="N2107" s="13"/>
    </row>
    <row r="2108" spans="13:14" x14ac:dyDescent="0.25">
      <c r="M2108" s="12">
        <f t="shared" si="41"/>
        <v>-2</v>
      </c>
      <c r="N2108" s="13"/>
    </row>
    <row r="2109" spans="13:14" x14ac:dyDescent="0.25">
      <c r="M2109" s="12">
        <f t="shared" si="41"/>
        <v>-2</v>
      </c>
      <c r="N2109" s="13"/>
    </row>
    <row r="2110" spans="13:14" x14ac:dyDescent="0.25">
      <c r="M2110" s="12">
        <f t="shared" si="41"/>
        <v>-2</v>
      </c>
      <c r="N2110" s="13"/>
    </row>
    <row r="2111" spans="13:14" x14ac:dyDescent="0.25">
      <c r="M2111" s="12">
        <f t="shared" si="41"/>
        <v>-2</v>
      </c>
      <c r="N2111" s="13"/>
    </row>
    <row r="2112" spans="13:14" x14ac:dyDescent="0.25">
      <c r="M2112" s="12">
        <f t="shared" si="41"/>
        <v>-2</v>
      </c>
      <c r="N2112" s="13"/>
    </row>
    <row r="2113" spans="13:14" x14ac:dyDescent="0.25">
      <c r="M2113" s="12">
        <f t="shared" si="41"/>
        <v>-2</v>
      </c>
      <c r="N2113" s="13"/>
    </row>
    <row r="2114" spans="13:14" x14ac:dyDescent="0.25">
      <c r="M2114" s="12">
        <f t="shared" si="41"/>
        <v>-2</v>
      </c>
      <c r="N2114" s="13"/>
    </row>
    <row r="2115" spans="13:14" x14ac:dyDescent="0.25">
      <c r="M2115" s="12">
        <f t="shared" si="41"/>
        <v>-2</v>
      </c>
      <c r="N2115" s="13"/>
    </row>
    <row r="2116" spans="13:14" x14ac:dyDescent="0.25">
      <c r="M2116" s="12">
        <f t="shared" si="41"/>
        <v>-2</v>
      </c>
      <c r="N2116" s="13"/>
    </row>
    <row r="2117" spans="13:14" x14ac:dyDescent="0.25">
      <c r="M2117" s="12">
        <f t="shared" si="41"/>
        <v>-2</v>
      </c>
      <c r="N2117" s="13"/>
    </row>
    <row r="2118" spans="13:14" x14ac:dyDescent="0.25">
      <c r="M2118" s="12">
        <f t="shared" si="41"/>
        <v>-2</v>
      </c>
      <c r="N2118" s="13"/>
    </row>
    <row r="2119" spans="13:14" x14ac:dyDescent="0.25">
      <c r="M2119" s="12">
        <f t="shared" si="41"/>
        <v>-2</v>
      </c>
      <c r="N2119" s="13"/>
    </row>
    <row r="2120" spans="13:14" x14ac:dyDescent="0.25">
      <c r="M2120" s="12">
        <f t="shared" si="41"/>
        <v>-2</v>
      </c>
      <c r="N2120" s="13"/>
    </row>
    <row r="2121" spans="13:14" x14ac:dyDescent="0.25">
      <c r="M2121" s="12">
        <f t="shared" si="41"/>
        <v>-2</v>
      </c>
      <c r="N2121" s="13"/>
    </row>
    <row r="2122" spans="13:14" x14ac:dyDescent="0.25">
      <c r="M2122" s="12">
        <f t="shared" si="41"/>
        <v>-2</v>
      </c>
      <c r="N2122" s="13"/>
    </row>
    <row r="2123" spans="13:14" x14ac:dyDescent="0.25">
      <c r="M2123" s="12">
        <f t="shared" si="41"/>
        <v>-2</v>
      </c>
      <c r="N2123" s="13"/>
    </row>
    <row r="2124" spans="13:14" x14ac:dyDescent="0.25">
      <c r="M2124" s="12">
        <f t="shared" si="41"/>
        <v>-2</v>
      </c>
      <c r="N2124" s="13"/>
    </row>
    <row r="2125" spans="13:14" x14ac:dyDescent="0.25">
      <c r="M2125" s="12">
        <f t="shared" si="41"/>
        <v>-2</v>
      </c>
      <c r="N2125" s="13"/>
    </row>
    <row r="2126" spans="13:14" x14ac:dyDescent="0.25">
      <c r="M2126" s="12">
        <f t="shared" si="41"/>
        <v>-2</v>
      </c>
      <c r="N2126" s="13"/>
    </row>
    <row r="2127" spans="13:14" x14ac:dyDescent="0.25">
      <c r="M2127" s="12">
        <f t="shared" si="41"/>
        <v>-2</v>
      </c>
      <c r="N2127" s="13"/>
    </row>
    <row r="2128" spans="13:14" x14ac:dyDescent="0.25">
      <c r="M2128" s="12">
        <f t="shared" si="41"/>
        <v>-2</v>
      </c>
      <c r="N2128" s="13"/>
    </row>
    <row r="2129" spans="13:14" x14ac:dyDescent="0.25">
      <c r="M2129" s="12">
        <f t="shared" si="41"/>
        <v>-2</v>
      </c>
      <c r="N2129" s="13"/>
    </row>
    <row r="2130" spans="13:14" x14ac:dyDescent="0.25">
      <c r="M2130" s="12">
        <f t="shared" si="41"/>
        <v>-2</v>
      </c>
      <c r="N2130" s="13"/>
    </row>
    <row r="2131" spans="13:14" x14ac:dyDescent="0.25">
      <c r="M2131" s="12">
        <f t="shared" si="41"/>
        <v>-2</v>
      </c>
      <c r="N2131" s="13"/>
    </row>
    <row r="2132" spans="13:14" x14ac:dyDescent="0.25">
      <c r="M2132" s="12">
        <f t="shared" si="41"/>
        <v>-2</v>
      </c>
      <c r="N2132" s="13"/>
    </row>
    <row r="2133" spans="13:14" x14ac:dyDescent="0.25">
      <c r="M2133" s="12">
        <f t="shared" si="41"/>
        <v>-2</v>
      </c>
      <c r="N2133" s="13"/>
    </row>
    <row r="2134" spans="13:14" x14ac:dyDescent="0.25">
      <c r="M2134" s="12">
        <f t="shared" si="41"/>
        <v>-2</v>
      </c>
      <c r="N2134" s="13"/>
    </row>
    <row r="2135" spans="13:14" x14ac:dyDescent="0.25">
      <c r="M2135" s="12">
        <f t="shared" si="41"/>
        <v>-2</v>
      </c>
      <c r="N2135" s="13"/>
    </row>
    <row r="2136" spans="13:14" x14ac:dyDescent="0.25">
      <c r="M2136" s="12">
        <f t="shared" si="41"/>
        <v>-2</v>
      </c>
      <c r="N2136" s="13"/>
    </row>
    <row r="2137" spans="13:14" x14ac:dyDescent="0.25">
      <c r="M2137" s="12">
        <f t="shared" si="41"/>
        <v>-2</v>
      </c>
      <c r="N2137" s="13"/>
    </row>
    <row r="2138" spans="13:14" x14ac:dyDescent="0.25">
      <c r="M2138" s="12">
        <f t="shared" si="41"/>
        <v>-2</v>
      </c>
      <c r="N2138" s="13"/>
    </row>
    <row r="2139" spans="13:14" x14ac:dyDescent="0.25">
      <c r="M2139" s="12">
        <f t="shared" si="41"/>
        <v>-2</v>
      </c>
      <c r="N2139" s="13"/>
    </row>
    <row r="2140" spans="13:14" x14ac:dyDescent="0.25">
      <c r="M2140" s="12">
        <f t="shared" si="41"/>
        <v>-2</v>
      </c>
      <c r="N2140" s="13"/>
    </row>
    <row r="2141" spans="13:14" x14ac:dyDescent="0.25">
      <c r="M2141" s="12">
        <f t="shared" si="41"/>
        <v>-2</v>
      </c>
      <c r="N2141" s="13"/>
    </row>
    <row r="2142" spans="13:14" x14ac:dyDescent="0.25">
      <c r="M2142" s="12">
        <f t="shared" si="41"/>
        <v>-2</v>
      </c>
      <c r="N2142" s="13"/>
    </row>
    <row r="2143" spans="13:14" x14ac:dyDescent="0.25">
      <c r="M2143" s="12">
        <f t="shared" si="41"/>
        <v>-2</v>
      </c>
      <c r="N2143" s="13"/>
    </row>
    <row r="2144" spans="13:14" x14ac:dyDescent="0.25">
      <c r="M2144" s="12">
        <f t="shared" si="41"/>
        <v>-2</v>
      </c>
      <c r="N2144" s="13"/>
    </row>
    <row r="2145" spans="13:14" x14ac:dyDescent="0.25">
      <c r="M2145" s="12">
        <f t="shared" si="41"/>
        <v>-2</v>
      </c>
      <c r="N2145" s="13"/>
    </row>
    <row r="2146" spans="13:14" x14ac:dyDescent="0.25">
      <c r="M2146" s="12">
        <f t="shared" si="41"/>
        <v>-2</v>
      </c>
      <c r="N2146" s="13"/>
    </row>
    <row r="2147" spans="13:14" x14ac:dyDescent="0.25">
      <c r="M2147" s="12">
        <f t="shared" si="41"/>
        <v>-2</v>
      </c>
      <c r="N2147" s="13"/>
    </row>
    <row r="2148" spans="13:14" x14ac:dyDescent="0.25">
      <c r="M2148" s="12">
        <f t="shared" si="41"/>
        <v>-2</v>
      </c>
      <c r="N2148" s="13"/>
    </row>
    <row r="2149" spans="13:14" x14ac:dyDescent="0.25">
      <c r="M2149" s="12">
        <f t="shared" si="41"/>
        <v>-2</v>
      </c>
      <c r="N2149" s="13"/>
    </row>
    <row r="2150" spans="13:14" x14ac:dyDescent="0.25">
      <c r="M2150" s="12">
        <f t="shared" si="41"/>
        <v>-2</v>
      </c>
      <c r="N2150" s="13"/>
    </row>
    <row r="2151" spans="13:14" x14ac:dyDescent="0.25">
      <c r="M2151" s="12">
        <f t="shared" si="41"/>
        <v>-2</v>
      </c>
      <c r="N2151" s="13"/>
    </row>
    <row r="2152" spans="13:14" x14ac:dyDescent="0.25">
      <c r="M2152" s="12">
        <f t="shared" si="41"/>
        <v>-2</v>
      </c>
      <c r="N2152" s="13"/>
    </row>
    <row r="2153" spans="13:14" x14ac:dyDescent="0.25">
      <c r="M2153" s="12">
        <f t="shared" si="41"/>
        <v>-2</v>
      </c>
      <c r="N2153" s="13"/>
    </row>
    <row r="2154" spans="13:14" x14ac:dyDescent="0.25">
      <c r="M2154" s="12">
        <f t="shared" si="41"/>
        <v>-2</v>
      </c>
      <c r="N2154" s="13"/>
    </row>
    <row r="2155" spans="13:14" x14ac:dyDescent="0.25">
      <c r="M2155" s="12">
        <f t="shared" si="41"/>
        <v>-2</v>
      </c>
      <c r="N2155" s="13"/>
    </row>
    <row r="2156" spans="13:14" x14ac:dyDescent="0.25">
      <c r="M2156" s="12">
        <f t="shared" si="41"/>
        <v>-2</v>
      </c>
      <c r="N2156" s="13"/>
    </row>
    <row r="2157" spans="13:14" x14ac:dyDescent="0.25">
      <c r="M2157" s="12">
        <f t="shared" si="41"/>
        <v>-2</v>
      </c>
      <c r="N2157" s="13"/>
    </row>
    <row r="2158" spans="13:14" x14ac:dyDescent="0.25">
      <c r="M2158" s="12">
        <f t="shared" si="41"/>
        <v>-2</v>
      </c>
      <c r="N2158" s="13"/>
    </row>
    <row r="2159" spans="13:14" x14ac:dyDescent="0.25">
      <c r="M2159" s="12">
        <f t="shared" si="41"/>
        <v>-2</v>
      </c>
      <c r="N2159" s="13"/>
    </row>
    <row r="2160" spans="13:14" x14ac:dyDescent="0.25">
      <c r="M2160" s="12">
        <f t="shared" si="41"/>
        <v>-2</v>
      </c>
      <c r="N2160" s="13"/>
    </row>
    <row r="2161" spans="13:14" x14ac:dyDescent="0.25">
      <c r="M2161" s="12">
        <f t="shared" si="41"/>
        <v>-2</v>
      </c>
      <c r="N2161" s="13"/>
    </row>
    <row r="2162" spans="13:14" x14ac:dyDescent="0.25">
      <c r="M2162" s="12">
        <f t="shared" si="41"/>
        <v>-2</v>
      </c>
      <c r="N2162" s="13"/>
    </row>
    <row r="2163" spans="13:14" x14ac:dyDescent="0.25">
      <c r="M2163" s="12">
        <f t="shared" si="41"/>
        <v>-2</v>
      </c>
      <c r="N2163" s="13"/>
    </row>
    <row r="2164" spans="13:14" x14ac:dyDescent="0.25">
      <c r="M2164" s="12">
        <f t="shared" si="41"/>
        <v>-2</v>
      </c>
      <c r="N2164" s="13"/>
    </row>
    <row r="2165" spans="13:14" x14ac:dyDescent="0.25">
      <c r="M2165" s="12">
        <f t="shared" si="41"/>
        <v>-2</v>
      </c>
      <c r="N2165" s="13"/>
    </row>
    <row r="2166" spans="13:14" x14ac:dyDescent="0.25">
      <c r="M2166" s="12">
        <f t="shared" ref="M2166:M2229" si="42">N2166-$L$4</f>
        <v>-2</v>
      </c>
      <c r="N2166" s="13"/>
    </row>
    <row r="2167" spans="13:14" x14ac:dyDescent="0.25">
      <c r="M2167" s="12">
        <f t="shared" si="42"/>
        <v>-2</v>
      </c>
      <c r="N2167" s="13"/>
    </row>
    <row r="2168" spans="13:14" x14ac:dyDescent="0.25">
      <c r="M2168" s="12">
        <f t="shared" si="42"/>
        <v>-2</v>
      </c>
      <c r="N2168" s="13"/>
    </row>
    <row r="2169" spans="13:14" x14ac:dyDescent="0.25">
      <c r="M2169" s="12">
        <f t="shared" si="42"/>
        <v>-2</v>
      </c>
      <c r="N2169" s="13"/>
    </row>
    <row r="2170" spans="13:14" x14ac:dyDescent="0.25">
      <c r="M2170" s="12">
        <f t="shared" si="42"/>
        <v>-2</v>
      </c>
      <c r="N2170" s="13"/>
    </row>
    <row r="2171" spans="13:14" x14ac:dyDescent="0.25">
      <c r="M2171" s="12">
        <f t="shared" si="42"/>
        <v>-2</v>
      </c>
      <c r="N2171" s="13"/>
    </row>
    <row r="2172" spans="13:14" x14ac:dyDescent="0.25">
      <c r="M2172" s="12">
        <f t="shared" si="42"/>
        <v>-2</v>
      </c>
      <c r="N2172" s="13"/>
    </row>
    <row r="2173" spans="13:14" x14ac:dyDescent="0.25">
      <c r="M2173" s="12">
        <f t="shared" si="42"/>
        <v>-2</v>
      </c>
      <c r="N2173" s="13"/>
    </row>
    <row r="2174" spans="13:14" x14ac:dyDescent="0.25">
      <c r="M2174" s="12">
        <f t="shared" si="42"/>
        <v>-2</v>
      </c>
      <c r="N2174" s="13"/>
    </row>
    <row r="2175" spans="13:14" x14ac:dyDescent="0.25">
      <c r="M2175" s="12">
        <f t="shared" si="42"/>
        <v>-2</v>
      </c>
      <c r="N2175" s="13"/>
    </row>
    <row r="2176" spans="13:14" x14ac:dyDescent="0.25">
      <c r="M2176" s="12">
        <f t="shared" si="42"/>
        <v>-2</v>
      </c>
      <c r="N2176" s="13"/>
    </row>
    <row r="2177" spans="13:14" x14ac:dyDescent="0.25">
      <c r="M2177" s="12">
        <f t="shared" si="42"/>
        <v>-2</v>
      </c>
      <c r="N2177" s="13"/>
    </row>
    <row r="2178" spans="13:14" x14ac:dyDescent="0.25">
      <c r="M2178" s="12">
        <f t="shared" si="42"/>
        <v>-2</v>
      </c>
      <c r="N2178" s="13"/>
    </row>
    <row r="2179" spans="13:14" x14ac:dyDescent="0.25">
      <c r="M2179" s="12">
        <f t="shared" si="42"/>
        <v>-2</v>
      </c>
      <c r="N2179" s="13"/>
    </row>
    <row r="2180" spans="13:14" x14ac:dyDescent="0.25">
      <c r="M2180" s="12">
        <f t="shared" si="42"/>
        <v>-2</v>
      </c>
      <c r="N2180" s="13"/>
    </row>
    <row r="2181" spans="13:14" x14ac:dyDescent="0.25">
      <c r="M2181" s="12">
        <f t="shared" si="42"/>
        <v>-2</v>
      </c>
      <c r="N2181" s="13"/>
    </row>
    <row r="2182" spans="13:14" x14ac:dyDescent="0.25">
      <c r="M2182" s="12">
        <f t="shared" si="42"/>
        <v>-2</v>
      </c>
      <c r="N2182" s="13"/>
    </row>
    <row r="2183" spans="13:14" x14ac:dyDescent="0.25">
      <c r="M2183" s="12">
        <f t="shared" si="42"/>
        <v>-2</v>
      </c>
      <c r="N2183" s="13"/>
    </row>
    <row r="2184" spans="13:14" x14ac:dyDescent="0.25">
      <c r="M2184" s="12">
        <f t="shared" si="42"/>
        <v>-2</v>
      </c>
      <c r="N2184" s="13"/>
    </row>
    <row r="2185" spans="13:14" x14ac:dyDescent="0.25">
      <c r="M2185" s="12">
        <f t="shared" si="42"/>
        <v>-2</v>
      </c>
      <c r="N2185" s="13"/>
    </row>
    <row r="2186" spans="13:14" x14ac:dyDescent="0.25">
      <c r="M2186" s="12">
        <f t="shared" si="42"/>
        <v>-2</v>
      </c>
      <c r="N2186" s="13"/>
    </row>
    <row r="2187" spans="13:14" x14ac:dyDescent="0.25">
      <c r="M2187" s="12">
        <f t="shared" si="42"/>
        <v>-2</v>
      </c>
      <c r="N2187" s="13"/>
    </row>
    <row r="2188" spans="13:14" x14ac:dyDescent="0.25">
      <c r="M2188" s="12">
        <f t="shared" si="42"/>
        <v>-2</v>
      </c>
      <c r="N2188" s="13"/>
    </row>
    <row r="2189" spans="13:14" x14ac:dyDescent="0.25">
      <c r="M2189" s="12">
        <f t="shared" si="42"/>
        <v>-2</v>
      </c>
      <c r="N2189" s="13"/>
    </row>
    <row r="2190" spans="13:14" x14ac:dyDescent="0.25">
      <c r="M2190" s="12">
        <f t="shared" si="42"/>
        <v>-2</v>
      </c>
      <c r="N2190" s="13"/>
    </row>
    <row r="2191" spans="13:14" x14ac:dyDescent="0.25">
      <c r="M2191" s="12">
        <f t="shared" si="42"/>
        <v>-2</v>
      </c>
      <c r="N2191" s="13"/>
    </row>
    <row r="2192" spans="13:14" x14ac:dyDescent="0.25">
      <c r="M2192" s="12">
        <f t="shared" si="42"/>
        <v>-2</v>
      </c>
      <c r="N2192" s="13"/>
    </row>
    <row r="2193" spans="13:14" x14ac:dyDescent="0.25">
      <c r="M2193" s="12">
        <f t="shared" si="42"/>
        <v>-2</v>
      </c>
      <c r="N2193" s="13"/>
    </row>
    <row r="2194" spans="13:14" x14ac:dyDescent="0.25">
      <c r="M2194" s="12">
        <f t="shared" si="42"/>
        <v>-2</v>
      </c>
      <c r="N2194" s="13"/>
    </row>
    <row r="2195" spans="13:14" x14ac:dyDescent="0.25">
      <c r="M2195" s="12">
        <f t="shared" si="42"/>
        <v>-2</v>
      </c>
      <c r="N2195" s="13"/>
    </row>
    <row r="2196" spans="13:14" x14ac:dyDescent="0.25">
      <c r="M2196" s="12">
        <f t="shared" si="42"/>
        <v>-2</v>
      </c>
      <c r="N2196" s="13"/>
    </row>
    <row r="2197" spans="13:14" x14ac:dyDescent="0.25">
      <c r="M2197" s="12">
        <f t="shared" si="42"/>
        <v>-2</v>
      </c>
      <c r="N2197" s="13"/>
    </row>
    <row r="2198" spans="13:14" x14ac:dyDescent="0.25">
      <c r="M2198" s="12">
        <f t="shared" si="42"/>
        <v>-2</v>
      </c>
      <c r="N2198" s="13"/>
    </row>
    <row r="2199" spans="13:14" x14ac:dyDescent="0.25">
      <c r="M2199" s="12">
        <f t="shared" si="42"/>
        <v>-2</v>
      </c>
      <c r="N2199" s="13"/>
    </row>
    <row r="2200" spans="13:14" x14ac:dyDescent="0.25">
      <c r="M2200" s="12">
        <f t="shared" si="42"/>
        <v>-2</v>
      </c>
      <c r="N2200" s="13"/>
    </row>
    <row r="2201" spans="13:14" x14ac:dyDescent="0.25">
      <c r="M2201" s="12">
        <f t="shared" si="42"/>
        <v>-2</v>
      </c>
      <c r="N2201" s="13"/>
    </row>
    <row r="2202" spans="13:14" x14ac:dyDescent="0.25">
      <c r="M2202" s="12">
        <f t="shared" si="42"/>
        <v>-2</v>
      </c>
      <c r="N2202" s="13"/>
    </row>
    <row r="2203" spans="13:14" x14ac:dyDescent="0.25">
      <c r="M2203" s="12">
        <f t="shared" si="42"/>
        <v>-2</v>
      </c>
      <c r="N2203" s="13"/>
    </row>
    <row r="2204" spans="13:14" x14ac:dyDescent="0.25">
      <c r="M2204" s="12">
        <f t="shared" si="42"/>
        <v>-2</v>
      </c>
      <c r="N2204" s="13"/>
    </row>
    <row r="2205" spans="13:14" x14ac:dyDescent="0.25">
      <c r="M2205" s="12">
        <f t="shared" si="42"/>
        <v>-2</v>
      </c>
      <c r="N2205" s="13"/>
    </row>
    <row r="2206" spans="13:14" x14ac:dyDescent="0.25">
      <c r="M2206" s="12">
        <f t="shared" si="42"/>
        <v>-2</v>
      </c>
      <c r="N2206" s="13"/>
    </row>
    <row r="2207" spans="13:14" x14ac:dyDescent="0.25">
      <c r="M2207" s="12">
        <f t="shared" si="42"/>
        <v>-2</v>
      </c>
      <c r="N2207" s="13"/>
    </row>
    <row r="2208" spans="13:14" x14ac:dyDescent="0.25">
      <c r="M2208" s="12">
        <f t="shared" si="42"/>
        <v>-2</v>
      </c>
      <c r="N2208" s="13"/>
    </row>
    <row r="2209" spans="13:14" x14ac:dyDescent="0.25">
      <c r="M2209" s="12">
        <f t="shared" si="42"/>
        <v>-2</v>
      </c>
      <c r="N2209" s="13"/>
    </row>
    <row r="2210" spans="13:14" x14ac:dyDescent="0.25">
      <c r="M2210" s="12">
        <f t="shared" si="42"/>
        <v>-2</v>
      </c>
      <c r="N2210" s="13"/>
    </row>
    <row r="2211" spans="13:14" x14ac:dyDescent="0.25">
      <c r="M2211" s="12">
        <f t="shared" si="42"/>
        <v>-2</v>
      </c>
      <c r="N2211" s="13"/>
    </row>
    <row r="2212" spans="13:14" x14ac:dyDescent="0.25">
      <c r="M2212" s="12">
        <f t="shared" si="42"/>
        <v>-2</v>
      </c>
      <c r="N2212" s="13"/>
    </row>
    <row r="2213" spans="13:14" x14ac:dyDescent="0.25">
      <c r="M2213" s="12">
        <f t="shared" si="42"/>
        <v>-2</v>
      </c>
      <c r="N2213" s="13"/>
    </row>
    <row r="2214" spans="13:14" x14ac:dyDescent="0.25">
      <c r="M2214" s="12">
        <f t="shared" si="42"/>
        <v>-2</v>
      </c>
      <c r="N2214" s="13"/>
    </row>
    <row r="2215" spans="13:14" x14ac:dyDescent="0.25">
      <c r="M2215" s="12">
        <f t="shared" si="42"/>
        <v>-2</v>
      </c>
      <c r="N2215" s="13"/>
    </row>
    <row r="2216" spans="13:14" x14ac:dyDescent="0.25">
      <c r="M2216" s="12">
        <f t="shared" si="42"/>
        <v>-2</v>
      </c>
      <c r="N2216" s="13"/>
    </row>
    <row r="2217" spans="13:14" x14ac:dyDescent="0.25">
      <c r="M2217" s="12">
        <f t="shared" si="42"/>
        <v>-2</v>
      </c>
      <c r="N2217" s="13"/>
    </row>
    <row r="2218" spans="13:14" x14ac:dyDescent="0.25">
      <c r="M2218" s="12">
        <f t="shared" si="42"/>
        <v>-2</v>
      </c>
      <c r="N2218" s="13"/>
    </row>
    <row r="2219" spans="13:14" x14ac:dyDescent="0.25">
      <c r="M2219" s="12">
        <f t="shared" si="42"/>
        <v>-2</v>
      </c>
      <c r="N2219" s="13"/>
    </row>
    <row r="2220" spans="13:14" x14ac:dyDescent="0.25">
      <c r="M2220" s="12">
        <f t="shared" si="42"/>
        <v>-2</v>
      </c>
      <c r="N2220" s="13"/>
    </row>
    <row r="2221" spans="13:14" x14ac:dyDescent="0.25">
      <c r="M2221" s="12">
        <f t="shared" si="42"/>
        <v>-2</v>
      </c>
      <c r="N2221" s="13"/>
    </row>
    <row r="2222" spans="13:14" x14ac:dyDescent="0.25">
      <c r="M2222" s="12">
        <f t="shared" si="42"/>
        <v>-2</v>
      </c>
      <c r="N2222" s="13"/>
    </row>
    <row r="2223" spans="13:14" x14ac:dyDescent="0.25">
      <c r="M2223" s="12">
        <f t="shared" si="42"/>
        <v>-2</v>
      </c>
      <c r="N2223" s="13"/>
    </row>
    <row r="2224" spans="13:14" x14ac:dyDescent="0.25">
      <c r="M2224" s="12">
        <f t="shared" si="42"/>
        <v>-2</v>
      </c>
      <c r="N2224" s="13"/>
    </row>
    <row r="2225" spans="13:14" x14ac:dyDescent="0.25">
      <c r="M2225" s="12">
        <f t="shared" si="42"/>
        <v>-2</v>
      </c>
      <c r="N2225" s="13"/>
    </row>
    <row r="2226" spans="13:14" x14ac:dyDescent="0.25">
      <c r="M2226" s="12">
        <f t="shared" si="42"/>
        <v>-2</v>
      </c>
      <c r="N2226" s="13"/>
    </row>
    <row r="2227" spans="13:14" x14ac:dyDescent="0.25">
      <c r="M2227" s="12">
        <f t="shared" si="42"/>
        <v>-2</v>
      </c>
      <c r="N2227" s="13"/>
    </row>
    <row r="2228" spans="13:14" x14ac:dyDescent="0.25">
      <c r="M2228" s="12">
        <f t="shared" si="42"/>
        <v>-2</v>
      </c>
      <c r="N2228" s="13"/>
    </row>
    <row r="2229" spans="13:14" x14ac:dyDescent="0.25">
      <c r="M2229" s="12">
        <f t="shared" si="42"/>
        <v>-2</v>
      </c>
      <c r="N2229" s="13"/>
    </row>
    <row r="2230" spans="13:14" x14ac:dyDescent="0.25">
      <c r="M2230" s="12">
        <f t="shared" ref="M2230:M2293" si="43">N2230-$L$4</f>
        <v>-2</v>
      </c>
      <c r="N2230" s="13"/>
    </row>
    <row r="2231" spans="13:14" x14ac:dyDescent="0.25">
      <c r="M2231" s="12">
        <f t="shared" si="43"/>
        <v>-2</v>
      </c>
      <c r="N2231" s="13"/>
    </row>
    <row r="2232" spans="13:14" x14ac:dyDescent="0.25">
      <c r="M2232" s="12">
        <f t="shared" si="43"/>
        <v>-2</v>
      </c>
      <c r="N2232" s="13"/>
    </row>
    <row r="2233" spans="13:14" x14ac:dyDescent="0.25">
      <c r="M2233" s="12">
        <f t="shared" si="43"/>
        <v>-2</v>
      </c>
      <c r="N2233" s="13"/>
    </row>
    <row r="2234" spans="13:14" x14ac:dyDescent="0.25">
      <c r="M2234" s="12">
        <f t="shared" si="43"/>
        <v>-2</v>
      </c>
      <c r="N2234" s="13"/>
    </row>
    <row r="2235" spans="13:14" x14ac:dyDescent="0.25">
      <c r="M2235" s="12">
        <f t="shared" si="43"/>
        <v>-2</v>
      </c>
      <c r="N2235" s="13"/>
    </row>
    <row r="2236" spans="13:14" x14ac:dyDescent="0.25">
      <c r="M2236" s="12">
        <f t="shared" si="43"/>
        <v>-2</v>
      </c>
      <c r="N2236" s="13"/>
    </row>
    <row r="2237" spans="13:14" x14ac:dyDescent="0.25">
      <c r="M2237" s="12">
        <f t="shared" si="43"/>
        <v>-2</v>
      </c>
      <c r="N2237" s="13"/>
    </row>
    <row r="2238" spans="13:14" x14ac:dyDescent="0.25">
      <c r="M2238" s="12">
        <f t="shared" si="43"/>
        <v>-2</v>
      </c>
      <c r="N2238" s="13"/>
    </row>
    <row r="2239" spans="13:14" x14ac:dyDescent="0.25">
      <c r="M2239" s="12">
        <f t="shared" si="43"/>
        <v>-2</v>
      </c>
      <c r="N2239" s="13"/>
    </row>
    <row r="2240" spans="13:14" x14ac:dyDescent="0.25">
      <c r="M2240" s="12">
        <f t="shared" si="43"/>
        <v>-2</v>
      </c>
      <c r="N2240" s="13"/>
    </row>
    <row r="2241" spans="13:14" x14ac:dyDescent="0.25">
      <c r="M2241" s="12">
        <f t="shared" si="43"/>
        <v>-2</v>
      </c>
      <c r="N2241" s="13"/>
    </row>
    <row r="2242" spans="13:14" x14ac:dyDescent="0.25">
      <c r="M2242" s="12">
        <f t="shared" si="43"/>
        <v>-2</v>
      </c>
      <c r="N2242" s="13"/>
    </row>
    <row r="2243" spans="13:14" x14ac:dyDescent="0.25">
      <c r="M2243" s="12">
        <f t="shared" si="43"/>
        <v>-2</v>
      </c>
      <c r="N2243" s="13"/>
    </row>
    <row r="2244" spans="13:14" x14ac:dyDescent="0.25">
      <c r="M2244" s="12">
        <f t="shared" si="43"/>
        <v>-2</v>
      </c>
      <c r="N2244" s="13"/>
    </row>
    <row r="2245" spans="13:14" x14ac:dyDescent="0.25">
      <c r="M2245" s="12">
        <f t="shared" si="43"/>
        <v>-2</v>
      </c>
      <c r="N2245" s="13"/>
    </row>
    <row r="2246" spans="13:14" x14ac:dyDescent="0.25">
      <c r="M2246" s="12">
        <f t="shared" si="43"/>
        <v>-2</v>
      </c>
      <c r="N2246" s="13"/>
    </row>
    <row r="2247" spans="13:14" x14ac:dyDescent="0.25">
      <c r="M2247" s="12">
        <f t="shared" si="43"/>
        <v>-2</v>
      </c>
      <c r="N2247" s="13"/>
    </row>
    <row r="2248" spans="13:14" x14ac:dyDescent="0.25">
      <c r="M2248" s="12">
        <f t="shared" si="43"/>
        <v>-2</v>
      </c>
      <c r="N2248" s="13"/>
    </row>
    <row r="2249" spans="13:14" x14ac:dyDescent="0.25">
      <c r="M2249" s="12">
        <f t="shared" si="43"/>
        <v>-2</v>
      </c>
      <c r="N2249" s="13"/>
    </row>
    <row r="2250" spans="13:14" x14ac:dyDescent="0.25">
      <c r="M2250" s="12">
        <f t="shared" si="43"/>
        <v>-2</v>
      </c>
      <c r="N2250" s="13"/>
    </row>
    <row r="2251" spans="13:14" x14ac:dyDescent="0.25">
      <c r="M2251" s="12">
        <f t="shared" si="43"/>
        <v>-2</v>
      </c>
      <c r="N2251" s="13"/>
    </row>
    <row r="2252" spans="13:14" x14ac:dyDescent="0.25">
      <c r="M2252" s="12">
        <f t="shared" si="43"/>
        <v>-2</v>
      </c>
      <c r="N2252" s="13"/>
    </row>
    <row r="2253" spans="13:14" x14ac:dyDescent="0.25">
      <c r="M2253" s="12">
        <f t="shared" si="43"/>
        <v>-2</v>
      </c>
      <c r="N2253" s="13"/>
    </row>
    <row r="2254" spans="13:14" x14ac:dyDescent="0.25">
      <c r="M2254" s="12">
        <f t="shared" si="43"/>
        <v>-2</v>
      </c>
      <c r="N2254" s="13"/>
    </row>
    <row r="2255" spans="13:14" x14ac:dyDescent="0.25">
      <c r="M2255" s="12">
        <f t="shared" si="43"/>
        <v>-2</v>
      </c>
      <c r="N2255" s="13"/>
    </row>
    <row r="2256" spans="13:14" x14ac:dyDescent="0.25">
      <c r="M2256" s="12">
        <f t="shared" si="43"/>
        <v>-2</v>
      </c>
      <c r="N2256" s="13"/>
    </row>
    <row r="2257" spans="13:14" x14ac:dyDescent="0.25">
      <c r="M2257" s="12">
        <f t="shared" si="43"/>
        <v>-2</v>
      </c>
      <c r="N2257" s="13"/>
    </row>
    <row r="2258" spans="13:14" x14ac:dyDescent="0.25">
      <c r="M2258" s="12">
        <f t="shared" si="43"/>
        <v>-2</v>
      </c>
      <c r="N2258" s="13"/>
    </row>
    <row r="2259" spans="13:14" x14ac:dyDescent="0.25">
      <c r="M2259" s="12">
        <f t="shared" si="43"/>
        <v>-2</v>
      </c>
      <c r="N2259" s="13"/>
    </row>
    <row r="2260" spans="13:14" x14ac:dyDescent="0.25">
      <c r="M2260" s="12">
        <f t="shared" si="43"/>
        <v>-2</v>
      </c>
      <c r="N2260" s="13"/>
    </row>
    <row r="2261" spans="13:14" x14ac:dyDescent="0.25">
      <c r="M2261" s="12">
        <f t="shared" si="43"/>
        <v>-2</v>
      </c>
      <c r="N2261" s="13"/>
    </row>
    <row r="2262" spans="13:14" x14ac:dyDescent="0.25">
      <c r="M2262" s="12">
        <f t="shared" si="43"/>
        <v>-2</v>
      </c>
      <c r="N2262" s="13"/>
    </row>
    <row r="2263" spans="13:14" x14ac:dyDescent="0.25">
      <c r="M2263" s="12">
        <f t="shared" si="43"/>
        <v>-2</v>
      </c>
      <c r="N2263" s="13"/>
    </row>
    <row r="2264" spans="13:14" x14ac:dyDescent="0.25">
      <c r="M2264" s="12">
        <f t="shared" si="43"/>
        <v>-2</v>
      </c>
      <c r="N2264" s="13"/>
    </row>
    <row r="2265" spans="13:14" x14ac:dyDescent="0.25">
      <c r="M2265" s="12">
        <f t="shared" si="43"/>
        <v>-2</v>
      </c>
      <c r="N2265" s="13"/>
    </row>
    <row r="2266" spans="13:14" x14ac:dyDescent="0.25">
      <c r="M2266" s="12">
        <f t="shared" si="43"/>
        <v>-2</v>
      </c>
      <c r="N2266" s="13"/>
    </row>
    <row r="2267" spans="13:14" x14ac:dyDescent="0.25">
      <c r="M2267" s="12">
        <f t="shared" si="43"/>
        <v>-2</v>
      </c>
      <c r="N2267" s="13"/>
    </row>
    <row r="2268" spans="13:14" x14ac:dyDescent="0.25">
      <c r="M2268" s="12">
        <f t="shared" si="43"/>
        <v>-2</v>
      </c>
      <c r="N2268" s="13"/>
    </row>
    <row r="2269" spans="13:14" x14ac:dyDescent="0.25">
      <c r="M2269" s="12">
        <f t="shared" si="43"/>
        <v>-2</v>
      </c>
      <c r="N2269" s="13"/>
    </row>
    <row r="2270" spans="13:14" x14ac:dyDescent="0.25">
      <c r="M2270" s="12">
        <f t="shared" si="43"/>
        <v>-2</v>
      </c>
      <c r="N2270" s="13"/>
    </row>
    <row r="2271" spans="13:14" x14ac:dyDescent="0.25">
      <c r="M2271" s="12">
        <f t="shared" si="43"/>
        <v>-2</v>
      </c>
      <c r="N2271" s="13"/>
    </row>
    <row r="2272" spans="13:14" x14ac:dyDescent="0.25">
      <c r="M2272" s="12">
        <f t="shared" si="43"/>
        <v>-2</v>
      </c>
      <c r="N2272" s="13"/>
    </row>
    <row r="2273" spans="13:14" x14ac:dyDescent="0.25">
      <c r="M2273" s="12">
        <f t="shared" si="43"/>
        <v>-2</v>
      </c>
      <c r="N2273" s="13"/>
    </row>
    <row r="2274" spans="13:14" x14ac:dyDescent="0.25">
      <c r="M2274" s="12">
        <f t="shared" si="43"/>
        <v>-2</v>
      </c>
      <c r="N2274" s="13"/>
    </row>
    <row r="2275" spans="13:14" x14ac:dyDescent="0.25">
      <c r="M2275" s="12">
        <f t="shared" si="43"/>
        <v>-2</v>
      </c>
      <c r="N2275" s="13"/>
    </row>
    <row r="2276" spans="13:14" x14ac:dyDescent="0.25">
      <c r="M2276" s="12">
        <f t="shared" si="43"/>
        <v>-2</v>
      </c>
      <c r="N2276" s="13"/>
    </row>
    <row r="2277" spans="13:14" x14ac:dyDescent="0.25">
      <c r="M2277" s="12">
        <f t="shared" si="43"/>
        <v>-2</v>
      </c>
      <c r="N2277" s="13"/>
    </row>
    <row r="2278" spans="13:14" x14ac:dyDescent="0.25">
      <c r="M2278" s="12">
        <f t="shared" si="43"/>
        <v>-2</v>
      </c>
      <c r="N2278" s="13"/>
    </row>
    <row r="2279" spans="13:14" x14ac:dyDescent="0.25">
      <c r="M2279" s="12">
        <f t="shared" si="43"/>
        <v>-2</v>
      </c>
      <c r="N2279" s="13"/>
    </row>
    <row r="2280" spans="13:14" x14ac:dyDescent="0.25">
      <c r="M2280" s="12">
        <f t="shared" si="43"/>
        <v>-2</v>
      </c>
      <c r="N2280" s="13"/>
    </row>
    <row r="2281" spans="13:14" x14ac:dyDescent="0.25">
      <c r="M2281" s="12">
        <f t="shared" si="43"/>
        <v>-2</v>
      </c>
      <c r="N2281" s="13"/>
    </row>
    <row r="2282" spans="13:14" x14ac:dyDescent="0.25">
      <c r="M2282" s="12">
        <f t="shared" si="43"/>
        <v>-2</v>
      </c>
      <c r="N2282" s="13"/>
    </row>
    <row r="2283" spans="13:14" x14ac:dyDescent="0.25">
      <c r="M2283" s="12">
        <f t="shared" si="43"/>
        <v>-2</v>
      </c>
      <c r="N2283" s="13"/>
    </row>
    <row r="2284" spans="13:14" x14ac:dyDescent="0.25">
      <c r="M2284" s="12">
        <f t="shared" si="43"/>
        <v>-2</v>
      </c>
      <c r="N2284" s="13"/>
    </row>
    <row r="2285" spans="13:14" x14ac:dyDescent="0.25">
      <c r="M2285" s="12">
        <f t="shared" si="43"/>
        <v>-2</v>
      </c>
      <c r="N2285" s="13"/>
    </row>
    <row r="2286" spans="13:14" x14ac:dyDescent="0.25">
      <c r="M2286" s="12">
        <f t="shared" si="43"/>
        <v>-2</v>
      </c>
      <c r="N2286" s="13"/>
    </row>
    <row r="2287" spans="13:14" x14ac:dyDescent="0.25">
      <c r="M2287" s="12">
        <f t="shared" si="43"/>
        <v>-2</v>
      </c>
      <c r="N2287" s="13"/>
    </row>
    <row r="2288" spans="13:14" x14ac:dyDescent="0.25">
      <c r="M2288" s="12">
        <f t="shared" si="43"/>
        <v>-2</v>
      </c>
      <c r="N2288" s="13"/>
    </row>
    <row r="2289" spans="13:14" x14ac:dyDescent="0.25">
      <c r="M2289" s="12">
        <f t="shared" si="43"/>
        <v>-2</v>
      </c>
      <c r="N2289" s="13"/>
    </row>
    <row r="2290" spans="13:14" x14ac:dyDescent="0.25">
      <c r="M2290" s="12">
        <f t="shared" si="43"/>
        <v>-2</v>
      </c>
      <c r="N2290" s="13"/>
    </row>
    <row r="2291" spans="13:14" x14ac:dyDescent="0.25">
      <c r="M2291" s="12">
        <f t="shared" si="43"/>
        <v>-2</v>
      </c>
      <c r="N2291" s="13"/>
    </row>
    <row r="2292" spans="13:14" x14ac:dyDescent="0.25">
      <c r="M2292" s="12">
        <f t="shared" si="43"/>
        <v>-2</v>
      </c>
      <c r="N2292" s="13"/>
    </row>
    <row r="2293" spans="13:14" x14ac:dyDescent="0.25">
      <c r="M2293" s="12">
        <f t="shared" si="43"/>
        <v>-2</v>
      </c>
      <c r="N2293" s="13"/>
    </row>
    <row r="2294" spans="13:14" x14ac:dyDescent="0.25">
      <c r="M2294" s="12">
        <f t="shared" ref="M2294:M2357" si="44">N2294-$L$4</f>
        <v>-2</v>
      </c>
      <c r="N2294" s="13"/>
    </row>
    <row r="2295" spans="13:14" x14ac:dyDescent="0.25">
      <c r="M2295" s="12">
        <f t="shared" si="44"/>
        <v>-2</v>
      </c>
      <c r="N2295" s="13"/>
    </row>
    <row r="2296" spans="13:14" x14ac:dyDescent="0.25">
      <c r="M2296" s="12">
        <f t="shared" si="44"/>
        <v>-2</v>
      </c>
      <c r="N2296" s="13"/>
    </row>
    <row r="2297" spans="13:14" x14ac:dyDescent="0.25">
      <c r="M2297" s="12">
        <f t="shared" si="44"/>
        <v>-2</v>
      </c>
      <c r="N2297" s="13"/>
    </row>
    <row r="2298" spans="13:14" x14ac:dyDescent="0.25">
      <c r="M2298" s="12">
        <f t="shared" si="44"/>
        <v>-2</v>
      </c>
      <c r="N2298" s="13"/>
    </row>
    <row r="2299" spans="13:14" x14ac:dyDescent="0.25">
      <c r="M2299" s="12">
        <f t="shared" si="44"/>
        <v>-2</v>
      </c>
      <c r="N2299" s="13"/>
    </row>
    <row r="2300" spans="13:14" x14ac:dyDescent="0.25">
      <c r="M2300" s="12">
        <f t="shared" si="44"/>
        <v>-2</v>
      </c>
      <c r="N2300" s="13"/>
    </row>
    <row r="2301" spans="13:14" x14ac:dyDescent="0.25">
      <c r="M2301" s="12">
        <f t="shared" si="44"/>
        <v>-2</v>
      </c>
      <c r="N2301" s="13"/>
    </row>
    <row r="2302" spans="13:14" x14ac:dyDescent="0.25">
      <c r="M2302" s="12">
        <f t="shared" si="44"/>
        <v>-2</v>
      </c>
      <c r="N2302" s="13"/>
    </row>
    <row r="2303" spans="13:14" x14ac:dyDescent="0.25">
      <c r="M2303" s="12">
        <f t="shared" si="44"/>
        <v>-2</v>
      </c>
      <c r="N2303" s="13"/>
    </row>
    <row r="2304" spans="13:14" x14ac:dyDescent="0.25">
      <c r="M2304" s="12">
        <f t="shared" si="44"/>
        <v>-2</v>
      </c>
      <c r="N2304" s="13"/>
    </row>
    <row r="2305" spans="13:14" x14ac:dyDescent="0.25">
      <c r="M2305" s="12">
        <f t="shared" si="44"/>
        <v>-2</v>
      </c>
      <c r="N2305" s="13"/>
    </row>
    <row r="2306" spans="13:14" x14ac:dyDescent="0.25">
      <c r="M2306" s="12">
        <f t="shared" si="44"/>
        <v>-2</v>
      </c>
      <c r="N2306" s="13"/>
    </row>
    <row r="2307" spans="13:14" x14ac:dyDescent="0.25">
      <c r="M2307" s="12">
        <f t="shared" si="44"/>
        <v>-2</v>
      </c>
      <c r="N2307" s="13"/>
    </row>
    <row r="2308" spans="13:14" x14ac:dyDescent="0.25">
      <c r="M2308" s="12">
        <f t="shared" si="44"/>
        <v>-2</v>
      </c>
      <c r="N2308" s="13"/>
    </row>
    <row r="2309" spans="13:14" x14ac:dyDescent="0.25">
      <c r="M2309" s="12">
        <f t="shared" si="44"/>
        <v>-2</v>
      </c>
      <c r="N2309" s="13"/>
    </row>
    <row r="2310" spans="13:14" x14ac:dyDescent="0.25">
      <c r="M2310" s="12">
        <f t="shared" si="44"/>
        <v>-2</v>
      </c>
      <c r="N2310" s="13"/>
    </row>
    <row r="2311" spans="13:14" x14ac:dyDescent="0.25">
      <c r="M2311" s="12">
        <f t="shared" si="44"/>
        <v>-2</v>
      </c>
      <c r="N2311" s="13"/>
    </row>
    <row r="2312" spans="13:14" x14ac:dyDescent="0.25">
      <c r="M2312" s="12">
        <f t="shared" si="44"/>
        <v>-2</v>
      </c>
      <c r="N2312" s="13"/>
    </row>
    <row r="2313" spans="13:14" x14ac:dyDescent="0.25">
      <c r="M2313" s="12">
        <f t="shared" si="44"/>
        <v>-2</v>
      </c>
      <c r="N2313" s="13"/>
    </row>
    <row r="2314" spans="13:14" x14ac:dyDescent="0.25">
      <c r="M2314" s="12">
        <f t="shared" si="44"/>
        <v>-2</v>
      </c>
      <c r="N2314" s="13"/>
    </row>
    <row r="2315" spans="13:14" x14ac:dyDescent="0.25">
      <c r="M2315" s="12">
        <f t="shared" si="44"/>
        <v>-2</v>
      </c>
      <c r="N2315" s="13"/>
    </row>
    <row r="2316" spans="13:14" x14ac:dyDescent="0.25">
      <c r="M2316" s="12">
        <f t="shared" si="44"/>
        <v>-2</v>
      </c>
      <c r="N2316" s="13"/>
    </row>
    <row r="2317" spans="13:14" x14ac:dyDescent="0.25">
      <c r="M2317" s="12">
        <f t="shared" si="44"/>
        <v>-2</v>
      </c>
      <c r="N2317" s="13"/>
    </row>
    <row r="2318" spans="13:14" x14ac:dyDescent="0.25">
      <c r="M2318" s="12">
        <f t="shared" si="44"/>
        <v>-2</v>
      </c>
      <c r="N2318" s="13"/>
    </row>
    <row r="2319" spans="13:14" x14ac:dyDescent="0.25">
      <c r="M2319" s="12">
        <f t="shared" si="44"/>
        <v>-2</v>
      </c>
      <c r="N2319" s="13"/>
    </row>
    <row r="2320" spans="13:14" x14ac:dyDescent="0.25">
      <c r="M2320" s="12">
        <f t="shared" si="44"/>
        <v>-2</v>
      </c>
      <c r="N2320" s="13"/>
    </row>
    <row r="2321" spans="13:14" x14ac:dyDescent="0.25">
      <c r="M2321" s="12">
        <f t="shared" si="44"/>
        <v>-2</v>
      </c>
      <c r="N2321" s="13"/>
    </row>
    <row r="2322" spans="13:14" x14ac:dyDescent="0.25">
      <c r="M2322" s="12">
        <f t="shared" si="44"/>
        <v>-2</v>
      </c>
      <c r="N2322" s="13"/>
    </row>
    <row r="2323" spans="13:14" x14ac:dyDescent="0.25">
      <c r="M2323" s="12">
        <f t="shared" si="44"/>
        <v>-2</v>
      </c>
      <c r="N2323" s="13"/>
    </row>
    <row r="2324" spans="13:14" x14ac:dyDescent="0.25">
      <c r="M2324" s="12">
        <f t="shared" si="44"/>
        <v>-2</v>
      </c>
      <c r="N2324" s="13"/>
    </row>
    <row r="2325" spans="13:14" x14ac:dyDescent="0.25">
      <c r="M2325" s="12">
        <f t="shared" si="44"/>
        <v>-2</v>
      </c>
      <c r="N2325" s="13"/>
    </row>
    <row r="2326" spans="13:14" x14ac:dyDescent="0.25">
      <c r="M2326" s="12">
        <f t="shared" si="44"/>
        <v>-2</v>
      </c>
      <c r="N2326" s="13"/>
    </row>
    <row r="2327" spans="13:14" x14ac:dyDescent="0.25">
      <c r="M2327" s="12">
        <f t="shared" si="44"/>
        <v>-2</v>
      </c>
      <c r="N2327" s="13"/>
    </row>
    <row r="2328" spans="13:14" x14ac:dyDescent="0.25">
      <c r="M2328" s="12">
        <f t="shared" si="44"/>
        <v>-2</v>
      </c>
      <c r="N2328" s="13"/>
    </row>
    <row r="2329" spans="13:14" x14ac:dyDescent="0.25">
      <c r="M2329" s="12">
        <f t="shared" si="44"/>
        <v>-2</v>
      </c>
      <c r="N2329" s="13"/>
    </row>
    <row r="2330" spans="13:14" x14ac:dyDescent="0.25">
      <c r="M2330" s="12">
        <f t="shared" si="44"/>
        <v>-2</v>
      </c>
      <c r="N2330" s="13"/>
    </row>
    <row r="2331" spans="13:14" x14ac:dyDescent="0.25">
      <c r="M2331" s="12">
        <f t="shared" si="44"/>
        <v>-2</v>
      </c>
      <c r="N2331" s="13"/>
    </row>
    <row r="2332" spans="13:14" x14ac:dyDescent="0.25">
      <c r="M2332" s="12">
        <f t="shared" si="44"/>
        <v>-2</v>
      </c>
      <c r="N2332" s="13"/>
    </row>
    <row r="2333" spans="13:14" x14ac:dyDescent="0.25">
      <c r="M2333" s="12">
        <f t="shared" si="44"/>
        <v>-2</v>
      </c>
      <c r="N2333" s="13"/>
    </row>
    <row r="2334" spans="13:14" x14ac:dyDescent="0.25">
      <c r="M2334" s="12">
        <f t="shared" si="44"/>
        <v>-2</v>
      </c>
      <c r="N2334" s="13"/>
    </row>
    <row r="2335" spans="13:14" x14ac:dyDescent="0.25">
      <c r="M2335" s="12">
        <f t="shared" si="44"/>
        <v>-2</v>
      </c>
      <c r="N2335" s="13"/>
    </row>
    <row r="2336" spans="13:14" x14ac:dyDescent="0.25">
      <c r="M2336" s="12">
        <f t="shared" si="44"/>
        <v>-2</v>
      </c>
      <c r="N2336" s="13"/>
    </row>
    <row r="2337" spans="13:14" x14ac:dyDescent="0.25">
      <c r="M2337" s="12">
        <f t="shared" si="44"/>
        <v>-2</v>
      </c>
      <c r="N2337" s="13"/>
    </row>
    <row r="2338" spans="13:14" x14ac:dyDescent="0.25">
      <c r="M2338" s="12">
        <f t="shared" si="44"/>
        <v>-2</v>
      </c>
      <c r="N2338" s="13"/>
    </row>
    <row r="2339" spans="13:14" x14ac:dyDescent="0.25">
      <c r="M2339" s="12">
        <f t="shared" si="44"/>
        <v>-2</v>
      </c>
      <c r="N2339" s="13"/>
    </row>
    <row r="2340" spans="13:14" x14ac:dyDescent="0.25">
      <c r="M2340" s="12">
        <f t="shared" si="44"/>
        <v>-2</v>
      </c>
      <c r="N2340" s="13"/>
    </row>
    <row r="2341" spans="13:14" x14ac:dyDescent="0.25">
      <c r="M2341" s="12">
        <f t="shared" si="44"/>
        <v>-2</v>
      </c>
      <c r="N2341" s="13"/>
    </row>
    <row r="2342" spans="13:14" x14ac:dyDescent="0.25">
      <c r="M2342" s="12">
        <f t="shared" si="44"/>
        <v>-2</v>
      </c>
      <c r="N2342" s="13"/>
    </row>
    <row r="2343" spans="13:14" x14ac:dyDescent="0.25">
      <c r="M2343" s="12">
        <f t="shared" si="44"/>
        <v>-2</v>
      </c>
      <c r="N2343" s="13"/>
    </row>
    <row r="2344" spans="13:14" x14ac:dyDescent="0.25">
      <c r="M2344" s="12">
        <f t="shared" si="44"/>
        <v>-2</v>
      </c>
      <c r="N2344" s="13"/>
    </row>
    <row r="2345" spans="13:14" x14ac:dyDescent="0.25">
      <c r="M2345" s="12">
        <f t="shared" si="44"/>
        <v>-2</v>
      </c>
      <c r="N2345" s="13"/>
    </row>
    <row r="2346" spans="13:14" x14ac:dyDescent="0.25">
      <c r="M2346" s="12">
        <f t="shared" si="44"/>
        <v>-2</v>
      </c>
      <c r="N2346" s="13"/>
    </row>
    <row r="2347" spans="13:14" x14ac:dyDescent="0.25">
      <c r="M2347" s="12">
        <f t="shared" si="44"/>
        <v>-2</v>
      </c>
      <c r="N2347" s="13"/>
    </row>
    <row r="2348" spans="13:14" x14ac:dyDescent="0.25">
      <c r="M2348" s="12">
        <f t="shared" si="44"/>
        <v>-2</v>
      </c>
      <c r="N2348" s="13"/>
    </row>
    <row r="2349" spans="13:14" x14ac:dyDescent="0.25">
      <c r="M2349" s="12">
        <f t="shared" si="44"/>
        <v>-2</v>
      </c>
      <c r="N2349" s="13"/>
    </row>
    <row r="2350" spans="13:14" x14ac:dyDescent="0.25">
      <c r="M2350" s="12">
        <f t="shared" si="44"/>
        <v>-2</v>
      </c>
      <c r="N2350" s="13"/>
    </row>
    <row r="2351" spans="13:14" x14ac:dyDescent="0.25">
      <c r="M2351" s="12">
        <f t="shared" si="44"/>
        <v>-2</v>
      </c>
      <c r="N2351" s="13"/>
    </row>
    <row r="2352" spans="13:14" x14ac:dyDescent="0.25">
      <c r="M2352" s="12">
        <f t="shared" si="44"/>
        <v>-2</v>
      </c>
      <c r="N2352" s="13"/>
    </row>
    <row r="2353" spans="13:14" x14ac:dyDescent="0.25">
      <c r="M2353" s="12">
        <f t="shared" si="44"/>
        <v>-2</v>
      </c>
      <c r="N2353" s="13"/>
    </row>
    <row r="2354" spans="13:14" x14ac:dyDescent="0.25">
      <c r="M2354" s="12">
        <f t="shared" si="44"/>
        <v>-2</v>
      </c>
      <c r="N2354" s="13"/>
    </row>
    <row r="2355" spans="13:14" x14ac:dyDescent="0.25">
      <c r="M2355" s="12">
        <f t="shared" si="44"/>
        <v>-2</v>
      </c>
      <c r="N2355" s="13"/>
    </row>
    <row r="2356" spans="13:14" x14ac:dyDescent="0.25">
      <c r="M2356" s="12">
        <f t="shared" si="44"/>
        <v>-2</v>
      </c>
      <c r="N2356" s="13"/>
    </row>
    <row r="2357" spans="13:14" x14ac:dyDescent="0.25">
      <c r="M2357" s="12">
        <f t="shared" si="44"/>
        <v>-2</v>
      </c>
      <c r="N2357" s="13"/>
    </row>
    <row r="2358" spans="13:14" x14ac:dyDescent="0.25">
      <c r="M2358" s="12">
        <f t="shared" ref="M2358:M2421" si="45">N2358-$L$4</f>
        <v>-2</v>
      </c>
      <c r="N2358" s="13"/>
    </row>
    <row r="2359" spans="13:14" x14ac:dyDescent="0.25">
      <c r="M2359" s="12">
        <f t="shared" si="45"/>
        <v>-2</v>
      </c>
      <c r="N2359" s="13"/>
    </row>
    <row r="2360" spans="13:14" x14ac:dyDescent="0.25">
      <c r="M2360" s="12">
        <f t="shared" si="45"/>
        <v>-2</v>
      </c>
      <c r="N2360" s="13"/>
    </row>
    <row r="2361" spans="13:14" x14ac:dyDescent="0.25">
      <c r="M2361" s="12">
        <f t="shared" si="45"/>
        <v>-2</v>
      </c>
      <c r="N2361" s="13"/>
    </row>
    <row r="2362" spans="13:14" x14ac:dyDescent="0.25">
      <c r="M2362" s="12">
        <f t="shared" si="45"/>
        <v>-2</v>
      </c>
      <c r="N2362" s="13"/>
    </row>
    <row r="2363" spans="13:14" x14ac:dyDescent="0.25">
      <c r="M2363" s="12">
        <f t="shared" si="45"/>
        <v>-2</v>
      </c>
      <c r="N2363" s="13"/>
    </row>
    <row r="2364" spans="13:14" x14ac:dyDescent="0.25">
      <c r="M2364" s="12">
        <f t="shared" si="45"/>
        <v>-2</v>
      </c>
      <c r="N2364" s="13"/>
    </row>
    <row r="2365" spans="13:14" x14ac:dyDescent="0.25">
      <c r="M2365" s="12">
        <f t="shared" si="45"/>
        <v>-2</v>
      </c>
      <c r="N2365" s="13"/>
    </row>
    <row r="2366" spans="13:14" x14ac:dyDescent="0.25">
      <c r="M2366" s="12">
        <f t="shared" si="45"/>
        <v>-2</v>
      </c>
      <c r="N2366" s="13"/>
    </row>
    <row r="2367" spans="13:14" x14ac:dyDescent="0.25">
      <c r="M2367" s="12">
        <f t="shared" si="45"/>
        <v>-2</v>
      </c>
      <c r="N2367" s="13"/>
    </row>
    <row r="2368" spans="13:14" x14ac:dyDescent="0.25">
      <c r="M2368" s="12">
        <f t="shared" si="45"/>
        <v>-2</v>
      </c>
      <c r="N2368" s="13"/>
    </row>
    <row r="2369" spans="13:14" x14ac:dyDescent="0.25">
      <c r="M2369" s="12">
        <f t="shared" si="45"/>
        <v>-2</v>
      </c>
      <c r="N2369" s="13"/>
    </row>
    <row r="2370" spans="13:14" x14ac:dyDescent="0.25">
      <c r="M2370" s="12">
        <f t="shared" si="45"/>
        <v>-2</v>
      </c>
      <c r="N2370" s="13"/>
    </row>
    <row r="2371" spans="13:14" x14ac:dyDescent="0.25">
      <c r="M2371" s="12">
        <f t="shared" si="45"/>
        <v>-2</v>
      </c>
      <c r="N2371" s="13"/>
    </row>
    <row r="2372" spans="13:14" x14ac:dyDescent="0.25">
      <c r="M2372" s="12">
        <f t="shared" si="45"/>
        <v>-2</v>
      </c>
      <c r="N2372" s="13"/>
    </row>
    <row r="2373" spans="13:14" x14ac:dyDescent="0.25">
      <c r="M2373" s="12">
        <f t="shared" si="45"/>
        <v>-2</v>
      </c>
      <c r="N2373" s="13"/>
    </row>
    <row r="2374" spans="13:14" x14ac:dyDescent="0.25">
      <c r="M2374" s="12">
        <f t="shared" si="45"/>
        <v>-2</v>
      </c>
      <c r="N2374" s="13"/>
    </row>
    <row r="2375" spans="13:14" x14ac:dyDescent="0.25">
      <c r="M2375" s="12">
        <f t="shared" si="45"/>
        <v>-2</v>
      </c>
      <c r="N2375" s="13"/>
    </row>
    <row r="2376" spans="13:14" x14ac:dyDescent="0.25">
      <c r="M2376" s="12">
        <f t="shared" si="45"/>
        <v>-2</v>
      </c>
      <c r="N2376" s="13"/>
    </row>
    <row r="2377" spans="13:14" x14ac:dyDescent="0.25">
      <c r="M2377" s="12">
        <f t="shared" si="45"/>
        <v>-2</v>
      </c>
      <c r="N2377" s="13"/>
    </row>
    <row r="2378" spans="13:14" x14ac:dyDescent="0.25">
      <c r="M2378" s="12">
        <f t="shared" si="45"/>
        <v>-2</v>
      </c>
      <c r="N2378" s="13"/>
    </row>
    <row r="2379" spans="13:14" x14ac:dyDescent="0.25">
      <c r="M2379" s="12">
        <f t="shared" si="45"/>
        <v>-2</v>
      </c>
      <c r="N2379" s="13"/>
    </row>
    <row r="2380" spans="13:14" x14ac:dyDescent="0.25">
      <c r="M2380" s="12">
        <f t="shared" si="45"/>
        <v>-2</v>
      </c>
      <c r="N2380" s="13"/>
    </row>
    <row r="2381" spans="13:14" x14ac:dyDescent="0.25">
      <c r="M2381" s="12">
        <f t="shared" si="45"/>
        <v>-2</v>
      </c>
      <c r="N2381" s="13"/>
    </row>
    <row r="2382" spans="13:14" x14ac:dyDescent="0.25">
      <c r="M2382" s="12">
        <f t="shared" si="45"/>
        <v>-2</v>
      </c>
      <c r="N2382" s="13"/>
    </row>
    <row r="2383" spans="13:14" x14ac:dyDescent="0.25">
      <c r="M2383" s="12">
        <f t="shared" si="45"/>
        <v>-2</v>
      </c>
      <c r="N2383" s="13"/>
    </row>
    <row r="2384" spans="13:14" x14ac:dyDescent="0.25">
      <c r="M2384" s="12">
        <f t="shared" si="45"/>
        <v>-2</v>
      </c>
      <c r="N2384" s="13"/>
    </row>
    <row r="2385" spans="13:14" x14ac:dyDescent="0.25">
      <c r="M2385" s="12">
        <f t="shared" si="45"/>
        <v>-2</v>
      </c>
      <c r="N2385" s="13"/>
    </row>
    <row r="2386" spans="13:14" x14ac:dyDescent="0.25">
      <c r="M2386" s="12">
        <f t="shared" si="45"/>
        <v>-2</v>
      </c>
      <c r="N2386" s="13"/>
    </row>
    <row r="2387" spans="13:14" x14ac:dyDescent="0.25">
      <c r="M2387" s="12">
        <f t="shared" si="45"/>
        <v>-2</v>
      </c>
      <c r="N2387" s="13"/>
    </row>
    <row r="2388" spans="13:14" x14ac:dyDescent="0.25">
      <c r="M2388" s="12">
        <f t="shared" si="45"/>
        <v>-2</v>
      </c>
      <c r="N2388" s="13"/>
    </row>
    <row r="2389" spans="13:14" x14ac:dyDescent="0.25">
      <c r="M2389" s="12">
        <f t="shared" si="45"/>
        <v>-2</v>
      </c>
      <c r="N2389" s="13"/>
    </row>
    <row r="2390" spans="13:14" x14ac:dyDescent="0.25">
      <c r="M2390" s="12">
        <f t="shared" si="45"/>
        <v>-2</v>
      </c>
      <c r="N2390" s="13"/>
    </row>
    <row r="2391" spans="13:14" x14ac:dyDescent="0.25">
      <c r="M2391" s="12">
        <f t="shared" si="45"/>
        <v>-2</v>
      </c>
      <c r="N2391" s="13"/>
    </row>
    <row r="2392" spans="13:14" x14ac:dyDescent="0.25">
      <c r="M2392" s="12">
        <f t="shared" si="45"/>
        <v>-2</v>
      </c>
      <c r="N2392" s="13"/>
    </row>
    <row r="2393" spans="13:14" x14ac:dyDescent="0.25">
      <c r="M2393" s="12">
        <f t="shared" si="45"/>
        <v>-2</v>
      </c>
      <c r="N2393" s="13"/>
    </row>
    <row r="2394" spans="13:14" x14ac:dyDescent="0.25">
      <c r="M2394" s="12">
        <f t="shared" si="45"/>
        <v>-2</v>
      </c>
      <c r="N2394" s="13"/>
    </row>
    <row r="2395" spans="13:14" x14ac:dyDescent="0.25">
      <c r="M2395" s="12">
        <f t="shared" si="45"/>
        <v>-2</v>
      </c>
      <c r="N2395" s="13"/>
    </row>
    <row r="2396" spans="13:14" x14ac:dyDescent="0.25">
      <c r="M2396" s="12">
        <f t="shared" si="45"/>
        <v>-2</v>
      </c>
      <c r="N2396" s="13"/>
    </row>
    <row r="2397" spans="13:14" x14ac:dyDescent="0.25">
      <c r="M2397" s="12">
        <f t="shared" si="45"/>
        <v>-2</v>
      </c>
      <c r="N2397" s="13"/>
    </row>
    <row r="2398" spans="13:14" x14ac:dyDescent="0.25">
      <c r="M2398" s="12">
        <f t="shared" si="45"/>
        <v>-2</v>
      </c>
      <c r="N2398" s="13"/>
    </row>
    <row r="2399" spans="13:14" x14ac:dyDescent="0.25">
      <c r="M2399" s="12">
        <f t="shared" si="45"/>
        <v>-2</v>
      </c>
      <c r="N2399" s="13"/>
    </row>
    <row r="2400" spans="13:14" x14ac:dyDescent="0.25">
      <c r="M2400" s="12">
        <f t="shared" si="45"/>
        <v>-2</v>
      </c>
      <c r="N2400" s="13"/>
    </row>
    <row r="2401" spans="13:14" x14ac:dyDescent="0.25">
      <c r="M2401" s="12">
        <f t="shared" si="45"/>
        <v>-2</v>
      </c>
      <c r="N2401" s="13"/>
    </row>
    <row r="2402" spans="13:14" x14ac:dyDescent="0.25">
      <c r="M2402" s="12">
        <f t="shared" si="45"/>
        <v>-2</v>
      </c>
      <c r="N2402" s="13"/>
    </row>
    <row r="2403" spans="13:14" x14ac:dyDescent="0.25">
      <c r="M2403" s="12">
        <f t="shared" si="45"/>
        <v>-2</v>
      </c>
      <c r="N2403" s="13"/>
    </row>
    <row r="2404" spans="13:14" x14ac:dyDescent="0.25">
      <c r="M2404" s="12">
        <f t="shared" si="45"/>
        <v>-2</v>
      </c>
      <c r="N2404" s="13"/>
    </row>
    <row r="2405" spans="13:14" x14ac:dyDescent="0.25">
      <c r="M2405" s="12">
        <f t="shared" si="45"/>
        <v>-2</v>
      </c>
      <c r="N2405" s="13"/>
    </row>
    <row r="2406" spans="13:14" x14ac:dyDescent="0.25">
      <c r="M2406" s="12">
        <f t="shared" si="45"/>
        <v>-2</v>
      </c>
      <c r="N2406" s="13"/>
    </row>
    <row r="2407" spans="13:14" x14ac:dyDescent="0.25">
      <c r="M2407" s="12">
        <f t="shared" si="45"/>
        <v>-2</v>
      </c>
      <c r="N2407" s="13"/>
    </row>
    <row r="2408" spans="13:14" x14ac:dyDescent="0.25">
      <c r="M2408" s="12">
        <f t="shared" si="45"/>
        <v>-2</v>
      </c>
      <c r="N2408" s="13"/>
    </row>
    <row r="2409" spans="13:14" x14ac:dyDescent="0.25">
      <c r="M2409" s="12">
        <f t="shared" si="45"/>
        <v>-2</v>
      </c>
      <c r="N2409" s="13"/>
    </row>
    <row r="2410" spans="13:14" x14ac:dyDescent="0.25">
      <c r="M2410" s="12">
        <f t="shared" si="45"/>
        <v>-2</v>
      </c>
      <c r="N2410" s="13"/>
    </row>
    <row r="2411" spans="13:14" x14ac:dyDescent="0.25">
      <c r="M2411" s="12">
        <f t="shared" si="45"/>
        <v>-2</v>
      </c>
      <c r="N2411" s="13"/>
    </row>
    <row r="2412" spans="13:14" x14ac:dyDescent="0.25">
      <c r="M2412" s="12">
        <f t="shared" si="45"/>
        <v>-2</v>
      </c>
      <c r="N2412" s="13"/>
    </row>
    <row r="2413" spans="13:14" x14ac:dyDescent="0.25">
      <c r="M2413" s="12">
        <f t="shared" si="45"/>
        <v>-2</v>
      </c>
      <c r="N2413" s="13"/>
    </row>
    <row r="2414" spans="13:14" x14ac:dyDescent="0.25">
      <c r="M2414" s="12">
        <f t="shared" si="45"/>
        <v>-2</v>
      </c>
      <c r="N2414" s="13"/>
    </row>
    <row r="2415" spans="13:14" x14ac:dyDescent="0.25">
      <c r="M2415" s="12">
        <f t="shared" si="45"/>
        <v>-2</v>
      </c>
      <c r="N2415" s="13"/>
    </row>
    <row r="2416" spans="13:14" x14ac:dyDescent="0.25">
      <c r="M2416" s="12">
        <f t="shared" si="45"/>
        <v>-2</v>
      </c>
      <c r="N2416" s="13"/>
    </row>
    <row r="2417" spans="13:14" x14ac:dyDescent="0.25">
      <c r="M2417" s="12">
        <f t="shared" si="45"/>
        <v>-2</v>
      </c>
      <c r="N2417" s="13"/>
    </row>
    <row r="2418" spans="13:14" x14ac:dyDescent="0.25">
      <c r="M2418" s="12">
        <f t="shared" si="45"/>
        <v>-2</v>
      </c>
      <c r="N2418" s="13"/>
    </row>
    <row r="2419" spans="13:14" x14ac:dyDescent="0.25">
      <c r="M2419" s="12">
        <f t="shared" si="45"/>
        <v>-2</v>
      </c>
      <c r="N2419" s="13"/>
    </row>
    <row r="2420" spans="13:14" x14ac:dyDescent="0.25">
      <c r="M2420" s="12">
        <f t="shared" si="45"/>
        <v>-2</v>
      </c>
      <c r="N2420" s="13"/>
    </row>
    <row r="2421" spans="13:14" x14ac:dyDescent="0.25">
      <c r="M2421" s="12">
        <f t="shared" si="45"/>
        <v>-2</v>
      </c>
      <c r="N2421" s="13"/>
    </row>
    <row r="2422" spans="13:14" x14ac:dyDescent="0.25">
      <c r="M2422" s="12">
        <f t="shared" ref="M2422:M2485" si="46">N2422-$L$4</f>
        <v>-2</v>
      </c>
      <c r="N2422" s="13"/>
    </row>
    <row r="2423" spans="13:14" x14ac:dyDescent="0.25">
      <c r="M2423" s="12">
        <f t="shared" si="46"/>
        <v>-2</v>
      </c>
      <c r="N2423" s="13"/>
    </row>
    <row r="2424" spans="13:14" x14ac:dyDescent="0.25">
      <c r="M2424" s="12">
        <f t="shared" si="46"/>
        <v>-2</v>
      </c>
      <c r="N2424" s="13"/>
    </row>
    <row r="2425" spans="13:14" x14ac:dyDescent="0.25">
      <c r="M2425" s="12">
        <f t="shared" si="46"/>
        <v>-2</v>
      </c>
      <c r="N2425" s="13"/>
    </row>
    <row r="2426" spans="13:14" x14ac:dyDescent="0.25">
      <c r="M2426" s="12">
        <f t="shared" si="46"/>
        <v>-2</v>
      </c>
      <c r="N2426" s="13"/>
    </row>
    <row r="2427" spans="13:14" x14ac:dyDescent="0.25">
      <c r="M2427" s="12">
        <f t="shared" si="46"/>
        <v>-2</v>
      </c>
      <c r="N2427" s="13"/>
    </row>
    <row r="2428" spans="13:14" x14ac:dyDescent="0.25">
      <c r="M2428" s="12">
        <f t="shared" si="46"/>
        <v>-2</v>
      </c>
      <c r="N2428" s="13"/>
    </row>
    <row r="2429" spans="13:14" x14ac:dyDescent="0.25">
      <c r="M2429" s="12">
        <f t="shared" si="46"/>
        <v>-2</v>
      </c>
      <c r="N2429" s="13"/>
    </row>
    <row r="2430" spans="13:14" x14ac:dyDescent="0.25">
      <c r="M2430" s="12">
        <f t="shared" si="46"/>
        <v>-2</v>
      </c>
      <c r="N2430" s="13"/>
    </row>
    <row r="2431" spans="13:14" x14ac:dyDescent="0.25">
      <c r="M2431" s="12">
        <f t="shared" si="46"/>
        <v>-2</v>
      </c>
      <c r="N2431" s="13"/>
    </row>
    <row r="2432" spans="13:14" x14ac:dyDescent="0.25">
      <c r="M2432" s="12">
        <f t="shared" si="46"/>
        <v>-2</v>
      </c>
      <c r="N2432" s="13"/>
    </row>
    <row r="2433" spans="13:14" x14ac:dyDescent="0.25">
      <c r="M2433" s="12">
        <f t="shared" si="46"/>
        <v>-2</v>
      </c>
      <c r="N2433" s="13"/>
    </row>
    <row r="2434" spans="13:14" x14ac:dyDescent="0.25">
      <c r="M2434" s="12">
        <f t="shared" si="46"/>
        <v>-2</v>
      </c>
      <c r="N2434" s="13"/>
    </row>
    <row r="2435" spans="13:14" x14ac:dyDescent="0.25">
      <c r="M2435" s="12">
        <f t="shared" si="46"/>
        <v>-2</v>
      </c>
      <c r="N2435" s="13"/>
    </row>
    <row r="2436" spans="13:14" x14ac:dyDescent="0.25">
      <c r="M2436" s="12">
        <f t="shared" si="46"/>
        <v>-2</v>
      </c>
      <c r="N2436" s="13"/>
    </row>
    <row r="2437" spans="13:14" x14ac:dyDescent="0.25">
      <c r="M2437" s="12">
        <f t="shared" si="46"/>
        <v>-2</v>
      </c>
      <c r="N2437" s="13"/>
    </row>
    <row r="2438" spans="13:14" x14ac:dyDescent="0.25">
      <c r="M2438" s="12">
        <f t="shared" si="46"/>
        <v>-2</v>
      </c>
      <c r="N2438" s="13"/>
    </row>
    <row r="2439" spans="13:14" x14ac:dyDescent="0.25">
      <c r="M2439" s="12">
        <f t="shared" si="46"/>
        <v>-2</v>
      </c>
      <c r="N2439" s="13"/>
    </row>
    <row r="2440" spans="13:14" x14ac:dyDescent="0.25">
      <c r="M2440" s="12">
        <f t="shared" si="46"/>
        <v>-2</v>
      </c>
      <c r="N2440" s="13"/>
    </row>
    <row r="2441" spans="13:14" x14ac:dyDescent="0.25">
      <c r="M2441" s="12">
        <f t="shared" si="46"/>
        <v>-2</v>
      </c>
      <c r="N2441" s="13"/>
    </row>
    <row r="2442" spans="13:14" x14ac:dyDescent="0.25">
      <c r="M2442" s="12">
        <f t="shared" si="46"/>
        <v>-2</v>
      </c>
      <c r="N2442" s="13"/>
    </row>
    <row r="2443" spans="13:14" x14ac:dyDescent="0.25">
      <c r="M2443" s="12">
        <f t="shared" si="46"/>
        <v>-2</v>
      </c>
      <c r="N2443" s="13"/>
    </row>
    <row r="2444" spans="13:14" x14ac:dyDescent="0.25">
      <c r="M2444" s="12">
        <f t="shared" si="46"/>
        <v>-2</v>
      </c>
      <c r="N2444" s="13"/>
    </row>
    <row r="2445" spans="13:14" x14ac:dyDescent="0.25">
      <c r="M2445" s="12">
        <f t="shared" si="46"/>
        <v>-2</v>
      </c>
      <c r="N2445" s="13"/>
    </row>
    <row r="2446" spans="13:14" x14ac:dyDescent="0.25">
      <c r="M2446" s="12">
        <f t="shared" si="46"/>
        <v>-2</v>
      </c>
      <c r="N2446" s="13"/>
    </row>
    <row r="2447" spans="13:14" x14ac:dyDescent="0.25">
      <c r="M2447" s="12">
        <f t="shared" si="46"/>
        <v>-2</v>
      </c>
      <c r="N2447" s="13"/>
    </row>
    <row r="2448" spans="13:14" x14ac:dyDescent="0.25">
      <c r="M2448" s="12">
        <f t="shared" si="46"/>
        <v>-2</v>
      </c>
      <c r="N2448" s="13"/>
    </row>
    <row r="2449" spans="13:14" x14ac:dyDescent="0.25">
      <c r="M2449" s="12">
        <f t="shared" si="46"/>
        <v>-2</v>
      </c>
      <c r="N2449" s="13"/>
    </row>
    <row r="2450" spans="13:14" x14ac:dyDescent="0.25">
      <c r="M2450" s="12">
        <f t="shared" si="46"/>
        <v>-2</v>
      </c>
      <c r="N2450" s="13"/>
    </row>
    <row r="2451" spans="13:14" x14ac:dyDescent="0.25">
      <c r="M2451" s="12">
        <f t="shared" si="46"/>
        <v>-2</v>
      </c>
      <c r="N2451" s="13"/>
    </row>
    <row r="2452" spans="13:14" x14ac:dyDescent="0.25">
      <c r="M2452" s="12">
        <f t="shared" si="46"/>
        <v>-2</v>
      </c>
      <c r="N2452" s="13"/>
    </row>
    <row r="2453" spans="13:14" x14ac:dyDescent="0.25">
      <c r="M2453" s="12">
        <f t="shared" si="46"/>
        <v>-2</v>
      </c>
      <c r="N2453" s="13"/>
    </row>
    <row r="2454" spans="13:14" x14ac:dyDescent="0.25">
      <c r="M2454" s="12">
        <f t="shared" si="46"/>
        <v>-2</v>
      </c>
      <c r="N2454" s="13"/>
    </row>
    <row r="2455" spans="13:14" x14ac:dyDescent="0.25">
      <c r="M2455" s="12">
        <f t="shared" si="46"/>
        <v>-2</v>
      </c>
      <c r="N2455" s="13"/>
    </row>
    <row r="2456" spans="13:14" x14ac:dyDescent="0.25">
      <c r="M2456" s="12">
        <f t="shared" si="46"/>
        <v>-2</v>
      </c>
      <c r="N2456" s="13"/>
    </row>
    <row r="2457" spans="13:14" x14ac:dyDescent="0.25">
      <c r="M2457" s="12">
        <f t="shared" si="46"/>
        <v>-2</v>
      </c>
      <c r="N2457" s="13"/>
    </row>
    <row r="2458" spans="13:14" x14ac:dyDescent="0.25">
      <c r="M2458" s="12">
        <f t="shared" si="46"/>
        <v>-2</v>
      </c>
      <c r="N2458" s="13"/>
    </row>
    <row r="2459" spans="13:14" x14ac:dyDescent="0.25">
      <c r="M2459" s="12">
        <f t="shared" si="46"/>
        <v>-2</v>
      </c>
      <c r="N2459" s="13"/>
    </row>
    <row r="2460" spans="13:14" x14ac:dyDescent="0.25">
      <c r="M2460" s="12">
        <f t="shared" si="46"/>
        <v>-2</v>
      </c>
      <c r="N2460" s="13"/>
    </row>
    <row r="2461" spans="13:14" x14ac:dyDescent="0.25">
      <c r="M2461" s="12">
        <f t="shared" si="46"/>
        <v>-2</v>
      </c>
      <c r="N2461" s="13"/>
    </row>
    <row r="2462" spans="13:14" x14ac:dyDescent="0.25">
      <c r="M2462" s="12">
        <f t="shared" si="46"/>
        <v>-2</v>
      </c>
      <c r="N2462" s="13"/>
    </row>
    <row r="2463" spans="13:14" x14ac:dyDescent="0.25">
      <c r="M2463" s="12">
        <f t="shared" si="46"/>
        <v>-2</v>
      </c>
      <c r="N2463" s="13"/>
    </row>
    <row r="2464" spans="13:14" x14ac:dyDescent="0.25">
      <c r="M2464" s="12">
        <f t="shared" si="46"/>
        <v>-2</v>
      </c>
      <c r="N2464" s="13"/>
    </row>
    <row r="2465" spans="13:14" x14ac:dyDescent="0.25">
      <c r="M2465" s="12">
        <f t="shared" si="46"/>
        <v>-2</v>
      </c>
      <c r="N2465" s="13"/>
    </row>
    <row r="2466" spans="13:14" x14ac:dyDescent="0.25">
      <c r="M2466" s="12">
        <f t="shared" si="46"/>
        <v>-2</v>
      </c>
      <c r="N2466" s="13"/>
    </row>
    <row r="2467" spans="13:14" x14ac:dyDescent="0.25">
      <c r="M2467" s="12">
        <f t="shared" si="46"/>
        <v>-2</v>
      </c>
      <c r="N2467" s="13"/>
    </row>
    <row r="2468" spans="13:14" x14ac:dyDescent="0.25">
      <c r="M2468" s="12">
        <f t="shared" si="46"/>
        <v>-2</v>
      </c>
      <c r="N2468" s="13"/>
    </row>
    <row r="2469" spans="13:14" x14ac:dyDescent="0.25">
      <c r="M2469" s="12">
        <f t="shared" si="46"/>
        <v>-2</v>
      </c>
      <c r="N2469" s="13"/>
    </row>
    <row r="2470" spans="13:14" x14ac:dyDescent="0.25">
      <c r="M2470" s="12">
        <f t="shared" si="46"/>
        <v>-2</v>
      </c>
      <c r="N2470" s="13"/>
    </row>
    <row r="2471" spans="13:14" x14ac:dyDescent="0.25">
      <c r="M2471" s="12">
        <f t="shared" si="46"/>
        <v>-2</v>
      </c>
      <c r="N2471" s="13"/>
    </row>
    <row r="2472" spans="13:14" x14ac:dyDescent="0.25">
      <c r="M2472" s="12">
        <f t="shared" si="46"/>
        <v>-2</v>
      </c>
      <c r="N2472" s="13"/>
    </row>
    <row r="2473" spans="13:14" x14ac:dyDescent="0.25">
      <c r="M2473" s="12">
        <f t="shared" si="46"/>
        <v>-2</v>
      </c>
      <c r="N2473" s="13"/>
    </row>
    <row r="2474" spans="13:14" x14ac:dyDescent="0.25">
      <c r="M2474" s="12">
        <f t="shared" si="46"/>
        <v>-2</v>
      </c>
      <c r="N2474" s="13"/>
    </row>
    <row r="2475" spans="13:14" x14ac:dyDescent="0.25">
      <c r="M2475" s="12">
        <f t="shared" si="46"/>
        <v>-2</v>
      </c>
      <c r="N2475" s="13"/>
    </row>
    <row r="2476" spans="13:14" x14ac:dyDescent="0.25">
      <c r="M2476" s="12">
        <f t="shared" si="46"/>
        <v>-2</v>
      </c>
      <c r="N2476" s="13"/>
    </row>
    <row r="2477" spans="13:14" x14ac:dyDescent="0.25">
      <c r="M2477" s="12">
        <f t="shared" si="46"/>
        <v>-2</v>
      </c>
      <c r="N2477" s="13"/>
    </row>
    <row r="2478" spans="13:14" x14ac:dyDescent="0.25">
      <c r="M2478" s="12">
        <f t="shared" si="46"/>
        <v>-2</v>
      </c>
      <c r="N2478" s="13"/>
    </row>
    <row r="2479" spans="13:14" x14ac:dyDescent="0.25">
      <c r="M2479" s="12">
        <f t="shared" si="46"/>
        <v>-2</v>
      </c>
      <c r="N2479" s="13"/>
    </row>
    <row r="2480" spans="13:14" x14ac:dyDescent="0.25">
      <c r="M2480" s="12">
        <f t="shared" si="46"/>
        <v>-2</v>
      </c>
      <c r="N2480" s="13"/>
    </row>
    <row r="2481" spans="13:14" x14ac:dyDescent="0.25">
      <c r="M2481" s="12">
        <f t="shared" si="46"/>
        <v>-2</v>
      </c>
      <c r="N2481" s="13"/>
    </row>
    <row r="2482" spans="13:14" x14ac:dyDescent="0.25">
      <c r="M2482" s="12">
        <f t="shared" si="46"/>
        <v>-2</v>
      </c>
      <c r="N2482" s="13"/>
    </row>
    <row r="2483" spans="13:14" x14ac:dyDescent="0.25">
      <c r="M2483" s="12">
        <f t="shared" si="46"/>
        <v>-2</v>
      </c>
      <c r="N2483" s="13"/>
    </row>
    <row r="2484" spans="13:14" x14ac:dyDescent="0.25">
      <c r="M2484" s="12">
        <f t="shared" si="46"/>
        <v>-2</v>
      </c>
      <c r="N2484" s="13"/>
    </row>
    <row r="2485" spans="13:14" x14ac:dyDescent="0.25">
      <c r="M2485" s="12">
        <f t="shared" si="46"/>
        <v>-2</v>
      </c>
      <c r="N2485" s="13"/>
    </row>
    <row r="2486" spans="13:14" x14ac:dyDescent="0.25">
      <c r="M2486" s="12">
        <f t="shared" ref="M2486:M2549" si="47">N2486-$L$4</f>
        <v>-2</v>
      </c>
      <c r="N2486" s="13"/>
    </row>
    <row r="2487" spans="13:14" x14ac:dyDescent="0.25">
      <c r="M2487" s="12">
        <f t="shared" si="47"/>
        <v>-2</v>
      </c>
      <c r="N2487" s="13"/>
    </row>
    <row r="2488" spans="13:14" x14ac:dyDescent="0.25">
      <c r="M2488" s="12">
        <f t="shared" si="47"/>
        <v>-2</v>
      </c>
      <c r="N2488" s="13"/>
    </row>
    <row r="2489" spans="13:14" x14ac:dyDescent="0.25">
      <c r="M2489" s="12">
        <f t="shared" si="47"/>
        <v>-2</v>
      </c>
      <c r="N2489" s="13"/>
    </row>
    <row r="2490" spans="13:14" x14ac:dyDescent="0.25">
      <c r="M2490" s="12">
        <f t="shared" si="47"/>
        <v>-2</v>
      </c>
      <c r="N2490" s="13"/>
    </row>
    <row r="2491" spans="13:14" x14ac:dyDescent="0.25">
      <c r="M2491" s="12">
        <f t="shared" si="47"/>
        <v>-2</v>
      </c>
      <c r="N2491" s="13"/>
    </row>
    <row r="2492" spans="13:14" x14ac:dyDescent="0.25">
      <c r="M2492" s="12">
        <f t="shared" si="47"/>
        <v>-2</v>
      </c>
      <c r="N2492" s="13"/>
    </row>
    <row r="2493" spans="13:14" x14ac:dyDescent="0.25">
      <c r="M2493" s="12">
        <f t="shared" si="47"/>
        <v>-2</v>
      </c>
      <c r="N2493" s="13"/>
    </row>
    <row r="2494" spans="13:14" x14ac:dyDescent="0.25">
      <c r="M2494" s="12">
        <f t="shared" si="47"/>
        <v>-2</v>
      </c>
      <c r="N2494" s="13"/>
    </row>
    <row r="2495" spans="13:14" x14ac:dyDescent="0.25">
      <c r="M2495" s="12">
        <f t="shared" si="47"/>
        <v>-2</v>
      </c>
      <c r="N2495" s="13"/>
    </row>
    <row r="2496" spans="13:14" x14ac:dyDescent="0.25">
      <c r="M2496" s="12">
        <f t="shared" si="47"/>
        <v>-2</v>
      </c>
      <c r="N2496" s="13"/>
    </row>
    <row r="2497" spans="13:14" x14ac:dyDescent="0.25">
      <c r="M2497" s="12">
        <f t="shared" si="47"/>
        <v>-2</v>
      </c>
      <c r="N2497" s="13"/>
    </row>
    <row r="2498" spans="13:14" x14ac:dyDescent="0.25">
      <c r="M2498" s="12">
        <f t="shared" si="47"/>
        <v>-2</v>
      </c>
      <c r="N2498" s="13"/>
    </row>
    <row r="2499" spans="13:14" x14ac:dyDescent="0.25">
      <c r="M2499" s="12">
        <f t="shared" si="47"/>
        <v>-2</v>
      </c>
      <c r="N2499" s="13"/>
    </row>
    <row r="2500" spans="13:14" x14ac:dyDescent="0.25">
      <c r="M2500" s="12">
        <f t="shared" si="47"/>
        <v>-2</v>
      </c>
      <c r="N2500" s="13"/>
    </row>
    <row r="2501" spans="13:14" x14ac:dyDescent="0.25">
      <c r="M2501" s="12">
        <f t="shared" si="47"/>
        <v>-2</v>
      </c>
      <c r="N2501" s="13"/>
    </row>
    <row r="2502" spans="13:14" x14ac:dyDescent="0.25">
      <c r="M2502" s="12">
        <f>N2502-$L$4</f>
        <v>-2</v>
      </c>
      <c r="N2502" s="13"/>
    </row>
    <row r="2503" spans="13:14" x14ac:dyDescent="0.25">
      <c r="M2503" s="12">
        <f>N2503-$L$4</f>
        <v>-2</v>
      </c>
      <c r="N2503" s="13"/>
    </row>
    <row r="2504" spans="13:14" x14ac:dyDescent="0.25">
      <c r="M2504" s="12">
        <f>N2504-$L$4</f>
        <v>-2</v>
      </c>
      <c r="N250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[1]Lists!#REF!</xm:f>
          </x14:formula1>
          <xm:sqref>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workbookViewId="0">
      <selection sqref="A1:XFD1048576"/>
    </sheetView>
  </sheetViews>
  <sheetFormatPr defaultRowHeight="15" x14ac:dyDescent="0.25"/>
  <cols>
    <col min="2" max="2" width="10.7109375" bestFit="1" customWidth="1"/>
    <col min="3" max="3" width="6.28515625" bestFit="1" customWidth="1"/>
    <col min="4" max="4" width="7.140625" bestFit="1" customWidth="1"/>
    <col min="5" max="5" width="7.42578125" bestFit="1" customWidth="1"/>
    <col min="6" max="6" width="5" bestFit="1" customWidth="1"/>
    <col min="7" max="7" width="6" bestFit="1" customWidth="1"/>
  </cols>
  <sheetData>
    <row r="1" spans="2:5" x14ac:dyDescent="0.25">
      <c r="B1" t="s">
        <v>61</v>
      </c>
      <c r="C1" t="s">
        <v>62</v>
      </c>
      <c r="D1" t="s">
        <v>63</v>
      </c>
      <c r="E1" t="s">
        <v>64</v>
      </c>
    </row>
    <row r="2" spans="2:5" x14ac:dyDescent="0.25">
      <c r="B2" s="64">
        <v>43509</v>
      </c>
      <c r="C2">
        <v>2</v>
      </c>
      <c r="D2">
        <v>14.6</v>
      </c>
      <c r="E2">
        <v>1</v>
      </c>
    </row>
    <row r="3" spans="2:5" x14ac:dyDescent="0.25">
      <c r="B3" s="64">
        <v>43509</v>
      </c>
      <c r="C3">
        <v>2</v>
      </c>
      <c r="D3">
        <v>23.2</v>
      </c>
      <c r="E3">
        <v>2</v>
      </c>
    </row>
    <row r="4" spans="2:5" x14ac:dyDescent="0.25">
      <c r="B4" s="64">
        <v>43509</v>
      </c>
      <c r="C4">
        <v>2</v>
      </c>
      <c r="D4">
        <v>21.6</v>
      </c>
      <c r="E4">
        <v>2</v>
      </c>
    </row>
    <row r="5" spans="2:5" x14ac:dyDescent="0.25">
      <c r="B5" s="64">
        <v>43509</v>
      </c>
      <c r="C5">
        <v>2</v>
      </c>
      <c r="D5">
        <v>19.2</v>
      </c>
      <c r="E5">
        <v>3</v>
      </c>
    </row>
    <row r="6" spans="2:5" x14ac:dyDescent="0.25">
      <c r="B6" s="64">
        <v>43509</v>
      </c>
      <c r="C6">
        <v>2</v>
      </c>
      <c r="D6">
        <v>20.8</v>
      </c>
      <c r="E6">
        <v>4</v>
      </c>
    </row>
    <row r="7" spans="2:5" x14ac:dyDescent="0.25">
      <c r="B7" s="64">
        <v>43509</v>
      </c>
      <c r="C7">
        <v>2</v>
      </c>
      <c r="D7">
        <v>20</v>
      </c>
      <c r="E7">
        <v>5</v>
      </c>
    </row>
    <row r="8" spans="2:5" x14ac:dyDescent="0.25">
      <c r="B8" s="64">
        <v>43509</v>
      </c>
      <c r="C8">
        <v>2</v>
      </c>
      <c r="D8">
        <v>21.2</v>
      </c>
      <c r="E8">
        <v>6</v>
      </c>
    </row>
    <row r="9" spans="2:5" x14ac:dyDescent="0.25">
      <c r="B9" s="64">
        <v>43509</v>
      </c>
      <c r="C9">
        <v>2</v>
      </c>
      <c r="D9">
        <v>21</v>
      </c>
      <c r="E9">
        <v>7</v>
      </c>
    </row>
    <row r="10" spans="2:5" x14ac:dyDescent="0.25">
      <c r="B10" s="64">
        <v>43509</v>
      </c>
      <c r="C10">
        <v>2</v>
      </c>
      <c r="D10">
        <v>19.2</v>
      </c>
      <c r="E10">
        <v>8</v>
      </c>
    </row>
    <row r="11" spans="2:5" x14ac:dyDescent="0.25">
      <c r="B11" s="64">
        <v>43509</v>
      </c>
      <c r="C11">
        <v>2</v>
      </c>
      <c r="D11">
        <v>14.6</v>
      </c>
      <c r="E11">
        <v>9</v>
      </c>
    </row>
    <row r="12" spans="2:5" x14ac:dyDescent="0.25">
      <c r="B12" s="64">
        <v>43509</v>
      </c>
      <c r="C12">
        <v>2</v>
      </c>
      <c r="D12">
        <v>18.2</v>
      </c>
      <c r="E12">
        <v>10</v>
      </c>
    </row>
    <row r="13" spans="2:5" x14ac:dyDescent="0.25">
      <c r="B13" s="64">
        <v>43509</v>
      </c>
      <c r="C13">
        <v>2</v>
      </c>
      <c r="D13">
        <v>16.399999999999999</v>
      </c>
      <c r="E13">
        <v>11</v>
      </c>
    </row>
    <row r="14" spans="2:5" x14ac:dyDescent="0.25">
      <c r="B14" s="64">
        <v>43509</v>
      </c>
      <c r="C14">
        <v>2</v>
      </c>
      <c r="D14">
        <v>18.600000000000001</v>
      </c>
      <c r="E14">
        <v>12</v>
      </c>
    </row>
    <row r="15" spans="2:5" x14ac:dyDescent="0.25">
      <c r="B15" s="64">
        <v>43509</v>
      </c>
      <c r="C15">
        <v>2</v>
      </c>
      <c r="D15">
        <v>17.8</v>
      </c>
      <c r="E15">
        <v>12</v>
      </c>
    </row>
    <row r="16" spans="2:5" x14ac:dyDescent="0.25">
      <c r="B16" s="64">
        <v>43509</v>
      </c>
      <c r="C16">
        <v>2</v>
      </c>
      <c r="D16">
        <v>17.600000000000001</v>
      </c>
      <c r="E16">
        <v>13</v>
      </c>
    </row>
    <row r="17" spans="2:7" x14ac:dyDescent="0.25">
      <c r="B17" s="64">
        <v>43509</v>
      </c>
      <c r="C17">
        <v>2</v>
      </c>
      <c r="D17">
        <v>17.399999999999999</v>
      </c>
      <c r="E17">
        <v>14</v>
      </c>
    </row>
    <row r="18" spans="2:7" x14ac:dyDescent="0.25">
      <c r="B18" s="64">
        <v>43509</v>
      </c>
      <c r="C18">
        <v>2</v>
      </c>
      <c r="D18">
        <v>18.8</v>
      </c>
      <c r="E18">
        <v>15</v>
      </c>
    </row>
    <row r="19" spans="2:7" x14ac:dyDescent="0.25">
      <c r="B19" s="64">
        <v>43509</v>
      </c>
      <c r="C19">
        <v>2</v>
      </c>
      <c r="D19">
        <v>17</v>
      </c>
      <c r="E19">
        <v>15</v>
      </c>
    </row>
    <row r="20" spans="2:7" x14ac:dyDescent="0.25">
      <c r="B20" s="64">
        <v>43509</v>
      </c>
      <c r="C20">
        <v>2</v>
      </c>
      <c r="D20">
        <v>24.8</v>
      </c>
      <c r="E20">
        <v>16</v>
      </c>
    </row>
    <row r="21" spans="2:7" x14ac:dyDescent="0.25">
      <c r="B21" s="64">
        <v>43509</v>
      </c>
      <c r="C21">
        <v>2</v>
      </c>
      <c r="D21">
        <v>19.399999999999999</v>
      </c>
      <c r="E21">
        <v>16</v>
      </c>
    </row>
    <row r="22" spans="2:7" x14ac:dyDescent="0.25">
      <c r="B22" s="64">
        <v>43509</v>
      </c>
      <c r="C22">
        <v>2</v>
      </c>
      <c r="D22">
        <v>18.600000000000001</v>
      </c>
      <c r="E22">
        <v>17</v>
      </c>
    </row>
    <row r="23" spans="2:7" x14ac:dyDescent="0.25">
      <c r="B23" s="64">
        <v>43509</v>
      </c>
      <c r="C23">
        <v>2</v>
      </c>
      <c r="D23">
        <v>13.2</v>
      </c>
      <c r="E23">
        <v>17</v>
      </c>
    </row>
    <row r="24" spans="2:7" x14ac:dyDescent="0.25">
      <c r="B24" s="64">
        <v>43509</v>
      </c>
      <c r="C24">
        <v>2</v>
      </c>
      <c r="D24">
        <v>14.8</v>
      </c>
      <c r="E24">
        <v>18</v>
      </c>
    </row>
    <row r="25" spans="2:7" x14ac:dyDescent="0.25">
      <c r="B25" s="64">
        <v>43509</v>
      </c>
      <c r="C25">
        <v>2</v>
      </c>
      <c r="D25">
        <v>18.8</v>
      </c>
      <c r="E25">
        <v>19</v>
      </c>
    </row>
    <row r="26" spans="2:7" x14ac:dyDescent="0.25">
      <c r="B26" s="64">
        <v>43509</v>
      </c>
      <c r="C26">
        <v>2</v>
      </c>
      <c r="D26">
        <v>18.600000000000001</v>
      </c>
      <c r="E26">
        <v>20</v>
      </c>
    </row>
    <row r="27" spans="2:7" x14ac:dyDescent="0.25">
      <c r="B27" s="64">
        <v>43509</v>
      </c>
      <c r="C27">
        <v>2</v>
      </c>
      <c r="D27">
        <v>12.8</v>
      </c>
      <c r="E27">
        <v>21</v>
      </c>
    </row>
    <row r="28" spans="2:7" x14ac:dyDescent="0.25">
      <c r="B28" s="64">
        <v>43509</v>
      </c>
      <c r="C28">
        <v>2</v>
      </c>
      <c r="D28">
        <v>17.8</v>
      </c>
      <c r="E28">
        <v>22</v>
      </c>
    </row>
    <row r="29" spans="2:7" x14ac:dyDescent="0.25">
      <c r="B29" t="s">
        <v>26</v>
      </c>
      <c r="C29" t="s">
        <v>16</v>
      </c>
      <c r="D29" t="s">
        <v>27</v>
      </c>
      <c r="E29" t="s">
        <v>28</v>
      </c>
    </row>
    <row r="30" spans="2:7" x14ac:dyDescent="0.25">
      <c r="B30" s="65">
        <v>0.125</v>
      </c>
      <c r="C30" t="s">
        <v>65</v>
      </c>
      <c r="D30" t="s">
        <v>66</v>
      </c>
      <c r="E30">
        <v>2</v>
      </c>
      <c r="F30">
        <v>7.4</v>
      </c>
      <c r="G30">
        <v>26</v>
      </c>
    </row>
    <row r="31" spans="2:7" x14ac:dyDescent="0.25">
      <c r="B31" s="65">
        <v>0.16666666666666666</v>
      </c>
      <c r="C31" t="s">
        <v>67</v>
      </c>
      <c r="D31" t="s">
        <v>68</v>
      </c>
      <c r="E31">
        <v>3</v>
      </c>
      <c r="F31">
        <v>11.1</v>
      </c>
      <c r="G31">
        <v>44</v>
      </c>
    </row>
    <row r="32" spans="2:7" x14ac:dyDescent="0.25">
      <c r="B32" s="65">
        <v>0.25</v>
      </c>
      <c r="C32" t="s">
        <v>69</v>
      </c>
      <c r="D32" t="s">
        <v>70</v>
      </c>
      <c r="E32">
        <v>6</v>
      </c>
      <c r="F32">
        <v>22.2</v>
      </c>
      <c r="G32">
        <v>104</v>
      </c>
    </row>
    <row r="33" spans="2:7" x14ac:dyDescent="0.25">
      <c r="B33" s="65">
        <v>0.29166666666666669</v>
      </c>
      <c r="C33" t="s">
        <v>71</v>
      </c>
      <c r="D33" t="s">
        <v>72</v>
      </c>
      <c r="E33">
        <v>9</v>
      </c>
      <c r="F33">
        <v>33.299999999999997</v>
      </c>
      <c r="G33">
        <v>169.4</v>
      </c>
    </row>
    <row r="34" spans="2:7" x14ac:dyDescent="0.25">
      <c r="B34" s="65">
        <v>0.33333333333333331</v>
      </c>
      <c r="C34" t="s">
        <v>73</v>
      </c>
      <c r="D34" t="s">
        <v>74</v>
      </c>
      <c r="E34">
        <v>6</v>
      </c>
      <c r="F34">
        <v>22.2</v>
      </c>
      <c r="G34">
        <v>127.8</v>
      </c>
    </row>
    <row r="35" spans="2:7" x14ac:dyDescent="0.25">
      <c r="B35" s="65">
        <v>0.375</v>
      </c>
      <c r="C35" t="s">
        <v>75</v>
      </c>
      <c r="D35" t="s">
        <v>76</v>
      </c>
      <c r="E35">
        <v>1</v>
      </c>
      <c r="F35">
        <v>3.7</v>
      </c>
      <c r="G35">
        <v>24.8</v>
      </c>
    </row>
    <row r="36" spans="2:7" x14ac:dyDescent="0.25">
      <c r="B36" t="s">
        <v>24</v>
      </c>
      <c r="E36">
        <v>27</v>
      </c>
      <c r="G36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sheet</vt:lpstr>
      <vt:lpstr>CVS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Stapleton</dc:creator>
  <cp:lastModifiedBy>Michael Stapleton</cp:lastModifiedBy>
  <dcterms:created xsi:type="dcterms:W3CDTF">2019-02-22T00:15:09Z</dcterms:created>
  <dcterms:modified xsi:type="dcterms:W3CDTF">2019-02-22T00:17:22Z</dcterms:modified>
</cp:coreProperties>
</file>