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a\Desktop\"/>
    </mc:Choice>
  </mc:AlternateContent>
  <xr:revisionPtr revIDLastSave="0" documentId="13_ncr:1_{E68A7B5C-7F64-4ABF-B589-A33EB517580F}" xr6:coauthVersionLast="47" xr6:coauthVersionMax="47" xr10:uidLastSave="{00000000-0000-0000-0000-000000000000}"/>
  <bookViews>
    <workbookView xWindow="1280" yWindow="1280" windowWidth="24820" windowHeight="17660" xr2:uid="{CE235039-A1CD-4978-B5BD-4928DB6CA31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4" i="1" l="1"/>
  <c r="N56" i="1"/>
  <c r="N53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14" i="1"/>
  <c r="N15" i="1"/>
  <c r="N13" i="1"/>
  <c r="N12" i="1"/>
  <c r="N51" i="1"/>
  <c r="N11" i="1"/>
  <c r="K56" i="1"/>
  <c r="K51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12" i="1"/>
  <c r="K11" i="1"/>
  <c r="K53" i="1" s="1"/>
  <c r="K54" i="1" s="1"/>
  <c r="K58" i="1" s="1"/>
  <c r="H56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12" i="1"/>
  <c r="H11" i="1"/>
  <c r="E56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12" i="1"/>
  <c r="E11" i="1"/>
  <c r="B56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11" i="1"/>
  <c r="N58" i="1" l="1"/>
  <c r="B53" i="1"/>
  <c r="B54" i="1" s="1"/>
  <c r="B58" i="1" s="1"/>
  <c r="H53" i="1"/>
  <c r="H54" i="1" s="1"/>
  <c r="H58" i="1" s="1"/>
  <c r="E53" i="1"/>
  <c r="E54" i="1" s="1"/>
  <c r="E58" i="1" s="1"/>
</calcChain>
</file>

<file path=xl/sharedStrings.xml><?xml version="1.0" encoding="utf-8"?>
<sst xmlns="http://schemas.openxmlformats.org/spreadsheetml/2006/main" count="51" uniqueCount="22">
  <si>
    <t>x</t>
  </si>
  <si>
    <t>f(x)</t>
  </si>
  <si>
    <t>Rechteckregel</t>
  </si>
  <si>
    <t>Stützstellen links</t>
  </si>
  <si>
    <t>Summe</t>
  </si>
  <si>
    <t>Summe*Schrittweite</t>
  </si>
  <si>
    <t>Exaktes Ergebnis</t>
  </si>
  <si>
    <t>Stützstellen in der Mitte</t>
  </si>
  <si>
    <t>Rel. Abweichung</t>
  </si>
  <si>
    <t>Trapezregel</t>
  </si>
  <si>
    <t>Spalte 1: min, min+step, …, max-step</t>
  </si>
  <si>
    <t>Spalte 2: f(x) an der jeweiligen Stelle</t>
  </si>
  <si>
    <t>Spalte 1: min+step, min+2*step, …, max</t>
  </si>
  <si>
    <t>Spalte 1: min, min+step, …, max</t>
  </si>
  <si>
    <t>Spalte 2: f(x); erster und letzter Wert *0,5</t>
  </si>
  <si>
    <t>Simpsonsche Regel</t>
  </si>
  <si>
    <t>Summe*Schrittweite/3</t>
  </si>
  <si>
    <t>Spalte 1: min+0,5*step, min+1,5*step, …,</t>
  </si>
  <si>
    <t xml:space="preserve">                 max-0,5*step</t>
  </si>
  <si>
    <t>Spalte 2: f(x); erster und letzter Wert *1</t>
  </si>
  <si>
    <t xml:space="preserve">                 dazwischen abwechselnd *4 und *2</t>
  </si>
  <si>
    <r>
      <t>Numerische Integration von f(x)=x</t>
    </r>
    <r>
      <rPr>
        <b/>
        <vertAlign val="superscript"/>
        <sz val="14"/>
        <color theme="1"/>
        <rFont val="Aptos Narrow"/>
        <family val="2"/>
        <scheme val="minor"/>
      </rPr>
      <t>2</t>
    </r>
    <r>
      <rPr>
        <b/>
        <sz val="14"/>
        <color theme="1"/>
        <rFont val="Aptos Narrow"/>
        <family val="2"/>
        <scheme val="minor"/>
      </rPr>
      <t xml:space="preserve"> auf [0;4] mit einer Schrittweite von 0,1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</si>
</sst>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7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6"/>
      <color theme="1"/>
      <name val="Aptos Narrow"/>
      <family val="2"/>
      <scheme val="minor"/>
    </font>
    <font>
      <b/>
      <vertAlign val="superscript"/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0" applyFont="1" applyFill="1" applyAlignment="1">
      <alignment horizontal="right"/>
    </xf>
    <xf numFmtId="0" fontId="4" fillId="0" borderId="0" xfId="0" applyFont="1"/>
    <xf numFmtId="164" fontId="0" fillId="0" borderId="0" xfId="0" applyNumberFormat="1"/>
    <xf numFmtId="164" fontId="0" fillId="4" borderId="0" xfId="0" applyNumberFormat="1" applyFill="1"/>
    <xf numFmtId="164" fontId="2" fillId="3" borderId="0" xfId="0" applyNumberFormat="1" applyFont="1" applyFill="1"/>
    <xf numFmtId="0" fontId="0" fillId="6" borderId="0" xfId="0" applyFill="1"/>
    <xf numFmtId="165" fontId="0" fillId="5" borderId="0" xfId="1" applyNumberFormat="1" applyFont="1" applyFill="1"/>
    <xf numFmtId="0" fontId="6" fillId="0" borderId="0" xfId="0" applyFont="1"/>
    <xf numFmtId="0" fontId="2" fillId="6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53ED-63E1-4AF0-B147-E4A776C18A58}">
  <dimension ref="A1:N58"/>
  <sheetViews>
    <sheetView tabSelected="1" workbookViewId="0">
      <selection sqref="A1:N1"/>
    </sheetView>
  </sheetViews>
  <sheetFormatPr baseColWidth="10" defaultRowHeight="14.5" x14ac:dyDescent="0.35"/>
  <cols>
    <col min="3" max="3" width="5.6328125" customWidth="1"/>
    <col min="6" max="6" width="5.6328125" customWidth="1"/>
    <col min="9" max="9" width="5.6328125" customWidth="1"/>
    <col min="12" max="12" width="5.6328125" customWidth="1"/>
  </cols>
  <sheetData>
    <row r="1" spans="1:14" ht="21" x14ac:dyDescent="0.45">
      <c r="A1" s="10" t="s">
        <v>21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3" spans="1:14" x14ac:dyDescent="0.35">
      <c r="A3" s="9" t="s">
        <v>2</v>
      </c>
      <c r="B3" s="9"/>
      <c r="D3" s="9" t="s">
        <v>2</v>
      </c>
      <c r="E3" s="9"/>
      <c r="G3" s="9" t="s">
        <v>2</v>
      </c>
      <c r="H3" s="9"/>
      <c r="J3" s="9" t="s">
        <v>9</v>
      </c>
      <c r="K3" s="9"/>
      <c r="M3" s="9" t="s">
        <v>15</v>
      </c>
      <c r="N3" s="9"/>
    </row>
    <row r="4" spans="1:14" x14ac:dyDescent="0.35">
      <c r="A4" s="11" t="s">
        <v>3</v>
      </c>
      <c r="B4" s="11"/>
      <c r="D4" s="11" t="s">
        <v>3</v>
      </c>
      <c r="E4" s="11"/>
      <c r="G4" s="11" t="s">
        <v>7</v>
      </c>
      <c r="H4" s="11"/>
      <c r="J4" s="6"/>
      <c r="K4" s="6"/>
      <c r="M4" s="6"/>
      <c r="N4" s="6"/>
    </row>
    <row r="6" spans="1:14" s="2" customFormat="1" ht="9.5" x14ac:dyDescent="0.25">
      <c r="A6" s="2" t="s">
        <v>10</v>
      </c>
      <c r="D6" s="2" t="s">
        <v>12</v>
      </c>
      <c r="G6" s="2" t="s">
        <v>17</v>
      </c>
      <c r="J6" s="2" t="s">
        <v>13</v>
      </c>
      <c r="M6" s="2" t="s">
        <v>13</v>
      </c>
    </row>
    <row r="7" spans="1:14" s="2" customFormat="1" ht="9.5" x14ac:dyDescent="0.25">
      <c r="A7" s="2" t="s">
        <v>11</v>
      </c>
      <c r="D7" s="2" t="s">
        <v>11</v>
      </c>
      <c r="G7" s="2" t="s">
        <v>18</v>
      </c>
      <c r="J7" s="2" t="s">
        <v>14</v>
      </c>
      <c r="M7" s="2" t="s">
        <v>19</v>
      </c>
    </row>
    <row r="8" spans="1:14" s="2" customFormat="1" ht="9.5" x14ac:dyDescent="0.25">
      <c r="G8" s="2" t="s">
        <v>11</v>
      </c>
      <c r="M8" s="2" t="s">
        <v>20</v>
      </c>
    </row>
    <row r="10" spans="1:14" x14ac:dyDescent="0.35">
      <c r="A10" s="1" t="s">
        <v>0</v>
      </c>
      <c r="B10" s="1" t="s">
        <v>1</v>
      </c>
      <c r="D10" s="1" t="s">
        <v>0</v>
      </c>
      <c r="E10" s="1" t="s">
        <v>1</v>
      </c>
      <c r="G10" s="1" t="s">
        <v>0</v>
      </c>
      <c r="H10" s="1" t="s">
        <v>1</v>
      </c>
      <c r="J10" s="1" t="s">
        <v>0</v>
      </c>
      <c r="K10" s="1" t="s">
        <v>1</v>
      </c>
      <c r="M10" s="1" t="s">
        <v>0</v>
      </c>
      <c r="N10" s="1" t="s">
        <v>1</v>
      </c>
    </row>
    <row r="11" spans="1:14" x14ac:dyDescent="0.35">
      <c r="A11">
        <v>0</v>
      </c>
      <c r="B11">
        <f>A11^2</f>
        <v>0</v>
      </c>
      <c r="D11">
        <v>0.1</v>
      </c>
      <c r="E11">
        <f>D11^2</f>
        <v>1.0000000000000002E-2</v>
      </c>
      <c r="G11">
        <v>0.05</v>
      </c>
      <c r="H11">
        <f>G11^2</f>
        <v>2.5000000000000005E-3</v>
      </c>
      <c r="J11">
        <v>0</v>
      </c>
      <c r="K11">
        <f>(J11^2)/2</f>
        <v>0</v>
      </c>
      <c r="M11">
        <v>0</v>
      </c>
      <c r="N11">
        <f>M11^2</f>
        <v>0</v>
      </c>
    </row>
    <row r="12" spans="1:14" x14ac:dyDescent="0.35">
      <c r="A12">
        <v>0.1</v>
      </c>
      <c r="B12">
        <f t="shared" ref="B12:B50" si="0">A12^2</f>
        <v>1.0000000000000002E-2</v>
      </c>
      <c r="D12">
        <v>0.2</v>
      </c>
      <c r="E12">
        <f>D12^2</f>
        <v>4.0000000000000008E-2</v>
      </c>
      <c r="G12">
        <v>0.15</v>
      </c>
      <c r="H12">
        <f>G12^2</f>
        <v>2.2499999999999999E-2</v>
      </c>
      <c r="J12">
        <v>0.1</v>
      </c>
      <c r="K12">
        <f>J12^2</f>
        <v>1.0000000000000002E-2</v>
      </c>
      <c r="M12">
        <v>0.1</v>
      </c>
      <c r="N12">
        <f>(M12^2)*4</f>
        <v>4.0000000000000008E-2</v>
      </c>
    </row>
    <row r="13" spans="1:14" x14ac:dyDescent="0.35">
      <c r="A13">
        <v>0.2</v>
      </c>
      <c r="B13">
        <f t="shared" si="0"/>
        <v>4.0000000000000008E-2</v>
      </c>
      <c r="D13">
        <v>0.3</v>
      </c>
      <c r="E13">
        <f t="shared" ref="E13:E50" si="1">D13^2</f>
        <v>0.09</v>
      </c>
      <c r="G13">
        <v>0.25</v>
      </c>
      <c r="H13">
        <f t="shared" ref="H13:H50" si="2">G13^2</f>
        <v>6.25E-2</v>
      </c>
      <c r="J13">
        <v>0.2</v>
      </c>
      <c r="K13">
        <f t="shared" ref="K13:K50" si="3">J13^2</f>
        <v>4.0000000000000008E-2</v>
      </c>
      <c r="M13">
        <v>0.2</v>
      </c>
      <c r="N13">
        <f>(M13^2)*2</f>
        <v>8.0000000000000016E-2</v>
      </c>
    </row>
    <row r="14" spans="1:14" x14ac:dyDescent="0.35">
      <c r="A14">
        <v>0.3</v>
      </c>
      <c r="B14">
        <f t="shared" si="0"/>
        <v>0.09</v>
      </c>
      <c r="D14">
        <v>0.4</v>
      </c>
      <c r="E14">
        <f t="shared" si="1"/>
        <v>0.16000000000000003</v>
      </c>
      <c r="G14">
        <v>0.35</v>
      </c>
      <c r="H14">
        <f t="shared" si="2"/>
        <v>0.12249999999999998</v>
      </c>
      <c r="J14">
        <v>0.3</v>
      </c>
      <c r="K14">
        <f t="shared" si="3"/>
        <v>0.09</v>
      </c>
      <c r="M14">
        <v>0.3</v>
      </c>
      <c r="N14">
        <f>(M14^2)*4</f>
        <v>0.36</v>
      </c>
    </row>
    <row r="15" spans="1:14" x14ac:dyDescent="0.35">
      <c r="A15">
        <v>0.4</v>
      </c>
      <c r="B15">
        <f t="shared" si="0"/>
        <v>0.16000000000000003</v>
      </c>
      <c r="D15">
        <v>0.5</v>
      </c>
      <c r="E15">
        <f t="shared" si="1"/>
        <v>0.25</v>
      </c>
      <c r="G15">
        <v>0.45</v>
      </c>
      <c r="H15">
        <f t="shared" si="2"/>
        <v>0.20250000000000001</v>
      </c>
      <c r="J15">
        <v>0.4</v>
      </c>
      <c r="K15">
        <f t="shared" si="3"/>
        <v>0.16000000000000003</v>
      </c>
      <c r="M15">
        <v>0.4</v>
      </c>
      <c r="N15">
        <f>(M15^2)*2</f>
        <v>0.32000000000000006</v>
      </c>
    </row>
    <row r="16" spans="1:14" x14ac:dyDescent="0.35">
      <c r="A16">
        <v>0.5</v>
      </c>
      <c r="B16">
        <f t="shared" si="0"/>
        <v>0.25</v>
      </c>
      <c r="D16">
        <v>0.6</v>
      </c>
      <c r="E16">
        <f t="shared" si="1"/>
        <v>0.36</v>
      </c>
      <c r="G16">
        <v>0.55000000000000004</v>
      </c>
      <c r="H16">
        <f t="shared" si="2"/>
        <v>0.30250000000000005</v>
      </c>
      <c r="J16">
        <v>0.5</v>
      </c>
      <c r="K16">
        <f t="shared" si="3"/>
        <v>0.25</v>
      </c>
      <c r="M16">
        <v>0.5</v>
      </c>
      <c r="N16">
        <f t="shared" ref="N16" si="4">(M16^2)*4</f>
        <v>1</v>
      </c>
    </row>
    <row r="17" spans="1:14" x14ac:dyDescent="0.35">
      <c r="A17">
        <v>0.6</v>
      </c>
      <c r="B17">
        <f t="shared" si="0"/>
        <v>0.36</v>
      </c>
      <c r="D17">
        <v>0.7</v>
      </c>
      <c r="E17">
        <f t="shared" si="1"/>
        <v>0.48999999999999994</v>
      </c>
      <c r="G17">
        <v>0.65</v>
      </c>
      <c r="H17">
        <f t="shared" si="2"/>
        <v>0.42250000000000004</v>
      </c>
      <c r="J17">
        <v>0.6</v>
      </c>
      <c r="K17">
        <f t="shared" si="3"/>
        <v>0.36</v>
      </c>
      <c r="M17">
        <v>0.6</v>
      </c>
      <c r="N17">
        <f t="shared" ref="N17" si="5">(M17^2)*2</f>
        <v>0.72</v>
      </c>
    </row>
    <row r="18" spans="1:14" x14ac:dyDescent="0.35">
      <c r="A18">
        <v>0.7</v>
      </c>
      <c r="B18">
        <f t="shared" si="0"/>
        <v>0.48999999999999994</v>
      </c>
      <c r="D18">
        <v>0.8</v>
      </c>
      <c r="E18">
        <f t="shared" si="1"/>
        <v>0.64000000000000012</v>
      </c>
      <c r="G18">
        <v>0.75</v>
      </c>
      <c r="H18">
        <f t="shared" si="2"/>
        <v>0.5625</v>
      </c>
      <c r="J18">
        <v>0.7</v>
      </c>
      <c r="K18">
        <f t="shared" si="3"/>
        <v>0.48999999999999994</v>
      </c>
      <c r="M18">
        <v>0.7</v>
      </c>
      <c r="N18">
        <f t="shared" ref="N18" si="6">(M18^2)*4</f>
        <v>1.9599999999999997</v>
      </c>
    </row>
    <row r="19" spans="1:14" x14ac:dyDescent="0.35">
      <c r="A19">
        <v>0.8</v>
      </c>
      <c r="B19">
        <f t="shared" si="0"/>
        <v>0.64000000000000012</v>
      </c>
      <c r="D19">
        <v>0.9</v>
      </c>
      <c r="E19">
        <f t="shared" si="1"/>
        <v>0.81</v>
      </c>
      <c r="G19">
        <v>0.85</v>
      </c>
      <c r="H19">
        <f t="shared" si="2"/>
        <v>0.72249999999999992</v>
      </c>
      <c r="J19">
        <v>0.8</v>
      </c>
      <c r="K19">
        <f t="shared" si="3"/>
        <v>0.64000000000000012</v>
      </c>
      <c r="M19">
        <v>0.8</v>
      </c>
      <c r="N19">
        <f t="shared" ref="N19" si="7">(M19^2)*2</f>
        <v>1.2800000000000002</v>
      </c>
    </row>
    <row r="20" spans="1:14" x14ac:dyDescent="0.35">
      <c r="A20">
        <v>0.9</v>
      </c>
      <c r="B20">
        <f t="shared" si="0"/>
        <v>0.81</v>
      </c>
      <c r="D20">
        <v>1</v>
      </c>
      <c r="E20">
        <f t="shared" si="1"/>
        <v>1</v>
      </c>
      <c r="G20">
        <v>0.95</v>
      </c>
      <c r="H20">
        <f t="shared" si="2"/>
        <v>0.90249999999999997</v>
      </c>
      <c r="J20">
        <v>0.9</v>
      </c>
      <c r="K20">
        <f t="shared" si="3"/>
        <v>0.81</v>
      </c>
      <c r="M20">
        <v>0.9</v>
      </c>
      <c r="N20">
        <f t="shared" ref="N20" si="8">(M20^2)*4</f>
        <v>3.24</v>
      </c>
    </row>
    <row r="21" spans="1:14" x14ac:dyDescent="0.35">
      <c r="A21">
        <v>1</v>
      </c>
      <c r="B21">
        <f t="shared" si="0"/>
        <v>1</v>
      </c>
      <c r="D21">
        <v>1.1000000000000001</v>
      </c>
      <c r="E21">
        <f t="shared" si="1"/>
        <v>1.2100000000000002</v>
      </c>
      <c r="G21">
        <v>1.05</v>
      </c>
      <c r="H21">
        <f t="shared" si="2"/>
        <v>1.1025</v>
      </c>
      <c r="J21">
        <v>1</v>
      </c>
      <c r="K21">
        <f t="shared" si="3"/>
        <v>1</v>
      </c>
      <c r="M21">
        <v>1</v>
      </c>
      <c r="N21">
        <f t="shared" ref="N21" si="9">(M21^2)*2</f>
        <v>2</v>
      </c>
    </row>
    <row r="22" spans="1:14" x14ac:dyDescent="0.35">
      <c r="A22">
        <v>1.1000000000000001</v>
      </c>
      <c r="B22">
        <f t="shared" si="0"/>
        <v>1.2100000000000002</v>
      </c>
      <c r="D22">
        <v>1.2</v>
      </c>
      <c r="E22">
        <f t="shared" si="1"/>
        <v>1.44</v>
      </c>
      <c r="G22">
        <v>1.1499999999999999</v>
      </c>
      <c r="H22">
        <f t="shared" si="2"/>
        <v>1.3224999999999998</v>
      </c>
      <c r="J22">
        <v>1.1000000000000001</v>
      </c>
      <c r="K22">
        <f t="shared" si="3"/>
        <v>1.2100000000000002</v>
      </c>
      <c r="M22">
        <v>1.1000000000000001</v>
      </c>
      <c r="N22">
        <f t="shared" ref="N22" si="10">(M22^2)*4</f>
        <v>4.8400000000000007</v>
      </c>
    </row>
    <row r="23" spans="1:14" x14ac:dyDescent="0.35">
      <c r="A23">
        <v>1.2</v>
      </c>
      <c r="B23">
        <f t="shared" si="0"/>
        <v>1.44</v>
      </c>
      <c r="D23">
        <v>1.3</v>
      </c>
      <c r="E23">
        <f t="shared" si="1"/>
        <v>1.6900000000000002</v>
      </c>
      <c r="G23">
        <v>1.25</v>
      </c>
      <c r="H23">
        <f t="shared" si="2"/>
        <v>1.5625</v>
      </c>
      <c r="J23">
        <v>1.2</v>
      </c>
      <c r="K23">
        <f t="shared" si="3"/>
        <v>1.44</v>
      </c>
      <c r="M23">
        <v>1.2</v>
      </c>
      <c r="N23">
        <f t="shared" ref="N23" si="11">(M23^2)*2</f>
        <v>2.88</v>
      </c>
    </row>
    <row r="24" spans="1:14" x14ac:dyDescent="0.35">
      <c r="A24">
        <v>1.3</v>
      </c>
      <c r="B24">
        <f t="shared" si="0"/>
        <v>1.6900000000000002</v>
      </c>
      <c r="D24">
        <v>1.4</v>
      </c>
      <c r="E24">
        <f t="shared" si="1"/>
        <v>1.9599999999999997</v>
      </c>
      <c r="G24">
        <v>1.35</v>
      </c>
      <c r="H24">
        <f t="shared" si="2"/>
        <v>1.8225000000000002</v>
      </c>
      <c r="J24">
        <v>1.3</v>
      </c>
      <c r="K24">
        <f t="shared" si="3"/>
        <v>1.6900000000000002</v>
      </c>
      <c r="M24">
        <v>1.3</v>
      </c>
      <c r="N24">
        <f t="shared" ref="N24" si="12">(M24^2)*4</f>
        <v>6.7600000000000007</v>
      </c>
    </row>
    <row r="25" spans="1:14" x14ac:dyDescent="0.35">
      <c r="A25">
        <v>1.4</v>
      </c>
      <c r="B25">
        <f t="shared" si="0"/>
        <v>1.9599999999999997</v>
      </c>
      <c r="D25">
        <v>1.5</v>
      </c>
      <c r="E25">
        <f t="shared" si="1"/>
        <v>2.25</v>
      </c>
      <c r="G25">
        <v>1.45</v>
      </c>
      <c r="H25">
        <f t="shared" si="2"/>
        <v>2.1025</v>
      </c>
      <c r="J25">
        <v>1.4</v>
      </c>
      <c r="K25">
        <f t="shared" si="3"/>
        <v>1.9599999999999997</v>
      </c>
      <c r="M25">
        <v>1.4</v>
      </c>
      <c r="N25">
        <f t="shared" ref="N25" si="13">(M25^2)*2</f>
        <v>3.9199999999999995</v>
      </c>
    </row>
    <row r="26" spans="1:14" x14ac:dyDescent="0.35">
      <c r="A26">
        <v>1.5</v>
      </c>
      <c r="B26">
        <f t="shared" si="0"/>
        <v>2.25</v>
      </c>
      <c r="D26">
        <v>1.6</v>
      </c>
      <c r="E26">
        <f t="shared" si="1"/>
        <v>2.5600000000000005</v>
      </c>
      <c r="G26">
        <v>1.55</v>
      </c>
      <c r="H26">
        <f t="shared" si="2"/>
        <v>2.4025000000000003</v>
      </c>
      <c r="J26">
        <v>1.5</v>
      </c>
      <c r="K26">
        <f t="shared" si="3"/>
        <v>2.25</v>
      </c>
      <c r="M26">
        <v>1.5</v>
      </c>
      <c r="N26">
        <f t="shared" ref="N26" si="14">(M26^2)*4</f>
        <v>9</v>
      </c>
    </row>
    <row r="27" spans="1:14" x14ac:dyDescent="0.35">
      <c r="A27">
        <v>1.6</v>
      </c>
      <c r="B27">
        <f t="shared" si="0"/>
        <v>2.5600000000000005</v>
      </c>
      <c r="D27">
        <v>1.7</v>
      </c>
      <c r="E27">
        <f t="shared" si="1"/>
        <v>2.8899999999999997</v>
      </c>
      <c r="G27">
        <v>1.65</v>
      </c>
      <c r="H27">
        <f t="shared" si="2"/>
        <v>2.7224999999999997</v>
      </c>
      <c r="J27">
        <v>1.6</v>
      </c>
      <c r="K27">
        <f t="shared" si="3"/>
        <v>2.5600000000000005</v>
      </c>
      <c r="M27">
        <v>1.6</v>
      </c>
      <c r="N27">
        <f t="shared" ref="N27" si="15">(M27^2)*2</f>
        <v>5.120000000000001</v>
      </c>
    </row>
    <row r="28" spans="1:14" x14ac:dyDescent="0.35">
      <c r="A28">
        <v>1.7</v>
      </c>
      <c r="B28">
        <f t="shared" si="0"/>
        <v>2.8899999999999997</v>
      </c>
      <c r="D28">
        <v>1.8</v>
      </c>
      <c r="E28">
        <f t="shared" si="1"/>
        <v>3.24</v>
      </c>
      <c r="G28">
        <v>1.75</v>
      </c>
      <c r="H28">
        <f t="shared" si="2"/>
        <v>3.0625</v>
      </c>
      <c r="J28">
        <v>1.7</v>
      </c>
      <c r="K28">
        <f t="shared" si="3"/>
        <v>2.8899999999999997</v>
      </c>
      <c r="M28">
        <v>1.7</v>
      </c>
      <c r="N28">
        <f t="shared" ref="N28" si="16">(M28^2)*4</f>
        <v>11.559999999999999</v>
      </c>
    </row>
    <row r="29" spans="1:14" x14ac:dyDescent="0.35">
      <c r="A29">
        <v>1.8</v>
      </c>
      <c r="B29">
        <f t="shared" si="0"/>
        <v>3.24</v>
      </c>
      <c r="D29">
        <v>1.9</v>
      </c>
      <c r="E29">
        <f t="shared" si="1"/>
        <v>3.61</v>
      </c>
      <c r="G29">
        <v>1.85</v>
      </c>
      <c r="H29">
        <f t="shared" si="2"/>
        <v>3.4225000000000003</v>
      </c>
      <c r="J29">
        <v>1.8</v>
      </c>
      <c r="K29">
        <f t="shared" si="3"/>
        <v>3.24</v>
      </c>
      <c r="M29">
        <v>1.8</v>
      </c>
      <c r="N29">
        <f t="shared" ref="N29" si="17">(M29^2)*2</f>
        <v>6.48</v>
      </c>
    </row>
    <row r="30" spans="1:14" x14ac:dyDescent="0.35">
      <c r="A30">
        <v>1.9</v>
      </c>
      <c r="B30">
        <f t="shared" si="0"/>
        <v>3.61</v>
      </c>
      <c r="D30">
        <v>2</v>
      </c>
      <c r="E30">
        <f t="shared" si="1"/>
        <v>4</v>
      </c>
      <c r="G30">
        <v>1.95</v>
      </c>
      <c r="H30">
        <f t="shared" si="2"/>
        <v>3.8024999999999998</v>
      </c>
      <c r="J30">
        <v>1.9</v>
      </c>
      <c r="K30">
        <f t="shared" si="3"/>
        <v>3.61</v>
      </c>
      <c r="M30">
        <v>1.9</v>
      </c>
      <c r="N30">
        <f t="shared" ref="N30" si="18">(M30^2)*4</f>
        <v>14.44</v>
      </c>
    </row>
    <row r="31" spans="1:14" x14ac:dyDescent="0.35">
      <c r="A31">
        <v>2</v>
      </c>
      <c r="B31">
        <f t="shared" si="0"/>
        <v>4</v>
      </c>
      <c r="D31">
        <v>2.1</v>
      </c>
      <c r="E31">
        <f t="shared" si="1"/>
        <v>4.41</v>
      </c>
      <c r="G31">
        <v>2.0499999999999998</v>
      </c>
      <c r="H31">
        <f t="shared" si="2"/>
        <v>4.2024999999999997</v>
      </c>
      <c r="J31">
        <v>2</v>
      </c>
      <c r="K31">
        <f t="shared" si="3"/>
        <v>4</v>
      </c>
      <c r="M31">
        <v>2</v>
      </c>
      <c r="N31">
        <f t="shared" ref="N31" si="19">(M31^2)*2</f>
        <v>8</v>
      </c>
    </row>
    <row r="32" spans="1:14" x14ac:dyDescent="0.35">
      <c r="A32">
        <v>2.1</v>
      </c>
      <c r="B32">
        <f t="shared" si="0"/>
        <v>4.41</v>
      </c>
      <c r="D32">
        <v>2.2000000000000002</v>
      </c>
      <c r="E32">
        <f t="shared" si="1"/>
        <v>4.8400000000000007</v>
      </c>
      <c r="G32">
        <v>2.15</v>
      </c>
      <c r="H32">
        <f t="shared" si="2"/>
        <v>4.6224999999999996</v>
      </c>
      <c r="J32">
        <v>2.1</v>
      </c>
      <c r="K32">
        <f t="shared" si="3"/>
        <v>4.41</v>
      </c>
      <c r="M32">
        <v>2.1</v>
      </c>
      <c r="N32">
        <f t="shared" ref="N32" si="20">(M32^2)*4</f>
        <v>17.64</v>
      </c>
    </row>
    <row r="33" spans="1:14" x14ac:dyDescent="0.35">
      <c r="A33">
        <v>2.2000000000000002</v>
      </c>
      <c r="B33">
        <f t="shared" si="0"/>
        <v>4.8400000000000007</v>
      </c>
      <c r="D33">
        <v>2.2999999999999998</v>
      </c>
      <c r="E33">
        <f t="shared" si="1"/>
        <v>5.2899999999999991</v>
      </c>
      <c r="G33">
        <v>2.25</v>
      </c>
      <c r="H33">
        <f t="shared" si="2"/>
        <v>5.0625</v>
      </c>
      <c r="J33">
        <v>2.2000000000000002</v>
      </c>
      <c r="K33">
        <f t="shared" si="3"/>
        <v>4.8400000000000007</v>
      </c>
      <c r="M33">
        <v>2.2000000000000002</v>
      </c>
      <c r="N33">
        <f t="shared" ref="N33" si="21">(M33^2)*2</f>
        <v>9.6800000000000015</v>
      </c>
    </row>
    <row r="34" spans="1:14" x14ac:dyDescent="0.35">
      <c r="A34">
        <v>2.2999999999999998</v>
      </c>
      <c r="B34">
        <f t="shared" si="0"/>
        <v>5.2899999999999991</v>
      </c>
      <c r="D34">
        <v>2.4</v>
      </c>
      <c r="E34">
        <f t="shared" si="1"/>
        <v>5.76</v>
      </c>
      <c r="G34">
        <v>2.35</v>
      </c>
      <c r="H34">
        <f t="shared" si="2"/>
        <v>5.5225000000000009</v>
      </c>
      <c r="J34">
        <v>2.2999999999999998</v>
      </c>
      <c r="K34">
        <f t="shared" si="3"/>
        <v>5.2899999999999991</v>
      </c>
      <c r="M34">
        <v>2.2999999999999998</v>
      </c>
      <c r="N34">
        <f t="shared" ref="N34" si="22">(M34^2)*4</f>
        <v>21.159999999999997</v>
      </c>
    </row>
    <row r="35" spans="1:14" x14ac:dyDescent="0.35">
      <c r="A35">
        <v>2.4</v>
      </c>
      <c r="B35">
        <f t="shared" si="0"/>
        <v>5.76</v>
      </c>
      <c r="D35">
        <v>2.5</v>
      </c>
      <c r="E35">
        <f t="shared" si="1"/>
        <v>6.25</v>
      </c>
      <c r="G35">
        <v>2.4500000000000002</v>
      </c>
      <c r="H35">
        <f t="shared" si="2"/>
        <v>6.0025000000000013</v>
      </c>
      <c r="J35">
        <v>2.4</v>
      </c>
      <c r="K35">
        <f t="shared" si="3"/>
        <v>5.76</v>
      </c>
      <c r="M35">
        <v>2.4</v>
      </c>
      <c r="N35">
        <f t="shared" ref="N35" si="23">(M35^2)*2</f>
        <v>11.52</v>
      </c>
    </row>
    <row r="36" spans="1:14" x14ac:dyDescent="0.35">
      <c r="A36">
        <v>2.5</v>
      </c>
      <c r="B36">
        <f t="shared" si="0"/>
        <v>6.25</v>
      </c>
      <c r="D36">
        <v>2.6</v>
      </c>
      <c r="E36">
        <f t="shared" si="1"/>
        <v>6.7600000000000007</v>
      </c>
      <c r="G36">
        <v>2.5499999999999998</v>
      </c>
      <c r="H36">
        <f t="shared" si="2"/>
        <v>6.5024999999999995</v>
      </c>
      <c r="J36">
        <v>2.5</v>
      </c>
      <c r="K36">
        <f t="shared" si="3"/>
        <v>6.25</v>
      </c>
      <c r="M36">
        <v>2.5</v>
      </c>
      <c r="N36">
        <f t="shared" ref="N36" si="24">(M36^2)*4</f>
        <v>25</v>
      </c>
    </row>
    <row r="37" spans="1:14" x14ac:dyDescent="0.35">
      <c r="A37">
        <v>2.6</v>
      </c>
      <c r="B37">
        <f t="shared" si="0"/>
        <v>6.7600000000000007</v>
      </c>
      <c r="D37">
        <v>2.7</v>
      </c>
      <c r="E37">
        <f t="shared" si="1"/>
        <v>7.2900000000000009</v>
      </c>
      <c r="G37">
        <v>2.65</v>
      </c>
      <c r="H37">
        <f t="shared" si="2"/>
        <v>7.0225</v>
      </c>
      <c r="J37">
        <v>2.6</v>
      </c>
      <c r="K37">
        <f t="shared" si="3"/>
        <v>6.7600000000000007</v>
      </c>
      <c r="M37">
        <v>2.6</v>
      </c>
      <c r="N37">
        <f t="shared" ref="N37" si="25">(M37^2)*2</f>
        <v>13.520000000000001</v>
      </c>
    </row>
    <row r="38" spans="1:14" x14ac:dyDescent="0.35">
      <c r="A38">
        <v>2.7</v>
      </c>
      <c r="B38">
        <f t="shared" si="0"/>
        <v>7.2900000000000009</v>
      </c>
      <c r="D38">
        <v>2.8</v>
      </c>
      <c r="E38">
        <f t="shared" si="1"/>
        <v>7.839999999999999</v>
      </c>
      <c r="G38">
        <v>2.75</v>
      </c>
      <c r="H38">
        <f t="shared" si="2"/>
        <v>7.5625</v>
      </c>
      <c r="J38">
        <v>2.7</v>
      </c>
      <c r="K38">
        <f t="shared" si="3"/>
        <v>7.2900000000000009</v>
      </c>
      <c r="M38">
        <v>2.7</v>
      </c>
      <c r="N38">
        <f t="shared" ref="N38" si="26">(M38^2)*4</f>
        <v>29.160000000000004</v>
      </c>
    </row>
    <row r="39" spans="1:14" x14ac:dyDescent="0.35">
      <c r="A39">
        <v>2.8</v>
      </c>
      <c r="B39">
        <f t="shared" si="0"/>
        <v>7.839999999999999</v>
      </c>
      <c r="D39">
        <v>2.9</v>
      </c>
      <c r="E39">
        <f t="shared" si="1"/>
        <v>8.41</v>
      </c>
      <c r="G39">
        <v>2.85</v>
      </c>
      <c r="H39">
        <f t="shared" si="2"/>
        <v>8.1225000000000005</v>
      </c>
      <c r="J39">
        <v>2.8</v>
      </c>
      <c r="K39">
        <f t="shared" si="3"/>
        <v>7.839999999999999</v>
      </c>
      <c r="M39">
        <v>2.8</v>
      </c>
      <c r="N39">
        <f t="shared" ref="N39" si="27">(M39^2)*2</f>
        <v>15.679999999999998</v>
      </c>
    </row>
    <row r="40" spans="1:14" x14ac:dyDescent="0.35">
      <c r="A40">
        <v>2.9</v>
      </c>
      <c r="B40">
        <f t="shared" si="0"/>
        <v>8.41</v>
      </c>
      <c r="D40">
        <v>3</v>
      </c>
      <c r="E40">
        <f t="shared" si="1"/>
        <v>9</v>
      </c>
      <c r="G40">
        <v>2.95</v>
      </c>
      <c r="H40">
        <f t="shared" si="2"/>
        <v>8.7025000000000006</v>
      </c>
      <c r="J40">
        <v>2.9</v>
      </c>
      <c r="K40">
        <f t="shared" si="3"/>
        <v>8.41</v>
      </c>
      <c r="M40">
        <v>2.9</v>
      </c>
      <c r="N40">
        <f t="shared" ref="N40" si="28">(M40^2)*4</f>
        <v>33.64</v>
      </c>
    </row>
    <row r="41" spans="1:14" x14ac:dyDescent="0.35">
      <c r="A41">
        <v>3</v>
      </c>
      <c r="B41">
        <f t="shared" si="0"/>
        <v>9</v>
      </c>
      <c r="D41">
        <v>3.1</v>
      </c>
      <c r="E41">
        <f t="shared" si="1"/>
        <v>9.6100000000000012</v>
      </c>
      <c r="G41">
        <v>3.05</v>
      </c>
      <c r="H41">
        <f t="shared" si="2"/>
        <v>9.3024999999999984</v>
      </c>
      <c r="J41">
        <v>3</v>
      </c>
      <c r="K41">
        <f t="shared" si="3"/>
        <v>9</v>
      </c>
      <c r="M41">
        <v>3</v>
      </c>
      <c r="N41">
        <f t="shared" ref="N41" si="29">(M41^2)*2</f>
        <v>18</v>
      </c>
    </row>
    <row r="42" spans="1:14" x14ac:dyDescent="0.35">
      <c r="A42">
        <v>3.1</v>
      </c>
      <c r="B42">
        <f t="shared" si="0"/>
        <v>9.6100000000000012</v>
      </c>
      <c r="D42">
        <v>3.2</v>
      </c>
      <c r="E42">
        <f t="shared" si="1"/>
        <v>10.240000000000002</v>
      </c>
      <c r="G42">
        <v>3.15</v>
      </c>
      <c r="H42">
        <f t="shared" si="2"/>
        <v>9.9224999999999994</v>
      </c>
      <c r="J42">
        <v>3.1</v>
      </c>
      <c r="K42">
        <f t="shared" si="3"/>
        <v>9.6100000000000012</v>
      </c>
      <c r="M42">
        <v>3.1</v>
      </c>
      <c r="N42">
        <f t="shared" ref="N42" si="30">(M42^2)*4</f>
        <v>38.440000000000005</v>
      </c>
    </row>
    <row r="43" spans="1:14" x14ac:dyDescent="0.35">
      <c r="A43">
        <v>3.2</v>
      </c>
      <c r="B43">
        <f t="shared" si="0"/>
        <v>10.240000000000002</v>
      </c>
      <c r="D43">
        <v>3.3</v>
      </c>
      <c r="E43">
        <f t="shared" si="1"/>
        <v>10.889999999999999</v>
      </c>
      <c r="G43">
        <v>3.25</v>
      </c>
      <c r="H43">
        <f t="shared" si="2"/>
        <v>10.5625</v>
      </c>
      <c r="J43">
        <v>3.2</v>
      </c>
      <c r="K43">
        <f t="shared" si="3"/>
        <v>10.240000000000002</v>
      </c>
      <c r="M43">
        <v>3.2</v>
      </c>
      <c r="N43">
        <f t="shared" ref="N43" si="31">(M43^2)*2</f>
        <v>20.480000000000004</v>
      </c>
    </row>
    <row r="44" spans="1:14" x14ac:dyDescent="0.35">
      <c r="A44">
        <v>3.3</v>
      </c>
      <c r="B44">
        <f t="shared" si="0"/>
        <v>10.889999999999999</v>
      </c>
      <c r="D44">
        <v>3.4</v>
      </c>
      <c r="E44">
        <f t="shared" si="1"/>
        <v>11.559999999999999</v>
      </c>
      <c r="G44">
        <v>3.35</v>
      </c>
      <c r="H44">
        <f t="shared" si="2"/>
        <v>11.2225</v>
      </c>
      <c r="J44">
        <v>3.3</v>
      </c>
      <c r="K44">
        <f t="shared" si="3"/>
        <v>10.889999999999999</v>
      </c>
      <c r="M44">
        <v>3.3</v>
      </c>
      <c r="N44">
        <f t="shared" ref="N44" si="32">(M44^2)*4</f>
        <v>43.559999999999995</v>
      </c>
    </row>
    <row r="45" spans="1:14" x14ac:dyDescent="0.35">
      <c r="A45">
        <v>3.4</v>
      </c>
      <c r="B45">
        <f t="shared" si="0"/>
        <v>11.559999999999999</v>
      </c>
      <c r="D45">
        <v>3.5</v>
      </c>
      <c r="E45">
        <f t="shared" si="1"/>
        <v>12.25</v>
      </c>
      <c r="G45">
        <v>3.45</v>
      </c>
      <c r="H45">
        <f t="shared" si="2"/>
        <v>11.902500000000002</v>
      </c>
      <c r="J45">
        <v>3.4</v>
      </c>
      <c r="K45">
        <f t="shared" si="3"/>
        <v>11.559999999999999</v>
      </c>
      <c r="M45">
        <v>3.4</v>
      </c>
      <c r="N45">
        <f t="shared" ref="N45" si="33">(M45^2)*2</f>
        <v>23.119999999999997</v>
      </c>
    </row>
    <row r="46" spans="1:14" x14ac:dyDescent="0.35">
      <c r="A46">
        <v>3.5</v>
      </c>
      <c r="B46">
        <f t="shared" si="0"/>
        <v>12.25</v>
      </c>
      <c r="D46">
        <v>3.6</v>
      </c>
      <c r="E46">
        <f t="shared" si="1"/>
        <v>12.96</v>
      </c>
      <c r="G46">
        <v>3.55</v>
      </c>
      <c r="H46">
        <f t="shared" si="2"/>
        <v>12.602499999999999</v>
      </c>
      <c r="J46">
        <v>3.5</v>
      </c>
      <c r="K46">
        <f t="shared" si="3"/>
        <v>12.25</v>
      </c>
      <c r="M46">
        <v>3.5</v>
      </c>
      <c r="N46">
        <f t="shared" ref="N46" si="34">(M46^2)*4</f>
        <v>49</v>
      </c>
    </row>
    <row r="47" spans="1:14" x14ac:dyDescent="0.35">
      <c r="A47">
        <v>3.6</v>
      </c>
      <c r="B47">
        <f t="shared" si="0"/>
        <v>12.96</v>
      </c>
      <c r="D47">
        <v>3.7</v>
      </c>
      <c r="E47">
        <f t="shared" si="1"/>
        <v>13.690000000000001</v>
      </c>
      <c r="G47">
        <v>3.65</v>
      </c>
      <c r="H47">
        <f t="shared" si="2"/>
        <v>13.3225</v>
      </c>
      <c r="J47">
        <v>3.6</v>
      </c>
      <c r="K47">
        <f t="shared" si="3"/>
        <v>12.96</v>
      </c>
      <c r="M47">
        <v>3.6</v>
      </c>
      <c r="N47">
        <f t="shared" ref="N47" si="35">(M47^2)*2</f>
        <v>25.92</v>
      </c>
    </row>
    <row r="48" spans="1:14" x14ac:dyDescent="0.35">
      <c r="A48">
        <v>3.7</v>
      </c>
      <c r="B48">
        <f t="shared" si="0"/>
        <v>13.690000000000001</v>
      </c>
      <c r="D48">
        <v>3.8</v>
      </c>
      <c r="E48">
        <f t="shared" si="1"/>
        <v>14.44</v>
      </c>
      <c r="G48">
        <v>3.75</v>
      </c>
      <c r="H48">
        <f t="shared" si="2"/>
        <v>14.0625</v>
      </c>
      <c r="J48">
        <v>3.7</v>
      </c>
      <c r="K48">
        <f t="shared" si="3"/>
        <v>13.690000000000001</v>
      </c>
      <c r="M48">
        <v>3.7</v>
      </c>
      <c r="N48">
        <f t="shared" ref="N48" si="36">(M48^2)*4</f>
        <v>54.760000000000005</v>
      </c>
    </row>
    <row r="49" spans="1:14" x14ac:dyDescent="0.35">
      <c r="A49">
        <v>3.8</v>
      </c>
      <c r="B49">
        <f t="shared" si="0"/>
        <v>14.44</v>
      </c>
      <c r="D49">
        <v>3.9</v>
      </c>
      <c r="E49">
        <f t="shared" si="1"/>
        <v>15.209999999999999</v>
      </c>
      <c r="G49">
        <v>3.85</v>
      </c>
      <c r="H49">
        <f t="shared" si="2"/>
        <v>14.822500000000002</v>
      </c>
      <c r="J49">
        <v>3.8</v>
      </c>
      <c r="K49">
        <f t="shared" si="3"/>
        <v>14.44</v>
      </c>
      <c r="M49">
        <v>3.8</v>
      </c>
      <c r="N49">
        <f t="shared" ref="N49" si="37">(M49^2)*2</f>
        <v>28.88</v>
      </c>
    </row>
    <row r="50" spans="1:14" x14ac:dyDescent="0.35">
      <c r="A50">
        <v>3.9</v>
      </c>
      <c r="B50">
        <f t="shared" si="0"/>
        <v>15.209999999999999</v>
      </c>
      <c r="D50">
        <v>4</v>
      </c>
      <c r="E50">
        <f t="shared" si="1"/>
        <v>16</v>
      </c>
      <c r="G50">
        <v>3.95</v>
      </c>
      <c r="H50">
        <f t="shared" si="2"/>
        <v>15.602500000000001</v>
      </c>
      <c r="J50">
        <v>3.9</v>
      </c>
      <c r="K50">
        <f t="shared" si="3"/>
        <v>15.209999999999999</v>
      </c>
      <c r="M50">
        <v>3.9</v>
      </c>
      <c r="N50">
        <f t="shared" ref="N50" si="38">(M50^2)*4</f>
        <v>60.839999999999996</v>
      </c>
    </row>
    <row r="51" spans="1:14" x14ac:dyDescent="0.35">
      <c r="J51">
        <v>4</v>
      </c>
      <c r="K51">
        <f>(J51^2)/2</f>
        <v>8</v>
      </c>
      <c r="M51">
        <v>4</v>
      </c>
      <c r="N51">
        <f>M51^2</f>
        <v>16</v>
      </c>
    </row>
    <row r="53" spans="1:14" x14ac:dyDescent="0.35">
      <c r="A53" s="2" t="s">
        <v>4</v>
      </c>
      <c r="B53" s="3">
        <f>SUM(B11:B50)</f>
        <v>205.4</v>
      </c>
      <c r="D53" s="2" t="s">
        <v>4</v>
      </c>
      <c r="E53" s="3">
        <f>SUM(E11:E50)</f>
        <v>221.4</v>
      </c>
      <c r="G53" s="2" t="s">
        <v>4</v>
      </c>
      <c r="H53" s="3">
        <f>SUM(H11:H50)</f>
        <v>213.29999999999995</v>
      </c>
      <c r="J53" s="2" t="s">
        <v>4</v>
      </c>
      <c r="K53" s="3">
        <f>SUM(K11:K51)</f>
        <v>213.4</v>
      </c>
      <c r="M53" s="2" t="s">
        <v>4</v>
      </c>
      <c r="N53" s="3">
        <f>SUM(N11:N51)</f>
        <v>640.00000000000011</v>
      </c>
    </row>
    <row r="54" spans="1:14" x14ac:dyDescent="0.35">
      <c r="A54" s="2" t="s">
        <v>5</v>
      </c>
      <c r="B54" s="5">
        <f>B53*0.1</f>
        <v>20.540000000000003</v>
      </c>
      <c r="D54" s="2" t="s">
        <v>5</v>
      </c>
      <c r="E54" s="5">
        <f>E53*0.1</f>
        <v>22.14</v>
      </c>
      <c r="G54" s="2" t="s">
        <v>5</v>
      </c>
      <c r="H54" s="5">
        <f>H53*0.1</f>
        <v>21.33</v>
      </c>
      <c r="J54" s="2" t="s">
        <v>5</v>
      </c>
      <c r="K54" s="5">
        <f>K53*0.1</f>
        <v>21.340000000000003</v>
      </c>
      <c r="M54" s="8" t="s">
        <v>16</v>
      </c>
      <c r="N54" s="5">
        <f>N53*0.1/3</f>
        <v>21.333333333333339</v>
      </c>
    </row>
    <row r="55" spans="1:14" x14ac:dyDescent="0.35">
      <c r="A55" s="2"/>
      <c r="D55" s="2"/>
      <c r="G55" s="2"/>
      <c r="J55" s="2"/>
    </row>
    <row r="56" spans="1:14" x14ac:dyDescent="0.35">
      <c r="A56" s="2" t="s">
        <v>6</v>
      </c>
      <c r="B56" s="4">
        <f>1/3*4^3</f>
        <v>21.333333333333332</v>
      </c>
      <c r="D56" s="2" t="s">
        <v>6</v>
      </c>
      <c r="E56" s="4">
        <f>1/3*4^3</f>
        <v>21.333333333333332</v>
      </c>
      <c r="G56" s="2" t="s">
        <v>6</v>
      </c>
      <c r="H56" s="4">
        <f>1/3*4^3</f>
        <v>21.333333333333332</v>
      </c>
      <c r="J56" s="2" t="s">
        <v>6</v>
      </c>
      <c r="K56" s="4">
        <f>1/3*4^3</f>
        <v>21.333333333333332</v>
      </c>
      <c r="M56" s="2" t="s">
        <v>6</v>
      </c>
      <c r="N56" s="4">
        <f>1/3*4^3</f>
        <v>21.333333333333332</v>
      </c>
    </row>
    <row r="57" spans="1:14" x14ac:dyDescent="0.35">
      <c r="A57" s="2"/>
      <c r="D57" s="2"/>
      <c r="G57" s="2"/>
      <c r="J57" s="2"/>
      <c r="M57" s="2"/>
    </row>
    <row r="58" spans="1:14" x14ac:dyDescent="0.35">
      <c r="A58" s="2" t="s">
        <v>8</v>
      </c>
      <c r="B58" s="7">
        <f>(B54-B56)/B56</f>
        <v>-3.7187499999999818E-2</v>
      </c>
      <c r="D58" s="2" t="s">
        <v>8</v>
      </c>
      <c r="E58" s="7">
        <f>(E54-E56)/E56</f>
        <v>3.7812500000000082E-2</v>
      </c>
      <c r="G58" s="2" t="s">
        <v>8</v>
      </c>
      <c r="H58" s="7">
        <f>(H54-H56)/H56</f>
        <v>-1.5625000000002442E-4</v>
      </c>
      <c r="J58" s="2" t="s">
        <v>8</v>
      </c>
      <c r="K58" s="7">
        <f>(K54-K56)/K56</f>
        <v>3.1250000000021538E-4</v>
      </c>
      <c r="M58" s="2" t="s">
        <v>8</v>
      </c>
      <c r="N58" s="7">
        <f>(N54-N56)/N56</f>
        <v>3.3306690738754696E-16</v>
      </c>
    </row>
  </sheetData>
  <mergeCells count="9">
    <mergeCell ref="J3:K3"/>
    <mergeCell ref="M3:N3"/>
    <mergeCell ref="A1:N1"/>
    <mergeCell ref="A3:B3"/>
    <mergeCell ref="A4:B4"/>
    <mergeCell ref="D3:E3"/>
    <mergeCell ref="D4:E4"/>
    <mergeCell ref="G3:H3"/>
    <mergeCell ref="G4:H4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Herzog</dc:creator>
  <cp:lastModifiedBy>Alexander Herzog</cp:lastModifiedBy>
  <dcterms:created xsi:type="dcterms:W3CDTF">2024-06-08T12:32:42Z</dcterms:created>
  <dcterms:modified xsi:type="dcterms:W3CDTF">2024-06-08T13:19:26Z</dcterms:modified>
</cp:coreProperties>
</file>