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juli\Documents\B-DMFA - generic order\"/>
    </mc:Choice>
  </mc:AlternateContent>
  <bookViews>
    <workbookView xWindow="-10116" yWindow="-108" windowWidth="19440" windowHeight="7992" tabRatio="753" activeTab="9"/>
  </bookViews>
  <sheets>
    <sheet name="Biomass" sheetId="1" r:id="rId1"/>
    <sheet name="RawData1Full" sheetId="85" r:id="rId2"/>
    <sheet name="RawData2Full" sheetId="66" r:id="rId3"/>
    <sheet name="RawData3Full" sheetId="84" r:id="rId4"/>
    <sheet name="RawData4Full" sheetId="71" r:id="rId5"/>
    <sheet name="RawData1" sheetId="2" r:id="rId6"/>
    <sheet name="RawData2" sheetId="25" r:id="rId7"/>
    <sheet name="RawData3" sheetId="21" r:id="rId8"/>
    <sheet name="RawData4" sheetId="27" r:id="rId9"/>
    <sheet name="Model" sheetId="3" r:id="rId10"/>
  </sheets>
  <definedNames>
    <definedName name="_xlnm._FilterDatabase" localSheetId="0" hidden="1">Biomass!$C$1:$G$39</definedName>
    <definedName name="_xlnm._FilterDatabase" localSheetId="9" hidden="1">Model!$A$1:$I$272</definedName>
  </definedNames>
  <calcPr calcId="162913"/>
</workbook>
</file>

<file path=xl/calcChain.xml><?xml version="1.0" encoding="utf-8"?>
<calcChain xmlns="http://schemas.openxmlformats.org/spreadsheetml/2006/main">
  <c r="C4" i="2" l="1"/>
  <c r="C3" i="2"/>
  <c r="C3" i="25" l="1"/>
  <c r="C19" i="27"/>
  <c r="C19" i="21"/>
  <c r="C19" i="25"/>
  <c r="C19" i="2"/>
  <c r="C18" i="27" l="1"/>
  <c r="C18" i="25"/>
  <c r="C21" i="85" l="1"/>
  <c r="C20" i="85"/>
  <c r="C19" i="85"/>
  <c r="C18" i="85"/>
  <c r="C17" i="85"/>
  <c r="C16" i="85"/>
  <c r="C15" i="85"/>
  <c r="C14" i="85"/>
  <c r="C13" i="85"/>
  <c r="C12" i="85"/>
  <c r="C11" i="85"/>
  <c r="C10" i="85"/>
  <c r="C9" i="85"/>
  <c r="C8" i="85"/>
  <c r="C7" i="85"/>
  <c r="C6" i="85"/>
  <c r="C5" i="85"/>
  <c r="C4" i="85"/>
  <c r="C3" i="85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7" i="84"/>
  <c r="C6" i="84"/>
  <c r="C5" i="84"/>
  <c r="C4" i="84"/>
  <c r="C3" i="84"/>
  <c r="C21" i="71" l="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C7" i="71"/>
  <c r="C6" i="71"/>
  <c r="C5" i="71"/>
  <c r="C4" i="71"/>
  <c r="C3" i="71"/>
  <c r="C21" i="66"/>
  <c r="C20" i="66"/>
  <c r="C19" i="66"/>
  <c r="C18" i="66"/>
  <c r="C17" i="66"/>
  <c r="C16" i="66"/>
  <c r="C15" i="66"/>
  <c r="C14" i="66"/>
  <c r="C13" i="66"/>
  <c r="C12" i="66"/>
  <c r="C11" i="66"/>
  <c r="C10" i="66"/>
  <c r="C9" i="66"/>
  <c r="C8" i="66"/>
  <c r="C7" i="66"/>
  <c r="C6" i="66"/>
  <c r="C5" i="66"/>
  <c r="C4" i="66"/>
  <c r="C3" i="66"/>
  <c r="C17" i="27" l="1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G39" i="1" l="1"/>
  <c r="E39" i="1" l="1"/>
  <c r="F39" i="1"/>
</calcChain>
</file>

<file path=xl/sharedStrings.xml><?xml version="1.0" encoding="utf-8"?>
<sst xmlns="http://schemas.openxmlformats.org/spreadsheetml/2006/main" count="825" uniqueCount="643">
  <si>
    <t>metabolite</t>
  </si>
  <si>
    <t>M</t>
  </si>
  <si>
    <t>%gDW</t>
  </si>
  <si>
    <t>mmol/gDW</t>
  </si>
  <si>
    <t>pg/cell DW</t>
  </si>
  <si>
    <t>g/gDW</t>
  </si>
  <si>
    <t>time(hrs)</t>
  </si>
  <si>
    <t>NH3[e]</t>
  </si>
  <si>
    <t>rxnID</t>
  </si>
  <si>
    <t>rxnLong</t>
  </si>
  <si>
    <t>reversible=1</t>
  </si>
  <si>
    <t>EF0001</t>
  </si>
  <si>
    <t>EF0002</t>
  </si>
  <si>
    <t>EF0003</t>
  </si>
  <si>
    <t>EF0004</t>
  </si>
  <si>
    <t>EF0005</t>
  </si>
  <si>
    <t>EF0006</t>
  </si>
  <si>
    <t>EF0007</t>
  </si>
  <si>
    <t>EF0008</t>
  </si>
  <si>
    <t>EF0009</t>
  </si>
  <si>
    <t>EF0010</t>
  </si>
  <si>
    <t>EF0011</t>
  </si>
  <si>
    <t>EF0012</t>
  </si>
  <si>
    <t>EF0013</t>
  </si>
  <si>
    <t>EF0015</t>
  </si>
  <si>
    <t>EF0016</t>
  </si>
  <si>
    <t>EF0017</t>
  </si>
  <si>
    <t>EF0018</t>
  </si>
  <si>
    <t>EF0019</t>
  </si>
  <si>
    <t>EF0020</t>
  </si>
  <si>
    <t>EF0021</t>
  </si>
  <si>
    <t>EF0022</t>
  </si>
  <si>
    <t>EF0024</t>
  </si>
  <si>
    <t>EF0025</t>
  </si>
  <si>
    <t>EF0026</t>
  </si>
  <si>
    <t>EF0027</t>
  </si>
  <si>
    <t>EF0028</t>
  </si>
  <si>
    <t>EF0039</t>
  </si>
  <si>
    <t>BIO021</t>
  </si>
  <si>
    <t>BIO028</t>
  </si>
  <si>
    <t>BIO029</t>
  </si>
  <si>
    <t>BIO030</t>
  </si>
  <si>
    <t>BIO031</t>
  </si>
  <si>
    <t>BIO032</t>
  </si>
  <si>
    <t>BIO033</t>
  </si>
  <si>
    <t>BIO036</t>
  </si>
  <si>
    <t>BIO037</t>
  </si>
  <si>
    <t>BIO038</t>
  </si>
  <si>
    <t>BIO039</t>
  </si>
  <si>
    <t>R02918</t>
  </si>
  <si>
    <t>R03038</t>
  </si>
  <si>
    <t>R03646</t>
  </si>
  <si>
    <t>R03647</t>
  </si>
  <si>
    <t>R03648</t>
  </si>
  <si>
    <t>R03650</t>
  </si>
  <si>
    <t>R03651</t>
  </si>
  <si>
    <t>R03652</t>
  </si>
  <si>
    <t>R03654</t>
  </si>
  <si>
    <t>R03655</t>
  </si>
  <si>
    <t>R03656</t>
  </si>
  <si>
    <t>R03657</t>
  </si>
  <si>
    <t>R03658</t>
  </si>
  <si>
    <t>R03659</t>
  </si>
  <si>
    <t>R03660</t>
  </si>
  <si>
    <t>R03661</t>
  </si>
  <si>
    <t>R03662</t>
  </si>
  <si>
    <t>R03663</t>
  </si>
  <si>
    <t>R03664</t>
  </si>
  <si>
    <t>R03665</t>
  </si>
  <si>
    <t>TF0001</t>
  </si>
  <si>
    <t>TF0002</t>
  </si>
  <si>
    <t>TF0003</t>
  </si>
  <si>
    <t>TF0007</t>
  </si>
  <si>
    <t>TF0008</t>
  </si>
  <si>
    <t>TF0009</t>
  </si>
  <si>
    <t>TF0010</t>
  </si>
  <si>
    <t>TF0013</t>
  </si>
  <si>
    <t>TF0014</t>
  </si>
  <si>
    <t>TF0032</t>
  </si>
  <si>
    <t>gCat07</t>
  </si>
  <si>
    <t>K00006_mt</t>
  </si>
  <si>
    <t>K00008</t>
  </si>
  <si>
    <t>K00009</t>
  </si>
  <si>
    <t>K00010</t>
  </si>
  <si>
    <t>R00004</t>
  </si>
  <si>
    <t>R00009</t>
  </si>
  <si>
    <t>R00127</t>
  </si>
  <si>
    <t>R00156</t>
  </si>
  <si>
    <t>R00158</t>
  </si>
  <si>
    <t>R00177</t>
  </si>
  <si>
    <t>R00185</t>
  </si>
  <si>
    <t>R00192</t>
  </si>
  <si>
    <t>R00200</t>
  </si>
  <si>
    <t>R00209_mt</t>
  </si>
  <si>
    <t>R00216</t>
  </si>
  <si>
    <t>R00258</t>
  </si>
  <si>
    <t>R00289</t>
  </si>
  <si>
    <t>R00292</t>
  </si>
  <si>
    <t>R00332</t>
  </si>
  <si>
    <t>R00342_mt</t>
  </si>
  <si>
    <t>R00342</t>
  </si>
  <si>
    <t>R00351_mt</t>
  </si>
  <si>
    <t>R00352</t>
  </si>
  <si>
    <t>R00355</t>
  </si>
  <si>
    <t>R00355_mt</t>
  </si>
  <si>
    <t>R00485</t>
  </si>
  <si>
    <t>R00512</t>
  </si>
  <si>
    <t>R00570</t>
  </si>
  <si>
    <t>R00573</t>
  </si>
  <si>
    <t>R00575</t>
  </si>
  <si>
    <t>R00582</t>
  </si>
  <si>
    <t>R00658</t>
  </si>
  <si>
    <t>R00702</t>
  </si>
  <si>
    <t>R00703</t>
  </si>
  <si>
    <t>R00709_mt</t>
  </si>
  <si>
    <t>R00742</t>
  </si>
  <si>
    <t>R00840</t>
  </si>
  <si>
    <t>R00842</t>
  </si>
  <si>
    <t>R00848</t>
  </si>
  <si>
    <t>R00851</t>
  </si>
  <si>
    <t>R00939</t>
  </si>
  <si>
    <t>R00943</t>
  </si>
  <si>
    <t>R00945</t>
  </si>
  <si>
    <t>R00946</t>
  </si>
  <si>
    <t>R00959</t>
  </si>
  <si>
    <t>R00965</t>
  </si>
  <si>
    <t>R01015</t>
  </si>
  <si>
    <t>R01021</t>
  </si>
  <si>
    <t>R01049</t>
  </si>
  <si>
    <t>R01056</t>
  </si>
  <si>
    <t>R01061</t>
  </si>
  <si>
    <t>R01070</t>
  </si>
  <si>
    <t>R01072</t>
  </si>
  <si>
    <t>R01082</t>
  </si>
  <si>
    <t>R01083</t>
  </si>
  <si>
    <t>R01121</t>
  </si>
  <si>
    <t>R01123</t>
  </si>
  <si>
    <t>R01127</t>
  </si>
  <si>
    <t>R01130</t>
  </si>
  <si>
    <t>R01135</t>
  </si>
  <si>
    <t>R01137</t>
  </si>
  <si>
    <t>R01185</t>
  </si>
  <si>
    <t>R01220</t>
  </si>
  <si>
    <t>R01221</t>
  </si>
  <si>
    <t>R01231</t>
  </si>
  <si>
    <t>R01280</t>
  </si>
  <si>
    <t>R01281</t>
  </si>
  <si>
    <t>R01320</t>
  </si>
  <si>
    <t>R01397</t>
  </si>
  <si>
    <t>R01451</t>
  </si>
  <si>
    <t>R01512</t>
  </si>
  <si>
    <t>R01513</t>
  </si>
  <si>
    <t>R01518</t>
  </si>
  <si>
    <t>R01529</t>
  </si>
  <si>
    <t>R01624</t>
  </si>
  <si>
    <t>R01626</t>
  </si>
  <si>
    <t>R01641</t>
  </si>
  <si>
    <t>R01655</t>
  </si>
  <si>
    <t>R01658</t>
  </si>
  <si>
    <t>R01706</t>
  </si>
  <si>
    <t>R01799</t>
  </si>
  <si>
    <t>R01801</t>
  </si>
  <si>
    <t>R01802</t>
  </si>
  <si>
    <t>R01827</t>
  </si>
  <si>
    <t>R01830</t>
  </si>
  <si>
    <t>R01857</t>
  </si>
  <si>
    <t>R01867</t>
  </si>
  <si>
    <t>R01870</t>
  </si>
  <si>
    <t>R01890</t>
  </si>
  <si>
    <t>R01891</t>
  </si>
  <si>
    <t>R01978</t>
  </si>
  <si>
    <t>R01993</t>
  </si>
  <si>
    <t>R02003</t>
  </si>
  <si>
    <t>R02016</t>
  </si>
  <si>
    <t>R02017</t>
  </si>
  <si>
    <t>R02019</t>
  </si>
  <si>
    <t>R02024</t>
  </si>
  <si>
    <t>R02029</t>
  </si>
  <si>
    <t>R02030</t>
  </si>
  <si>
    <t>R02055</t>
  </si>
  <si>
    <t>R02056</t>
  </si>
  <si>
    <t>R02082</t>
  </si>
  <si>
    <t>R02093</t>
  </si>
  <si>
    <t>R02094</t>
  </si>
  <si>
    <t>R02101</t>
  </si>
  <si>
    <t>R02239</t>
  </si>
  <si>
    <t>R02241</t>
  </si>
  <si>
    <t>R02245</t>
  </si>
  <si>
    <t>R02326</t>
  </si>
  <si>
    <t>R02740</t>
  </si>
  <si>
    <t>R02814</t>
  </si>
  <si>
    <t>R02872</t>
  </si>
  <si>
    <t>R02874</t>
  </si>
  <si>
    <t>R02978</t>
  </si>
  <si>
    <t>R03199</t>
  </si>
  <si>
    <t>R03245</t>
  </si>
  <si>
    <t>R03310</t>
  </si>
  <si>
    <t>R03370</t>
  </si>
  <si>
    <t>R03424</t>
  </si>
  <si>
    <t>R04144</t>
  </si>
  <si>
    <t>R04173</t>
  </si>
  <si>
    <t>R04208</t>
  </si>
  <si>
    <t>R04209</t>
  </si>
  <si>
    <t>R04325</t>
  </si>
  <si>
    <t>R04355</t>
  </si>
  <si>
    <t>R04428</t>
  </si>
  <si>
    <t>R04430</t>
  </si>
  <si>
    <t>R04463</t>
  </si>
  <si>
    <t>R04533</t>
  </si>
  <si>
    <t>R04534</t>
  </si>
  <si>
    <t>R04535</t>
  </si>
  <si>
    <t>R04536</t>
  </si>
  <si>
    <t>R04537</t>
  </si>
  <si>
    <t>R04543</t>
  </si>
  <si>
    <t>R04544</t>
  </si>
  <si>
    <t>R04559</t>
  </si>
  <si>
    <t>R04560</t>
  </si>
  <si>
    <t>R04566</t>
  </si>
  <si>
    <t>R04568</t>
  </si>
  <si>
    <t>R04591</t>
  </si>
  <si>
    <t>R04725</t>
  </si>
  <si>
    <t>R04726</t>
  </si>
  <si>
    <t>R04779</t>
  </si>
  <si>
    <t>R04804</t>
  </si>
  <si>
    <t>R04952</t>
  </si>
  <si>
    <t>R04953</t>
  </si>
  <si>
    <t>R04954</t>
  </si>
  <si>
    <t>R04956</t>
  </si>
  <si>
    <t>R04957</t>
  </si>
  <si>
    <t>R04959</t>
  </si>
  <si>
    <t>R04960</t>
  </si>
  <si>
    <t>R04962</t>
  </si>
  <si>
    <t>R04963</t>
  </si>
  <si>
    <t>R04964</t>
  </si>
  <si>
    <t>R04965</t>
  </si>
  <si>
    <t>R04967</t>
  </si>
  <si>
    <t>R04968</t>
  </si>
  <si>
    <t>R04970</t>
  </si>
  <si>
    <t>R05639</t>
  </si>
  <si>
    <t>R05640</t>
  </si>
  <si>
    <t>R05703</t>
  </si>
  <si>
    <t>R06517</t>
  </si>
  <si>
    <t>R06519</t>
  </si>
  <si>
    <t>R07168</t>
  </si>
  <si>
    <t>R07377</t>
  </si>
  <si>
    <t>R07494</t>
  </si>
  <si>
    <t>R07495</t>
  </si>
  <si>
    <t>R07496</t>
  </si>
  <si>
    <t>R07509</t>
  </si>
  <si>
    <t>R07762</t>
  </si>
  <si>
    <t>R07763</t>
  </si>
  <si>
    <t>R07764</t>
  </si>
  <si>
    <t>R07765</t>
  </si>
  <si>
    <t>Glycine[e]</t>
  </si>
  <si>
    <t>L-Alanine[e]</t>
  </si>
  <si>
    <t>L-Arginine[e]</t>
  </si>
  <si>
    <t>L-Asparagine[e]</t>
  </si>
  <si>
    <t>L-Aspartate[e]</t>
  </si>
  <si>
    <t>L-Glutamate[e]</t>
  </si>
  <si>
    <t>L-Glutamine[e]</t>
  </si>
  <si>
    <t>L-Histidine[e]</t>
  </si>
  <si>
    <t>L-Isoleucine[e]</t>
  </si>
  <si>
    <t>L-Leucine[e]</t>
  </si>
  <si>
    <t>L-Lysine[e]</t>
  </si>
  <si>
    <t>L-Methionine[e]</t>
  </si>
  <si>
    <t>L-Phenylalanine[e]</t>
  </si>
  <si>
    <t>L-Proline[e]</t>
  </si>
  <si>
    <t>L-Serine[e]</t>
  </si>
  <si>
    <t>L-Threonine[e]</t>
  </si>
  <si>
    <t>L-Tryptophan[e]</t>
  </si>
  <si>
    <t>L-Tyrosine[e]</t>
  </si>
  <si>
    <t>L-Valine[e]</t>
  </si>
  <si>
    <t>S-Lactate[e]</t>
  </si>
  <si>
    <t>alpha-D-Glucose[e]</t>
  </si>
  <si>
    <t>1-Phosphatidyl-D-myo-inositol[b]</t>
  </si>
  <si>
    <t>Phosphatidylcholine[b]</t>
  </si>
  <si>
    <t>Phosphatidylserine[b]</t>
  </si>
  <si>
    <t>Phosphatidylethanolamine[b]</t>
  </si>
  <si>
    <t>Cardiolipin[b]</t>
  </si>
  <si>
    <t>ATP[b]</t>
  </si>
  <si>
    <t>GTP[b]</t>
  </si>
  <si>
    <t>dATP[b]</t>
  </si>
  <si>
    <t>dGTP[b]</t>
  </si>
  <si>
    <t>CTP[b]</t>
  </si>
  <si>
    <t>UTP[b]</t>
  </si>
  <si>
    <t>dCTP[b]</t>
  </si>
  <si>
    <t>dTTP[b]</t>
  </si>
  <si>
    <t>Cholesterol[b]</t>
  </si>
  <si>
    <t>Sphingomyelin[b]</t>
  </si>
  <si>
    <t>Phosphatidylglycerol[b]</t>
  </si>
  <si>
    <t>Amylose[b]</t>
  </si>
  <si>
    <t>L-Alanine[b]</t>
  </si>
  <si>
    <t>L-Arginine[b]</t>
  </si>
  <si>
    <t>L-Aspartate[b]</t>
  </si>
  <si>
    <t>L-Asparagine[b]</t>
  </si>
  <si>
    <t>L-Cysteine[b]</t>
  </si>
  <si>
    <t>L-Glutamine[b]</t>
  </si>
  <si>
    <t>L-Glutamate[b]</t>
  </si>
  <si>
    <t>Glycine[b]</t>
  </si>
  <si>
    <t>L-Histidine[b]</t>
  </si>
  <si>
    <t>L-Isoleucine[b]</t>
  </si>
  <si>
    <t>L-Leucine[b]</t>
  </si>
  <si>
    <t>L-Lysine[b]</t>
  </si>
  <si>
    <t>L-Methionine[b]</t>
  </si>
  <si>
    <t>L-Phenylalanine[b]</t>
  </si>
  <si>
    <t>L-Proline[b]</t>
  </si>
  <si>
    <t>L-Serine[b]</t>
  </si>
  <si>
    <t>L-Threonine[b]</t>
  </si>
  <si>
    <t>L-Tryptophan[b]</t>
  </si>
  <si>
    <t>L-Tyrosine[b]</t>
  </si>
  <si>
    <t>L-Valine[b]</t>
  </si>
  <si>
    <t>Biomass composition</t>
  </si>
  <si>
    <t>Total cell density</t>
  </si>
  <si>
    <t>TF0004</t>
  </si>
  <si>
    <t>R00238</t>
  </si>
  <si>
    <t>R00256_mt</t>
  </si>
  <si>
    <t>R00330</t>
  </si>
  <si>
    <t>R00621_mt</t>
  </si>
  <si>
    <t>R01082_mt</t>
  </si>
  <si>
    <t>R01324_mt</t>
  </si>
  <si>
    <t>R01786</t>
  </si>
  <si>
    <t>R02018</t>
  </si>
  <si>
    <t>R02098</t>
  </si>
  <si>
    <t>EF0014</t>
  </si>
  <si>
    <t>EF0023</t>
  </si>
  <si>
    <t>TF0005</t>
  </si>
  <si>
    <t>TF0006</t>
  </si>
  <si>
    <t>TF0012</t>
  </si>
  <si>
    <t>R00243_mt</t>
  </si>
  <si>
    <t>R00258_mt</t>
  </si>
  <si>
    <t>BIOTot</t>
  </si>
  <si>
    <t>Biomass[b]</t>
  </si>
  <si>
    <t>gCat06</t>
  </si>
  <si>
    <t>R00239</t>
  </si>
  <si>
    <t>R01248</t>
  </si>
  <si>
    <t>R03313</t>
  </si>
  <si>
    <t>R00432_mt</t>
  </si>
  <si>
    <t>R00330_mt</t>
  </si>
  <si>
    <t>R01321</t>
  </si>
  <si>
    <t>IgGexn</t>
  </si>
  <si>
    <t>IgG[b]</t>
  </si>
  <si>
    <t>(0.000516635436428908)L-Alanine[c]+(0.00013211560276078)L-Arginine[c]+(0.000280187389325981)L-Asparagine[c]+(0.000308161453151116)L-Aspartate[c]+(0.000214692143027245)L-Cysteine[c]+(0.000314927897257923)L-Glutamine[c]+(0.000299202001062983)L-Glutamate[c]+(0.00081304128890236)Glycine[c]+(0.000122514866534239)L-Histidine[c]+(0.000205997204236462)L-Isoleucine[c]+(0.000602732560543723)L-Leucine[c]+(0.000451818116099183)L-Lysine[c]+(0.000067058)L-Methionine[c]+(0.000205933501407374)L-Phenylalanine[c]+(0.000599692123278623)L-Proline[c]+(0.00118053593284807)L-Serine[c]+(0.000806399180698432)L-Threonine[c]+(0.000097976789102708)L-Tryptophan[c]+(0.000254001573926275)L-Tyrosine[c]+(0.000743214706015016)L-Valine[c]=IgG[b]</t>
  </si>
  <si>
    <t>alpha-D-Glucose[e]=alpha-D-Glucose[c]</t>
  </si>
  <si>
    <t>[c]ATP+H2O=ADP+Orthophosphate</t>
  </si>
  <si>
    <t>CO2[e]=CO2[c]</t>
  </si>
  <si>
    <t>S-Lactate[e]=S-Lactate[c]</t>
  </si>
  <si>
    <t>Oxygen[e]=Oxygen[c]</t>
  </si>
  <si>
    <t>L-Alanine[e]=L-Alanine[c]</t>
  </si>
  <si>
    <t>L-Aspartate[e]=L-Aspartate[c]</t>
  </si>
  <si>
    <t>L-Asparagine[e]=L-Asparagine[c]</t>
  </si>
  <si>
    <t>L-Glutamine[e]=L-Glutamine[c]</t>
  </si>
  <si>
    <t>L-Glutamate[e]=L-Glutamate[c]</t>
  </si>
  <si>
    <t>L-Serine[e]=L-Serine[c]</t>
  </si>
  <si>
    <t>NH3[e]=NH3[c]</t>
  </si>
  <si>
    <t>Glycine[e]=Glycine[c]</t>
  </si>
  <si>
    <t>H[e]=H[c]</t>
  </si>
  <si>
    <t>H2O[e]=H2O[c]</t>
  </si>
  <si>
    <t>L-Proline[e]=L-Proline[c]</t>
  </si>
  <si>
    <t>L-Valine[e]=L-Valine[c]</t>
  </si>
  <si>
    <t>L-Isoleucine[e]=L-Isoleucine[c]</t>
  </si>
  <si>
    <t>L-Leucine[e]=L-Leucine[c]</t>
  </si>
  <si>
    <t>L-Arginine[e]=L-Arginine[c]</t>
  </si>
  <si>
    <t>L-Threonine[e]=L-Threonine[c]</t>
  </si>
  <si>
    <t>L-Lysine[e]=L-Lysine[c]</t>
  </si>
  <si>
    <t>L-Cysteine[e]=L-Cysteine[c]</t>
  </si>
  <si>
    <t>L-Methionine[e]=L-Methionine[c]</t>
  </si>
  <si>
    <t>L-Phenylalanine[e]=L-Phenylalanine[c]</t>
  </si>
  <si>
    <t>L-Tyrosine[e]=L-Tyrosine[c]</t>
  </si>
  <si>
    <t>L-Tryptophan[e]=L-Tryptophan[c]</t>
  </si>
  <si>
    <t>L-Histidine[e]=L-Histidine[c]</t>
  </si>
  <si>
    <t>Orthophosphate[e]=Orthophosphate[c]</t>
  </si>
  <si>
    <t>[c](3.3)ATP+L-Tyrosine+tRNATyr=AMP+(2.3)ADP+(2.3)Orthophosphate+Pyrophosphate+L-Tyrosyl-tRNATyr</t>
  </si>
  <si>
    <t>[c](3.3)ATP+L-Alanine+tRNAAla=AMP+(2.3)ADP+(2.3)Orthophosphate+Pyrophosphate+L-Alanyl-tRNA</t>
  </si>
  <si>
    <t>[c](3.3)ATP+L-Arginine+tRNAArg=AMP+(2.3)ADP+(2.3)Orthophosphate+Pyrophosphate+L-Arginyl-tRNAArg</t>
  </si>
  <si>
    <t>[c](3.3)ATP+L-Aspartate+tRNAAsn=AMP+(2.3)ADP+(2.3)Orthophosphate+Pyrophosphate+L-Aspartyl-tRNAAsn</t>
  </si>
  <si>
    <t>[c](3.3)ATP+L-Asparagine+tRNAAsn=AMP+(2.3)ADP+(2.3)Orthophosphate+Pyrophosphate+L-Asparaginyl-tRNAAsn</t>
  </si>
  <si>
    <t>[c](3.3)ATP+L-Cysteine+tRNACys=AMP+(2.3)ADP+(2.3)Orthophosphate+Pyrophosphate+L-Cysteinyl-tRNACys</t>
  </si>
  <si>
    <t>[c](3.3)ATP+L-Glutamate+tRNAGln=AMP+(2.3)ADP+(2.3)Orthophosphate+Pyrophosphate+L-Glutamyl-tRNAGln</t>
  </si>
  <si>
    <t>[c](3.3)ATP+L-Glutamine+tRNAGln=AMP+(2.3)ADP+(2.3)Orthophosphate+Pyrophosphate+Glutaminyl-tRNA</t>
  </si>
  <si>
    <t>[c](3.3)ATP+Glycine+tRNAGly=AMP+(2.3)ADP+(2.3)Orthophosphate+Pyrophosphate+Glycyl-tRNAGly</t>
  </si>
  <si>
    <t>[c](3.3)ATP+L-Histidine+tRNAHis=AMP+(2.3)ADP+(2.3)Orthophosphate+Pyrophosphate+L-Histidyl-tRNAHis</t>
  </si>
  <si>
    <t>[c](3.3)ATP+L-Isoleucine+tRNAIle=AMP+(2.3)ADP+(2.3)Orthophosphate+Pyrophosphate+L-Isoleucyl-tRNAIle</t>
  </si>
  <si>
    <t>[c](3.3)ATP+L-Leucine+tRNALeu=AMP+(2.3)ADP+(2.3)Orthophosphate+Pyrophosphate+L-Leucyl-tRNA</t>
  </si>
  <si>
    <t>[c](3.3)ATP+L-Lysine+tRNALys=AMP+(2.3)ADP+(2.3)Orthophosphate+Pyrophosphate+L-Lysyl-tRNA</t>
  </si>
  <si>
    <t>[c](3.3)ATP+L-Methionine+tRNAMet=AMP+(2.3)ADP+(2.3)Orthophosphate+Pyrophosphate+L-Methionyl-tRNA</t>
  </si>
  <si>
    <t>[c](3.3)ATP+L-Phenylalanine+tRNAPhe=AMP+(2.3)ADP+(2.3)Orthophosphate+Pyrophosphate+L-Phenylalanyl-tRNAPhe</t>
  </si>
  <si>
    <t>[c](3.3)ATP+L-Proline+tRNAPro=AMP+(2.3)ADP+(2.3)Orthophosphate+Pyrophosphate+L-Prolyl-tRNAPro</t>
  </si>
  <si>
    <t>[c](3.3)ATP+L-Serine+tRNASer=AMP+(2.3)ADP+(2.3)Orthophosphate+Pyrophosphate+L-Seryl-tRNASer</t>
  </si>
  <si>
    <t>[c](3.3)ATP+L-Threonine+tRNAThr=AMP+(2.3)ADP+(2.3)Orthophosphate+Pyrophosphate+L-Threonyl-tRNAThr</t>
  </si>
  <si>
    <t>[c](3.3)ATP+L-Tryptophan+tRNATrp=AMP+(2.3)ADP+(2.3)Orthophosphate+Pyrophosphate+L-Tryptophanyl-tRNATrp</t>
  </si>
  <si>
    <t>[c](3.3)ATP+L-Valine+tRNAVal=AMP+(2.3)ADP+(2.3)Orthophosphate+Pyrophosphate+L-Valyl-tRNAVal</t>
  </si>
  <si>
    <t>Pyruvate[c]=Pyruvate[m]</t>
  </si>
  <si>
    <t>Citrate[c]=Citrate[m]</t>
  </si>
  <si>
    <t>L-Glutamate[c]=L-Glutamate[m]</t>
  </si>
  <si>
    <t>L-Glutamine[c]=L-Glutamine[m]</t>
  </si>
  <si>
    <t>L-Alanine[c]=L-Alanine[m]</t>
  </si>
  <si>
    <t>S-Malate[c]+2-Oxoglutarate[m]=S-Malate[m]+2-Oxoglutarate[c]</t>
  </si>
  <si>
    <t>L-Glutamate[c]+L-Aspartate[m]=L-Glutamate[m]+L-Aspartate[c]</t>
  </si>
  <si>
    <t>Oxygen[c]=Oxygen[m]</t>
  </si>
  <si>
    <t>CO2[c]=CO2[m]</t>
  </si>
  <si>
    <t>ATP[c]+ADP[m]=ATP[m]+ADP[c]</t>
  </si>
  <si>
    <t>H[c]=H[m]</t>
  </si>
  <si>
    <t>H2O[c]=H2O[m]</t>
  </si>
  <si>
    <t>NH3[c]=NH3[m]</t>
  </si>
  <si>
    <t>Orthophosphate[c]=Orthophosphate[m]</t>
  </si>
  <si>
    <t>[c]L-Glutamate-5-semialdehyde=S-1-Pyrroline-5-carboxylate</t>
  </si>
  <si>
    <t>[c]CO2+H2O=HCO3+H</t>
  </si>
  <si>
    <t>[m]NADH+(0.5)Oxygen+(2.5)ADP+(2.5)Orthophosphate+H=(2.5)ATP+(3.5)H2O+NAD</t>
  </si>
  <si>
    <t>K00007</t>
  </si>
  <si>
    <t>[m]FADH2+ (0.5) Oxygen + (1.5) ADP + (1.5) Orthophosphate = (1.5) ATP+ (2.5) H2O+  FAD</t>
  </si>
  <si>
    <t>[c]9Z-Octadecenoic-acid=Fatty-acid</t>
  </si>
  <si>
    <t>[c]ATP+Fatty-acid+CoA=AMP+Acyl-CoA+Pyrophosphate</t>
  </si>
  <si>
    <t>[c]Acceptor+FADH2=Reduced-acceptor+FAD</t>
  </si>
  <si>
    <t>[c]Pyrophosphate+H2O=(2)Orthophosphate</t>
  </si>
  <si>
    <t>[c](2)H2O2=Oxygen+(2)H2O</t>
  </si>
  <si>
    <t>[c]ATP+AMP=(2)ADP</t>
  </si>
  <si>
    <t>[c]ATP+UDP=ADP+UTP</t>
  </si>
  <si>
    <t>[c]ATP+UMP=ADP+UDP</t>
  </si>
  <si>
    <t>[c]ATP+L-Methionine+H2O=Orthophosphate+Pyrophosphate+S-Adenosyl-L-methionine</t>
  </si>
  <si>
    <t>[c]ATP+Adenosine=ADP+AMP</t>
  </si>
  <si>
    <t>[c]S-Adenosyl-L-homocysteine+H2O=Adenosine+L-Homocysteine</t>
  </si>
  <si>
    <t>[c]ADP+Phosphoenolpyruvate=ATP+Pyruvate</t>
  </si>
  <si>
    <t>[m]Pyruvate+CoA+NAD=Acetyl-CoA+CO2+NADH+H</t>
  </si>
  <si>
    <t>[c]S-Malate+NADP=Pyruvate+CO2+NADPH</t>
  </si>
  <si>
    <t>[c](2)Acetyl-CoA=CoA+Acetoacetyl-CoA</t>
  </si>
  <si>
    <t>[c]ATP+L-Glutamate=ADP+L-Glutamyl-5-phosphate</t>
  </si>
  <si>
    <t>[m]L-Glutamate+NAD+H2O=2-Oxoglutarate+NH3+NADH+H</t>
  </si>
  <si>
    <t>[m]L-Glutamine+H2O=L-Glutamate+NH3</t>
  </si>
  <si>
    <t>[m]L-Alanine+2-Oxoglutarate=Pyruvate+L-Glutamate</t>
  </si>
  <si>
    <t>[c]L-Alanine+2-Oxoglutarate=Pyruvate+L-Glutamate</t>
  </si>
  <si>
    <t>[c]UTP+alpha-D-Glucose-1-phosphate=Pyrophosphate+UDP-glucose</t>
  </si>
  <si>
    <t>[c]UDP-glucose=UDP+Amylose</t>
  </si>
  <si>
    <t>[c]ATP+GDP=ADP+GTP</t>
  </si>
  <si>
    <t>[m]ATP+GDP=ADP+GTP</t>
  </si>
  <si>
    <t>[c]ATP+GMP=ADP+GDP</t>
  </si>
  <si>
    <t>[m]S-Malate+NAD=Oxaloacetate+NADH+H</t>
  </si>
  <si>
    <t>[c]S-Malate+NAD=Oxaloacetate+NADH+H</t>
  </si>
  <si>
    <t>[m]Acetyl-CoA+H2O+Oxaloacetate=Citrate+CoA</t>
  </si>
  <si>
    <t>[c]ATP+Citrate+CoA=ADP+Orthophosphate+Acetyl-CoA+Oxaloacetate</t>
  </si>
  <si>
    <t>[c]L-Aspartate+2-Oxoglutarate=Oxaloacetate+L-Glutamate</t>
  </si>
  <si>
    <t>[m]L-Aspartate+2-Oxoglutarate=Oxaloacetate+L-Glutamate</t>
  </si>
  <si>
    <t>R00412</t>
  </si>
  <si>
    <t>[m]FAD + Succinate = FADH2 + Fumarate</t>
  </si>
  <si>
    <t>[m]GTP+Succinate+CoA=GDP+Orthophosphate+Succinyl-CoA</t>
  </si>
  <si>
    <t>[c]L-Asparagine+H2O=L-Aspartate+NH3</t>
  </si>
  <si>
    <t>[c]ATP+CMP=ADP+CDP</t>
  </si>
  <si>
    <t>[c]ATP+CDP=ADP+CTP</t>
  </si>
  <si>
    <t>[c]ATP+UTP+L-Glutamine+H2O=ADP+Orthophosphate+CTP+L-Glutamate</t>
  </si>
  <si>
    <t>[c](2)ATP+L-Glutamine+HCO3+H2O=(2)ADP+Orthophosphate+L-Glutamate+Carbamoyl-phosphate</t>
  </si>
  <si>
    <t>[c]O-Phospho-L-serine+H2O=L-Serine+Orthophosphate</t>
  </si>
  <si>
    <t>[m]2-Oxoglutarate+CoA+NAD=CO2+Succinyl-CoA+NADH</t>
  </si>
  <si>
    <t>[c]2-Phospho-D-glycerate=Phosphoenolpyruvate+H2O</t>
  </si>
  <si>
    <t>[c](2)trans,trans-Farnesyl-diphosphate=Pyrophosphate+Presqualene-diphosphate+H</t>
  </si>
  <si>
    <t>[c]S-Lactate+NAD=Pyruvate+NADH+H</t>
  </si>
  <si>
    <t>[m]Isocitrate+NAD=2-Oxoglutarate+CO2+NADH+H</t>
  </si>
  <si>
    <t>[c]ATP+Acetyl-CoA+HCO3=ADP+Orthophosphate+Malonyl-CoA</t>
  </si>
  <si>
    <t>[c]1L-myo-Inositol-1-phosphate=alpha-D-Glucose-6-phosphate</t>
  </si>
  <si>
    <t>[c]sn-Glycerol-3-phosphate+NAD=Glycerone-phosphate+NADH+H</t>
  </si>
  <si>
    <t>[c]sn-Glycerol-3-phosphate+FAD=Glycerone-phosphate+FADH2</t>
  </si>
  <si>
    <t>[c]sn-Glycerol-3-phosphate+Acyl-CoA=1-Acyl-sn-glycerol-3-phosphate+CoA</t>
  </si>
  <si>
    <t>[c]Dihydrofolate+NADPH+H=Tetrahydrofolate+NADP</t>
  </si>
  <si>
    <t>[c]Tetrahydrofolate+Formate+ATP=ADP+Orthophosphate+10-Formyltetrahydrofolate</t>
  </si>
  <si>
    <t>[c]5,10-Methylenetetrahydrofolate+Glycine+H2O=Tetrahydrofolate+L-Serine</t>
  </si>
  <si>
    <t>[c]5-Methyltetrahydrofolate+L-Homocysteine=Tetrahydrofolate+L-Methionine</t>
  </si>
  <si>
    <t>[c]alpha-D-Glucose-1-phosphate=alpha-D-Glucose-6-phosphate</t>
  </si>
  <si>
    <t>[c]Orotidine-5-phosphate=UMP+CO2</t>
  </si>
  <si>
    <t>[c]2R-2-Hydroxy-3-phosphonooxy-propanal=Glycerone-phosphate</t>
  </si>
  <si>
    <t>[c]ATP+Choline=ADP+Choline-phosphate</t>
  </si>
  <si>
    <t>[c]ATP+D-Ribose-5-phosphate=AMP+5-Phospho-alpha-D-ribose-1-diphosphate</t>
  </si>
  <si>
    <t>[c]D-Ribose-5-phosphate=D-Ribulose-5-phosphate</t>
  </si>
  <si>
    <t>[c]2R-2-Hydroxy-3-phosphonooxy-propanal+Orthophosphate+NAD=3-Phospho-D-glyceroyl-phosphate+NADH+H</t>
  </si>
  <si>
    <t>[c]beta-D-Fructose-1,6-bisphosphate=Glycerone-phosphate+2R-2-Hydroxy-3-phosphonooxy-propanal</t>
  </si>
  <si>
    <t>[c]L-Glutamine+5-Phospho-alpha-D-ribose-1-diphosphate+H2O=5-Phosphoribosylamine+Pyrophosphate+L-Glutamate</t>
  </si>
  <si>
    <t>[m]S-Malate=Fumarate+H2O</t>
  </si>
  <si>
    <t>[c]S-Malate=Fumarate+H2O</t>
  </si>
  <si>
    <t>[c]N6-1,2-Dicarboxyethyl-AMP=Fumarate+AMP</t>
  </si>
  <si>
    <t>[c]ATP+R-5-Diphosphomevalonate=ADP+Orthophosphate+Isopentenyl-diphosphate+CO2</t>
  </si>
  <si>
    <t>[c]Isopentenyl-diphosphate=Dimethylallyl-diphosphate</t>
  </si>
  <si>
    <t>[c]IMP+H2O=1-5-Phosphoribosyl-5-formamido-4-imidazolecarboxamide</t>
  </si>
  <si>
    <t>[c]IMP+NAD+H2O=Xanthosine-5-phosphate+NADH+H</t>
  </si>
  <si>
    <t>[c]GTP+IMP+L-Aspartate=GDP+Orthophosphate+N6-1,2-Dicarboxyethyl-AMP</t>
  </si>
  <si>
    <t>[c]ATP+dADP=ADP+dATP</t>
  </si>
  <si>
    <t>[c]1L-myo-Inositol-1-phosphate+H2O=myo-Inositol+Orthophosphate</t>
  </si>
  <si>
    <t>[c]5,10-Methylenetetrahydrofolate+NADP=5,10-Methenyltetrahydrofolate+NADPH+H</t>
  </si>
  <si>
    <t>[c]Glycine+Tetrahydrofolate+NAD=5,10-Methylenetetrahydrofolate+NH3+CO2+NADH+H</t>
  </si>
  <si>
    <t>[c]ATP+Xanthosine-5-phosphate+L-Glutamine+H2O=AMP+Pyrophosphate+GMP+L-Glutamate</t>
  </si>
  <si>
    <t>[c]S-1-Pyrroline-5-carboxylate+NADH+H=L-Proline+NAD</t>
  </si>
  <si>
    <t>[c]ATP+Hexadecanoic-acid+CoA=AMP+Palmitoyl-CoA+Pyrophosphate</t>
  </si>
  <si>
    <t>[c]Palmitoyl-CoA+L-Serine=3-Dehydrosphinganine+CoA+CO2</t>
  </si>
  <si>
    <t>[c]S-Adenosyl-L-methionine+Phosphatidyl-N-dimethylethanolamine=S-Adenosyl-L-homocysteine+Phosphatidylcholine</t>
  </si>
  <si>
    <t>[c]CDP-choline+1,2-Diacyl-sn-glycerol=CMP+Phosphatidylcholine</t>
  </si>
  <si>
    <t>[m]Citrate=Isocitrate</t>
  </si>
  <si>
    <t>[c]Carbamoyl-phosphate+L-Aspartate=Orthophosphate+N-Carbamoyl-L-aspartate</t>
  </si>
  <si>
    <t>[c]Cholesta-5,7-dien-3beta-ol+NADH+H=Cholesterol+NAD</t>
  </si>
  <si>
    <t>[c]ATP+3-Phospho-D-glycerate=ADP+3-Phospho-D-glyceroyl-phosphate</t>
  </si>
  <si>
    <t>[c]3-Phospho-D-glycerate+NAD=3-Phosphonooxypyruvate+NADH+H</t>
  </si>
  <si>
    <t>[c]2-Phospho-D-glycerate=3-Phospho-D-glycerate</t>
  </si>
  <si>
    <t>R01528</t>
  </si>
  <si>
    <t>[c]6-Phospho-D-gluconate+NADP=D-Ribulose-5-phosphate+CO2+NADPH+H</t>
  </si>
  <si>
    <t>[c]D-Ribulose-5-phosphate=D-Xylulose-5-phosphate</t>
  </si>
  <si>
    <t>[c]Acetyl-CoA+Acyl-carrier-protein=CoA+Acetyl-acyl-carrier-protein</t>
  </si>
  <si>
    <t>[c]Malonyl-CoA+Acyl-carrier-protein=CoA+Malonyl-acyl-carrier-protein</t>
  </si>
  <si>
    <t>[c]D-Sedoheptulose-7-phosphate+2R-2-Hydroxy-3-phosphonooxy-propanal=D-Ribose-5-phosphate+D-Xylulose-5-phosphate</t>
  </si>
  <si>
    <t>[c]5,10-Methenyltetrahydrofolate+H2O=10-Formyltetrahydrofolate+H</t>
  </si>
  <si>
    <t>[c]Dimethylallyl-diphosphate+Isopentenyl-diphosphate=Pyrophosphate+Geranyl-diphosphate</t>
  </si>
  <si>
    <t>[c]Hexadecanoyl-acp+H2O=Acyl-carrier-protein+Hexadecanoic-acid</t>
  </si>
  <si>
    <t>[c]ATP+alpha-D-Glucose=ADP+alpha-D-Glucose-6-phosphate</t>
  </si>
  <si>
    <t>[c]CTP+Phosphatidate=Pyrophosphate+CDP-diacylglycerol</t>
  </si>
  <si>
    <t>[c]CDP-diacylglycerol+sn-Glycerol-3-phosphate=CMP+Phosphatidylglycerophosphate</t>
  </si>
  <si>
    <t>[c]CDP-diacylglycerol+myo-Inositol=CMP+1-Phosphatidyl-D-myo-inositol</t>
  </si>
  <si>
    <t>[c]D-Sedoheptulose-7-phosphate+2R-2-Hydroxy-3-phosphonooxy-propanal=D-Erythrose-4-phosphate+beta-D-Fructose-6-phosphate</t>
  </si>
  <si>
    <t>[c]beta-D-Fructose-6-phosphate+2R-2-Hydroxy-3-phosphonooxy-propanal=D-Erythrose-4-phosphate+D-Xylulose-5-phosphate</t>
  </si>
  <si>
    <t>[c]ATP+dGDP=ADP+dGTP</t>
  </si>
  <si>
    <t>[c]S-Dihydroorotate+Oxygen=Orotate+H2O2</t>
  </si>
  <si>
    <t>[c]Orotate+5-Phospho-alpha-D-ribose-1-diphosphate=Orotidine-5-phosphate+Pyrophosphate</t>
  </si>
  <si>
    <t>[c]CTP+Choline-phosphate=Pyrophosphate+CDP-choline</t>
  </si>
  <si>
    <t>[c]CDP-choline+N-Acylsphingosine=CMP+Sphingomyelin</t>
  </si>
  <si>
    <t>[c]Acetyl-CoA+H2O+Acetoacetyl-CoA=S-3-Hydroxy-3-methylglutaryl-CoA+CoA</t>
  </si>
  <si>
    <t>[c]S-Dihydroorotate+H2O=N-Carbamoyl-L-aspartate</t>
  </si>
  <si>
    <t>[c]Geranyl-diphosphate+Isopentenyl-diphosphate=Pyrophosphate+trans,trans-Farnesyl-diphosphate</t>
  </si>
  <si>
    <t>[c]Oxidized-thioredoxin+NADPH+H=Thioredoxin+NADP</t>
  </si>
  <si>
    <t>[c]Thioredoxin+ADP=dADP+Oxidized-thioredoxin+H2O</t>
  </si>
  <si>
    <t>[c]Thioredoxin+UDP=dUDP+Oxidized-thioredoxin+H2O</t>
  </si>
  <si>
    <t>[c]GDP+Thioredoxin=dGDP+Oxidized-thioredoxin+H2O</t>
  </si>
  <si>
    <t>[c]Thioredoxin+CDP=dCDP+Oxidized-thioredoxin+H2O</t>
  </si>
  <si>
    <t>[c]Phosphatidylglycerophosphate+H2O=Phosphatidylglycerol+Orthophosphate</t>
  </si>
  <si>
    <t>[c]Phosphatidylglycerol+CDP-diacylglycerol=Cardiolipin+CMP</t>
  </si>
  <si>
    <t>R02035</t>
  </si>
  <si>
    <t>[c]D-Glucono-1,5-lactone6-phosphate+H2O=6-Phospho-D-gluconate</t>
  </si>
  <si>
    <t>[c]Phosphatidylserine=Phosphatidylethanolamine+CO2</t>
  </si>
  <si>
    <t>[c]S-Adenosyl-L-methionine+Phosphatidylethanolamine=S-Adenosyl-L-homocysteine+Phosphatidyl-N-methylethanolamine</t>
  </si>
  <si>
    <t>[c]S-3-Hydroxy-3-methylglutaryl-CoA+(2)NADPH+(2)H=R-Mevalonate+CoA+(2)NADP</t>
  </si>
  <si>
    <t>[c]ATP+dTDP=ADP+dTTP</t>
  </si>
  <si>
    <t>[c]ATP+dTMP=ADP+dTDP</t>
  </si>
  <si>
    <t>[c]ATP+dUMP=ADP+dUDP</t>
  </si>
  <si>
    <t>[c]dUMP+5,10-Methylenetetrahydrofolate=Dihydrofolate+dTMP</t>
  </si>
  <si>
    <t>[c]Phosphatidate+H2O=1,2-Diacyl-sn-glycerol+Orthophosphate</t>
  </si>
  <si>
    <t>[c]1-Acyl-sn-glycerol-3-phosphate+Acyl-CoA=Phosphatidate+CoA</t>
  </si>
  <si>
    <t>[c]ATP+R-Mevalonate=ADP+R-5-Phosphomevalonate</t>
  </si>
  <si>
    <t>[c]ATP+dCDP=ADP+dCTP</t>
  </si>
  <si>
    <t>R02736</t>
  </si>
  <si>
    <t>[c]beta-D-Glucose-6-phosphate+NADP=D-Glucono-1,5-lactone6-phosphate+NADPH+H</t>
  </si>
  <si>
    <t>R02739</t>
  </si>
  <si>
    <t>[c]alpha-D-Glucose-6-phosphate=beta-D-Glucose-6-phosphate</t>
  </si>
  <si>
    <t>[c]alpha-D-Glucose-6-phosphate=beta-D-Fructose-6-phosphate</t>
  </si>
  <si>
    <t>[c]Oleoyl-acyl-carrier-protein+H2O=Acyl-carrier-protein+9Z-Octadecenoic-acid</t>
  </si>
  <si>
    <t>[c]Presqualene-diphosphate+NADPH+H=Pyrophosphate+Squalene+NADP</t>
  </si>
  <si>
    <t>[c]Squalene+Oxygen+NADPH+H=S-2,3-Epoxysqualene+NADP+H2O</t>
  </si>
  <si>
    <t>[c]3-Dehydrosphinganine+NADPH+H=Sphinganine+NADP</t>
  </si>
  <si>
    <t>[c]S-2,3-Epoxysqualene=Lanosterol</t>
  </si>
  <si>
    <t>[c]ATP+R-5-Phosphomevalonate=ADP+R-5-Diphosphomevalonate</t>
  </si>
  <si>
    <t>[c]5alpha-Cholest-7-en-3beta-ol+NADH+H+Oxygen=Cholesta-5,7-dien-3beta-ol+NAD+(2)H2O</t>
  </si>
  <si>
    <t>[c]L-Glutamyl-5-phosphate+NADPH+H=L-Glutamate-5-semialdehyde+Orthophosphate+NADP</t>
  </si>
  <si>
    <t>[c]Octadecanoyl-acyl-carrier-protein+Reduced-acceptor+Oxygen=Oleoyl-acyl-carrier-protein+Acceptor+H2O</t>
  </si>
  <si>
    <t>[c]S-Adenosyl-L-methionine+Phosphatidyl-N-methylethanolamine=S-Adenosyl-L-homocysteine+Phosphatidyl-N-dimethylethanolamine</t>
  </si>
  <si>
    <t>[c]ATP+5-Phosphoribosylamine+Glycine=ADP+Orthophosphate+5-Phosphoribosylglycinamide</t>
  </si>
  <si>
    <t>[c]O-Phospho-L-serine+2-Oxoglutarate=3-Phosphonooxypyruvate+L-Glutamate</t>
  </si>
  <si>
    <t>[c]ATP+2-Formamido-N1-5-Phosphoribosylacetamidine=ADP+Orthophosphate+Aminoimidazole-ribotide</t>
  </si>
  <si>
    <t>[c]1-5-Phospho-D-ribosyl-5-amino-4-imidazolecarboxylate=Aminoimidazole-ribotide+CO2</t>
  </si>
  <si>
    <t>[c]10-Formyltetrahydrofolate+5-Phosphoribosylglycinamide=Tetrahydrofolate+5-Phosphoribosyl-N-formylglycinamide</t>
  </si>
  <si>
    <t>[c]Acetyl-acyl-carrier-protein+Malonyl-acyl-carrier-protein=Acetoacetyl-acp+CO2+Acyl-carrier-protein</t>
  </si>
  <si>
    <t>[c]3R-3-Hydroxybutanoyl-acyl-carrier-protein=But-2-enoyl-acyl-carrier-protein+H2O</t>
  </si>
  <si>
    <t>[c]But-2-enoyl-acyl-carrier-protein+NADPH+H=Butyryl-acp+NADP</t>
  </si>
  <si>
    <t>[c]ATP+5-Phosphoribosyl-N-formylglycinamide+L-Glutamine+H2O=ADP+Orthophosphate+2-Formamido-N1-5-Phosphoribosylacetamidine+L-Glutamate</t>
  </si>
  <si>
    <t>[c]Acetoacetyl-acp+NADPH+H=3R-3-Hydroxybutanoyl-acyl-carrier-protein+NADP</t>
  </si>
  <si>
    <t>[c]3-Oxodecanoyl-acp+NADPH=3R-3-Hydroxydecanoyl-acyl-carrier-protein+NADP</t>
  </si>
  <si>
    <t>[c]3R-3-Hydroxydecanoyl-acyl-carrier-protein=trans-Dec-2-enoyl-acp+H2O</t>
  </si>
  <si>
    <t>[c]3-Oxooctanoyl-acp+NADPH+H=3R-3-Hydroxyoctanoyl-acyl-carrier-protein+NADP</t>
  </si>
  <si>
    <t>[c]3R-3-Hydroxyoctanoyl-acyl-carrier-protein=trans-Oct-2-enoyl-acp+H2O</t>
  </si>
  <si>
    <t>[c]3-Oxohexadecanoyl-acp+NADPH+H=3R-3-Hydroxypalmitoyl-acyl-carrier-protein+NADP</t>
  </si>
  <si>
    <t>[c]3R-3-Hydroxypalmitoyl-acyl-carrier-protein=trans-Hexadec-2-enoyl-acp+H2O</t>
  </si>
  <si>
    <t>[c]1-5-Phosphoribosyl-5-amino-4-N-succinocarboxamide-imidazole=Fumarate+1-5-Phosphoribosyl-5-amino-4-imidazolecarboxamide</t>
  </si>
  <si>
    <t>[c]10-Formyltetrahydrofolate+1-5-Phosphoribosyl-5-amino-4-imidazolecarboxamide=Tetrahydrofolate+1-5-Phosphoribosyl-5-formamido-4-imidazolecarboxamide</t>
  </si>
  <si>
    <t>[c]3-Oxotetradecanoyl-acp+NADPH=3R-3-Hydroxytetradecanoyl-acyl-carrier-protein+NADP</t>
  </si>
  <si>
    <t>[c]3R-3-Hydroxytetradecanoyl-acyl-carrier-protein=trans-Tetradec-2-enoyl-acp+H2O</t>
  </si>
  <si>
    <t>[c]ATP+1-5-Phospho-D-ribosyl-5-amino-4-imidazolecarboxylate+L-Aspartate=ADP+Orthophosphate+1-5-Phosphoribosyl-5-amino-4-N-succinocarboxamide-imidazole</t>
  </si>
  <si>
    <t>[c]trans-Dodec-2-enoyl-acp+NADPH+H=Dodecanoyl-acyl-carrier-protein+NADP</t>
  </si>
  <si>
    <t>[c]Dodecanoyl-acyl-carrier-protein+Malonyl-acyl-carrier-protein=3-Oxotetradecanoyl-acp+CO2+Acyl-carrier-protein</t>
  </si>
  <si>
    <t>[c]ATP+beta-D-Fructose-6-phosphate=ADP+beta-D-Fructose-1,6-bisphosphate</t>
  </si>
  <si>
    <t>[c]Zymosterol=5alpha-Cholesta-7,24-dien-3beta-ol</t>
  </si>
  <si>
    <t>[c]Butyryl-acp+Malonyl-acyl-carrier-protein=3-Oxohexanoyl-acp+CO2+Acyl-carrier-protein</t>
  </si>
  <si>
    <t>[c]3-Oxohexanoyl-acp+NADPH=R-3-Hydroxyhexanoyl-acp+NADP</t>
  </si>
  <si>
    <t>[c]R-3-Hydroxyhexanoyl-acp=trans-Hex-2-enoyl-acp+H2O</t>
  </si>
  <si>
    <t>[c]trans-Hex-2-enoyl-acp+NADPH=Hexanoyl-acp+NADP</t>
  </si>
  <si>
    <t>[c]Hexanoyl-acp+Malonyl-acyl-carrier-protein=3-Oxooctanoyl-acp+CO2+Acyl-carrier-protein</t>
  </si>
  <si>
    <t>[c]trans-Oct-2-enoyl-acp+NADPH=Octanoyl-acp+NADP</t>
  </si>
  <si>
    <t>[c]Octanoyl-acp+Malonyl-acyl-carrier-protein=3-Oxodecanoyl-acp+CO2+Acyl-carrier-protein</t>
  </si>
  <si>
    <t>[c]trans-Dec-2-enoyl-acp+NADPH=Decanoyl-acp+NADP</t>
  </si>
  <si>
    <t>[c]Decanoyl-acp+Malonyl-acyl-carrier-protein=3-Oxododecanoyl-acp+CO2+Acyl-carrier-protein</t>
  </si>
  <si>
    <t>[c]3-Oxododecanoyl-acp+NADPH=R-3-Hydroxydodecanoyl-acp+NADP</t>
  </si>
  <si>
    <t>[c]R-3-Hydroxydodecanoyl-acp=trans-Dodec-2-enoyl-acp+H2O</t>
  </si>
  <si>
    <t>[c]trans-Tetradec-2-enoyl-acp+NADPH=Tetradecanoyl-acp+NADP</t>
  </si>
  <si>
    <t>[c]Tetradecanoyl-acp+Malonyl-acyl-carrier-protein=3-Oxohexadecanoyl-acp+CO2+Acyl-carrier-protein</t>
  </si>
  <si>
    <t>[c]trans-Hexadec-2-enoyl-acp+NADPH=Hexadecanoyl-acp+NADP</t>
  </si>
  <si>
    <t>[c]14-Demethyllanosterol+NADP=4,4-Dimethyl-5alpha-cholesta-8,14,24-trien-3beta-ol+NADPH+H</t>
  </si>
  <si>
    <t>[c]Lanosterol+(3)Oxygen+(3)NADPH+(3)H=4,4-Dimethyl-5alpha-cholesta-8,14,24-trien-3beta-ol+Formate+(3)NADP+(4)H2O</t>
  </si>
  <si>
    <t>[c]5alpha-Cholesta-7,24-dien-3beta-ol+NADPH+H=5alpha-Cholest-7-en-3beta-ol+NADP</t>
  </si>
  <si>
    <t>[c]Acyl-CoA+Sphinganine=CoA+Dihydroceramide</t>
  </si>
  <si>
    <t>[c]Dihydroceramide+Reduced-acceptor+Oxygen=N-Acylsphingosine+Acceptor+(2)H2O</t>
  </si>
  <si>
    <t>[c]5,10-Methylenetetrahydrofolate+NADH+H=5-Methyltetrahydrofolate+NAD</t>
  </si>
  <si>
    <t>[c]Phosphatidylcholine+L-Serine=Phosphatidylserine+Choline</t>
  </si>
  <si>
    <t>[c]4alpha-Methylzymosterol-4-carboxylate+NADP=3-Keto-4-methylzymosterol+NADPH+H+CO2</t>
  </si>
  <si>
    <t>[c]3-Keto-4-methylzymosterol+NADP=4alpha-Methylzymosterol+NADPH+H</t>
  </si>
  <si>
    <t>[c]4alpha-Methylzymosterol=Zymosterol</t>
  </si>
  <si>
    <t>[c]14-Demethyllanosterol+NADPH+H+CO2=4alpha-Methylzymosterol-4-carboxylate+NADP+H2O</t>
  </si>
  <si>
    <t>[c]Hexadecanoyl-acp+Malonyl-acyl-carrier-protein=3-Oxostearoyl-acp+Acyl-carrier-protein+CO2</t>
  </si>
  <si>
    <t>[c]3-Oxostearoyl-acp+NADPH+H=3-Hydroxyoctadecanoyl-acp+NADP</t>
  </si>
  <si>
    <t>[c]3-Hydroxyoctadecanoyl-acp=2E-Octadecenoyl-acp+H2O</t>
  </si>
  <si>
    <t>[c]2E-Octadecenoyl-acp+NADH+H=Octadecanoyl-acyl-carrier-protein+NAD</t>
  </si>
  <si>
    <t>(0.0131059624819951)1-Phosphatidyl-D-myo-inositol[c]+(0.112815442295687)Phosphatidylcholine[c]+(0.00487403699546518)Phosphatidylserine[c]+(0.0491513581221868)Phosphatidylethanolamine[c]+(0.0341157566951124)UTP[c]+(0.00963855837355798)dCTP[c]+(0.0137843641487303)dTTP[c]+(0.00300323082720656)Cardiolipin[c]+(0.0737337874658176)Cholesterol[c]+(0.0347180540215719)Sphingomyelin[c]+(0.00169510661217893)Phosphatidylglycerol[c]+(0.112650667912188)Amylose[c]+(0.0318520186144581)ATP[c]+(0.0572063384555774)GTP[c]+(0.0134087922011078)dATP[c]+(0.00852715482656652)dGTP[c]+(0.057034294085097)CTP[c]+(0.741471414292586)L-Alanyl-tRNA[c]+(0.287476197046364)L-Aspartyl-tRNAAsn[c]+(0.289637169712797)L-Asparaginyl-tRNAAsn[c]+(0.015406229974105)L-Cysteinyl-tRNACys[c]+(0.289858165174912)Glutaminyl-tRNA[c]+(0.287901583966847)L-Glutamyl-tRNAGln[c]+(0.870370942743272)Glycyl-tRNAGly[c]+(0.364850835642098)L-Prolyl-tRNAPro[c]+(0.416742301430102)L-Seryl-tRNASer[c]=Biomass[b]+(0.225567277400207)Pyrophosphate[c]+(0.741471414292586)tRNAAla[c]+(0.577113366759161)tRNAAsn[c]+(0.015406229974105)tRNACys[c]+(0.577759749141759)tRNAGln[c]+(0.870370942743272)tRNAGly[c]+(0.364850835642098)tRNAPro[c]+(0.416742301430102)tRNASer[c]</t>
  </si>
  <si>
    <t>L-Arginyl-tRNAArg[c]=L-Arginine[b]+tRNAArg[c]</t>
  </si>
  <si>
    <t>L-Histidyl-tRNAHis[c]=L-Histidine[b]+tRNAHis[c]</t>
  </si>
  <si>
    <t>L-Isoleucyl-tRNAIle[c]=L-Isoleucine[b]+tRNAIle[c]</t>
  </si>
  <si>
    <t>L-Leucyl-tRNA[c]=L-Leucine[b]+tRNALeu[c]</t>
  </si>
  <si>
    <t>L-Lysyl-tRNA[c]=L-Lysine[b]+tRNALys[c]</t>
  </si>
  <si>
    <t>L-Methionyl-tRNA[c]=L-Methionine[b]+tRNAMet[c]</t>
  </si>
  <si>
    <t>L-Phenylalanyl-tRNAPhe[c]=L-Phenylalanine[b]+tRNAPhe[c]</t>
  </si>
  <si>
    <t>L-Threonyl-tRNAThr[c]=L-Threonine[b]+tRNAThr[c]</t>
  </si>
  <si>
    <t>L-Tryptophanyl-tRNATrp[c]=L-Tryptophan[b]+tRNATrp[c]</t>
  </si>
  <si>
    <t>L-Tyrosyl-tRNATyr[c]=L-Tyrosine[b]+tRNATyr[c]</t>
  </si>
  <si>
    <t>L-Valyl-tRNAVal[c]=L-Valine[b]+tRNAVal[c]</t>
  </si>
  <si>
    <t>Nat</t>
  </si>
  <si>
    <t>na1[e]=na1[c]</t>
  </si>
  <si>
    <t>Kt3r</t>
  </si>
  <si>
    <t>k[c]+H[e]=H[c]+k[e]</t>
  </si>
  <si>
    <t>PYRt2</t>
  </si>
  <si>
    <t>PYRt4_2</t>
  </si>
  <si>
    <t>CITt2r</t>
  </si>
  <si>
    <t>H[e]+Pyruvate[e]=H[c]+Pyruvate[c]</t>
  </si>
  <si>
    <t>(2)na1[e]+Pyruvate[e]=(2)na1[c]+Pyruvate[c]</t>
  </si>
  <si>
    <t>Citrate[e]+H[e]=Citrate[c]+H[c]</t>
  </si>
  <si>
    <t>SUCCt4_2</t>
  </si>
  <si>
    <t>(2)na1[e]+Succinate[e]=(2)na1[c]+Succinate[c]</t>
  </si>
  <si>
    <t>GLYCt</t>
  </si>
  <si>
    <t>Glycerol[c]=Glycerol[e]</t>
  </si>
  <si>
    <t>CLFORtex</t>
  </si>
  <si>
    <t>(2)Formate[c]+Chloride[e]=Chloride[c]+(2)Formate[e]</t>
  </si>
  <si>
    <t>r0881</t>
  </si>
  <si>
    <t>Acetate[e]+na1[e]=Acetate[c]+na1[c]</t>
  </si>
  <si>
    <t>ACt2r</t>
  </si>
  <si>
    <t>Acetate[e]+H[e]=Acetate[c]+H[c]</t>
  </si>
  <si>
    <t>FUMt2r</t>
  </si>
  <si>
    <t>Fumarate[e]+H[e]=Fumarate[c]+H[c]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</si>
</sst>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7" fillId="0" borderId="0"/>
    <xf numFmtId="0" fontId="10" fillId="0" borderId="0"/>
  </cellStyleXfs>
  <cellXfs count="66">
    <xf numFmtId="0" fontId="0" fillId="0" borderId="0" xfId="0"/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11" fillId="0" borderId="13" xfId="2" applyFont="1" applyFill="1" applyBorder="1" applyAlignment="1">
      <alignment wrapText="1"/>
    </xf>
    <xf numFmtId="0" fontId="0" fillId="0" borderId="0" xfId="0" applyFill="1" applyAlignment="1">
      <alignment horizontal="center"/>
    </xf>
    <xf numFmtId="2" fontId="8" fillId="0" borderId="0" xfId="1" applyNumberFormat="1" applyFont="1" applyFill="1" applyAlignment="1">
      <alignment horizontal="center"/>
    </xf>
    <xf numFmtId="2" fontId="0" fillId="0" borderId="0" xfId="0" applyNumberFormat="1" applyFill="1"/>
    <xf numFmtId="2" fontId="4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1" fontId="0" fillId="0" borderId="0" xfId="0" applyNumberFormat="1" applyFill="1"/>
    <xf numFmtId="0" fontId="4" fillId="0" borderId="4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1" fontId="0" fillId="0" borderId="16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0" fillId="0" borderId="0" xfId="0" applyFill="1" applyBorder="1"/>
    <xf numFmtId="0" fontId="11" fillId="0" borderId="17" xfId="2" applyFont="1" applyFill="1" applyBorder="1" applyAlignment="1">
      <alignment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10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1" fontId="5" fillId="2" borderId="1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fluxes for graphs" xfId="2"/>
  </cellStyles>
  <dxfs count="0"/>
  <tableStyles count="0" defaultTableStyle="TableStyleMedium9" defaultPivotStyle="PivotStyleLight16"/>
  <colors>
    <mruColors>
      <color rgb="FF33CCFF"/>
      <color rgb="FFFF00FF"/>
      <color rgb="FF312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3" workbookViewId="0">
      <selection activeCell="I23" sqref="I23"/>
    </sheetView>
  </sheetViews>
  <sheetFormatPr defaultColWidth="9.109375" defaultRowHeight="14.4" x14ac:dyDescent="0.3"/>
  <cols>
    <col min="1" max="1" width="31.5546875" style="2" bestFit="1" customWidth="1"/>
    <col min="2" max="2" width="9.109375" style="2"/>
    <col min="3" max="3" width="11.33203125" style="2" customWidth="1"/>
    <col min="4" max="4" width="10.6640625" style="2" bestFit="1" customWidth="1"/>
    <col min="5" max="5" width="13" style="2" customWidth="1"/>
    <col min="6" max="6" width="16.109375" style="2" customWidth="1"/>
    <col min="7" max="7" width="13.109375" style="2" bestFit="1" customWidth="1"/>
    <col min="8" max="16384" width="9.109375" style="2"/>
  </cols>
  <sheetData>
    <row r="1" spans="1:26" ht="16.5" customHeight="1" thickBot="1" x14ac:dyDescent="0.35">
      <c r="A1" s="12" t="s">
        <v>0</v>
      </c>
      <c r="B1" s="13"/>
      <c r="C1" s="14" t="s">
        <v>1</v>
      </c>
      <c r="D1" s="14" t="s">
        <v>4</v>
      </c>
      <c r="E1" s="15" t="s">
        <v>2</v>
      </c>
      <c r="F1" s="15" t="s">
        <v>5</v>
      </c>
      <c r="G1" s="16" t="s">
        <v>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7" t="s">
        <v>291</v>
      </c>
      <c r="B2" s="18"/>
      <c r="C2" s="19">
        <v>89.037639999999996</v>
      </c>
      <c r="D2" s="20">
        <f>D$39*E2/100</f>
        <v>23.106602699625952</v>
      </c>
      <c r="E2" s="20">
        <v>6.6018864856074151</v>
      </c>
      <c r="F2" s="19">
        <v>66.018864856074146</v>
      </c>
      <c r="G2" s="3">
        <v>0.74147141429258601</v>
      </c>
    </row>
    <row r="3" spans="1:26" ht="16.5" customHeight="1" x14ac:dyDescent="0.3">
      <c r="A3" s="21" t="s">
        <v>292</v>
      </c>
      <c r="B3" s="22"/>
      <c r="C3" s="19">
        <v>174.08995999999999</v>
      </c>
      <c r="D3" s="20">
        <f t="shared" ref="D3:D38" si="0">D$39*E3/100</f>
        <v>11.503069604813788</v>
      </c>
      <c r="E3" s="20">
        <v>3.2865913156610826</v>
      </c>
      <c r="F3" s="19">
        <v>32.865913156610823</v>
      </c>
      <c r="G3" s="3">
        <v>0.18878695334648099</v>
      </c>
    </row>
    <row r="4" spans="1:26" ht="16.5" customHeight="1" x14ac:dyDescent="0.3">
      <c r="A4" s="23" t="s">
        <v>293</v>
      </c>
      <c r="B4" s="18"/>
      <c r="C4" s="19">
        <v>133.04714000000001</v>
      </c>
      <c r="D4" s="20">
        <f t="shared" si="0"/>
        <v>13.386760042283298</v>
      </c>
      <c r="E4" s="20">
        <v>3.8247885835095135</v>
      </c>
      <c r="F4" s="19">
        <v>38.247885835095133</v>
      </c>
      <c r="G4" s="3">
        <v>0.28747619704636401</v>
      </c>
    </row>
    <row r="5" spans="1:26" ht="16.5" customHeight="1" x14ac:dyDescent="0.3">
      <c r="A5" s="23" t="s">
        <v>294</v>
      </c>
      <c r="B5" s="18"/>
      <c r="C5" s="19">
        <v>132.05448000000001</v>
      </c>
      <c r="D5" s="20">
        <f t="shared" si="0"/>
        <v>13.386760042283298</v>
      </c>
      <c r="E5" s="20">
        <v>3.8247885835095135</v>
      </c>
      <c r="F5" s="19">
        <v>38.247885835095133</v>
      </c>
      <c r="G5" s="3">
        <v>0.28963716971279702</v>
      </c>
    </row>
    <row r="6" spans="1:26" ht="16.5" customHeight="1" x14ac:dyDescent="0.3">
      <c r="A6" s="23" t="s">
        <v>295</v>
      </c>
      <c r="B6" s="18"/>
      <c r="C6" s="19">
        <v>121.10364</v>
      </c>
      <c r="D6" s="20">
        <f t="shared" si="0"/>
        <v>0.65301268498942922</v>
      </c>
      <c r="E6" s="20">
        <v>0.18657505285412262</v>
      </c>
      <c r="F6" s="19">
        <v>1.8657505285412261</v>
      </c>
      <c r="G6" s="3">
        <v>1.5406229974105E-2</v>
      </c>
    </row>
    <row r="7" spans="1:26" ht="16.5" customHeight="1" x14ac:dyDescent="0.3">
      <c r="A7" s="23" t="s">
        <v>296</v>
      </c>
      <c r="B7" s="18"/>
      <c r="C7" s="19">
        <v>146.06518</v>
      </c>
      <c r="D7" s="20">
        <f t="shared" si="0"/>
        <v>14.818364774760123</v>
      </c>
      <c r="E7" s="20">
        <v>4.2338185070743206</v>
      </c>
      <c r="F7" s="19">
        <v>42.338185070743201</v>
      </c>
      <c r="G7" s="3">
        <v>0.28985816517491197</v>
      </c>
    </row>
    <row r="8" spans="1:26" ht="16.5" customHeight="1" x14ac:dyDescent="0.3">
      <c r="A8" s="23" t="s">
        <v>297</v>
      </c>
      <c r="B8" s="18"/>
      <c r="C8" s="19">
        <v>147.05784</v>
      </c>
      <c r="D8" s="20">
        <f t="shared" si="0"/>
        <v>14.818364774760123</v>
      </c>
      <c r="E8" s="20">
        <v>4.2338185070743206</v>
      </c>
      <c r="F8" s="19">
        <v>42.338185070743201</v>
      </c>
      <c r="G8" s="3">
        <v>0.28790158396684701</v>
      </c>
    </row>
    <row r="9" spans="1:26" ht="16.5" customHeight="1" x14ac:dyDescent="0.3">
      <c r="A9" s="23" t="s">
        <v>298</v>
      </c>
      <c r="B9" s="18"/>
      <c r="C9" s="19">
        <v>75.026939999999996</v>
      </c>
      <c r="D9" s="20">
        <f t="shared" si="0"/>
        <v>22.85544397463002</v>
      </c>
      <c r="E9" s="20">
        <v>6.530126849894291</v>
      </c>
      <c r="F9" s="19">
        <v>65.301268498942903</v>
      </c>
      <c r="G9" s="3">
        <v>0.87037094274327198</v>
      </c>
    </row>
    <row r="10" spans="1:26" ht="16.5" customHeight="1" x14ac:dyDescent="0.3">
      <c r="A10" s="21" t="s">
        <v>299</v>
      </c>
      <c r="B10" s="22"/>
      <c r="C10" s="24">
        <v>155.08321999999998</v>
      </c>
      <c r="D10" s="25">
        <f t="shared" si="0"/>
        <v>5.7013030574077073</v>
      </c>
      <c r="E10" s="25">
        <v>1.6289437306879164</v>
      </c>
      <c r="F10" s="24">
        <v>16.289437306879165</v>
      </c>
      <c r="G10" s="26">
        <v>0.10503674934579749</v>
      </c>
    </row>
    <row r="11" spans="1:26" ht="16.5" customHeight="1" x14ac:dyDescent="0.3">
      <c r="A11" s="21" t="s">
        <v>300</v>
      </c>
      <c r="B11" s="22"/>
      <c r="C11" s="24">
        <v>131.06974</v>
      </c>
      <c r="D11" s="25">
        <f t="shared" si="0"/>
        <v>15.220218734753617</v>
      </c>
      <c r="E11" s="25">
        <v>4.3486339242153189</v>
      </c>
      <c r="F11" s="24">
        <v>43.486339242153193</v>
      </c>
      <c r="G11" s="26">
        <v>0.33178015949488565</v>
      </c>
    </row>
    <row r="12" spans="1:26" ht="16.5" customHeight="1" x14ac:dyDescent="0.3">
      <c r="A12" s="21" t="s">
        <v>301</v>
      </c>
      <c r="B12" s="22"/>
      <c r="C12" s="24">
        <v>131.06974</v>
      </c>
      <c r="D12" s="25">
        <f t="shared" si="0"/>
        <v>22.453590014636525</v>
      </c>
      <c r="E12" s="25">
        <v>6.4153114327532927</v>
      </c>
      <c r="F12" s="24">
        <v>64.153114327532933</v>
      </c>
      <c r="G12" s="26">
        <v>0.48945785905681155</v>
      </c>
    </row>
    <row r="13" spans="1:26" ht="16.5" customHeight="1" x14ac:dyDescent="0.3">
      <c r="A13" s="21" t="s">
        <v>302</v>
      </c>
      <c r="B13" s="22"/>
      <c r="C13" s="24">
        <v>146.07648</v>
      </c>
      <c r="D13" s="25">
        <f t="shared" si="0"/>
        <v>15.998810782241016</v>
      </c>
      <c r="E13" s="25">
        <v>4.5710887949260046</v>
      </c>
      <c r="F13" s="24">
        <v>45.710887949260041</v>
      </c>
      <c r="G13" s="26">
        <v>0.31292435270387153</v>
      </c>
    </row>
    <row r="14" spans="1:26" ht="16.5" customHeight="1" x14ac:dyDescent="0.3">
      <c r="A14" s="21" t="s">
        <v>303</v>
      </c>
      <c r="B14" s="22"/>
      <c r="C14" s="24">
        <v>149.12504000000001</v>
      </c>
      <c r="D14" s="25">
        <f t="shared" si="0"/>
        <v>6.2287363798991713</v>
      </c>
      <c r="E14" s="25">
        <v>1.7796389656854774</v>
      </c>
      <c r="F14" s="24">
        <v>17.796389656854775</v>
      </c>
      <c r="G14" s="26">
        <v>0.11933870835410856</v>
      </c>
    </row>
    <row r="15" spans="1:26" ht="16.5" customHeight="1" x14ac:dyDescent="0.3">
      <c r="A15" s="21" t="s">
        <v>304</v>
      </c>
      <c r="B15" s="22"/>
      <c r="C15" s="24">
        <v>165.10183999999998</v>
      </c>
      <c r="D15" s="25">
        <f t="shared" si="0"/>
        <v>10.950520409822737</v>
      </c>
      <c r="E15" s="25">
        <v>3.1287201170922105</v>
      </c>
      <c r="F15" s="24">
        <v>31.287201170922103</v>
      </c>
      <c r="G15" s="26">
        <v>0.18950243783426099</v>
      </c>
    </row>
    <row r="16" spans="1:26" ht="16.5" customHeight="1" x14ac:dyDescent="0.3">
      <c r="A16" s="23" t="s">
        <v>305</v>
      </c>
      <c r="B16" s="18"/>
      <c r="C16" s="19">
        <v>115.05904</v>
      </c>
      <c r="D16" s="20">
        <f t="shared" si="0"/>
        <v>14.692785412262156</v>
      </c>
      <c r="E16" s="20">
        <v>4.197938689217759</v>
      </c>
      <c r="F16" s="19">
        <v>41.979386892177587</v>
      </c>
      <c r="G16" s="3">
        <v>0.36485083564209803</v>
      </c>
    </row>
    <row r="17" spans="1:9" ht="16.5" customHeight="1" x14ac:dyDescent="0.3">
      <c r="A17" s="23" t="s">
        <v>306</v>
      </c>
      <c r="B17" s="18"/>
      <c r="C17" s="19">
        <v>105.03703999999999</v>
      </c>
      <c r="D17" s="20">
        <f t="shared" si="0"/>
        <v>15.320682224751987</v>
      </c>
      <c r="E17" s="20">
        <v>4.3773377785005678</v>
      </c>
      <c r="F17" s="19">
        <v>43.773377785005678</v>
      </c>
      <c r="G17" s="3">
        <v>0.41674230143010199</v>
      </c>
    </row>
    <row r="18" spans="1:9" ht="16.5" customHeight="1" x14ac:dyDescent="0.3">
      <c r="A18" s="21" t="s">
        <v>307</v>
      </c>
      <c r="B18" s="22"/>
      <c r="C18" s="24">
        <v>119.04774</v>
      </c>
      <c r="D18" s="25">
        <f t="shared" si="0"/>
        <v>13.713266384778013</v>
      </c>
      <c r="E18" s="25">
        <v>3.9180761099365746</v>
      </c>
      <c r="F18" s="24">
        <v>39.180761099365746</v>
      </c>
      <c r="G18" s="26">
        <v>0.32911805885072448</v>
      </c>
    </row>
    <row r="19" spans="1:9" ht="16.5" customHeight="1" x14ac:dyDescent="0.3">
      <c r="A19" s="21" t="s">
        <v>308</v>
      </c>
      <c r="B19" s="22"/>
      <c r="C19" s="19">
        <v>204.12998000000002</v>
      </c>
      <c r="D19" s="20">
        <f t="shared" si="0"/>
        <v>1.5069523499756059</v>
      </c>
      <c r="E19" s="20">
        <v>0.43055781427874451</v>
      </c>
      <c r="F19" s="19">
        <v>4.3055781427874447</v>
      </c>
      <c r="G19" s="3">
        <v>2.1092336083055701E-2</v>
      </c>
    </row>
    <row r="20" spans="1:9" ht="16.5" customHeight="1" x14ac:dyDescent="0.3">
      <c r="A20" s="21" t="s">
        <v>309</v>
      </c>
      <c r="B20" s="22"/>
      <c r="C20" s="19">
        <v>181.10123999999999</v>
      </c>
      <c r="D20" s="20">
        <f t="shared" si="0"/>
        <v>7.3589506423808757</v>
      </c>
      <c r="E20" s="20">
        <v>2.1025573263945359</v>
      </c>
      <c r="F20" s="19">
        <v>21.025573263945358</v>
      </c>
      <c r="G20" s="3">
        <v>0.11609845003792001</v>
      </c>
    </row>
    <row r="21" spans="1:9" ht="16.5" customHeight="1" x14ac:dyDescent="0.3">
      <c r="A21" s="21" t="s">
        <v>310</v>
      </c>
      <c r="B21" s="22"/>
      <c r="C21" s="24">
        <v>117.05904</v>
      </c>
      <c r="D21" s="25">
        <f t="shared" si="0"/>
        <v>17.530879004716216</v>
      </c>
      <c r="E21" s="25">
        <v>5.0088225727760616</v>
      </c>
      <c r="F21" s="24">
        <v>50.088225727760616</v>
      </c>
      <c r="G21" s="26">
        <v>0.42788857424219962</v>
      </c>
      <c r="I21" s="27"/>
    </row>
    <row r="22" spans="1:9" ht="16.5" customHeight="1" x14ac:dyDescent="0.3">
      <c r="A22" s="28" t="s">
        <v>290</v>
      </c>
      <c r="B22" s="34"/>
      <c r="C22" s="35">
        <v>666.24419999999998</v>
      </c>
      <c r="D22" s="36">
        <f t="shared" si="0"/>
        <v>26.268498942917549</v>
      </c>
      <c r="E22" s="36">
        <v>7.5052854122621566</v>
      </c>
      <c r="F22" s="35">
        <v>75.052854122621568</v>
      </c>
      <c r="G22" s="37">
        <v>0.112650667912188</v>
      </c>
    </row>
    <row r="23" spans="1:9" ht="16.5" customHeight="1" x14ac:dyDescent="0.3">
      <c r="A23" s="21" t="s">
        <v>281</v>
      </c>
      <c r="B23" s="22"/>
      <c r="C23" s="19">
        <v>331.10710000000006</v>
      </c>
      <c r="D23" s="20">
        <f t="shared" si="0"/>
        <v>1.5539112050739956</v>
      </c>
      <c r="E23" s="20">
        <v>0.44397463002114163</v>
      </c>
      <c r="F23" s="19">
        <v>4.4397463002114161</v>
      </c>
      <c r="G23" s="3">
        <v>1.34087922011078E-2</v>
      </c>
    </row>
    <row r="24" spans="1:9" ht="16.5" customHeight="1" x14ac:dyDescent="0.3">
      <c r="A24" s="23" t="s">
        <v>285</v>
      </c>
      <c r="B24" s="18"/>
      <c r="C24" s="19">
        <v>307.08231999999998</v>
      </c>
      <c r="D24" s="20">
        <f t="shared" si="0"/>
        <v>1.0359408033826636</v>
      </c>
      <c r="E24" s="20">
        <v>0.29598308668076106</v>
      </c>
      <c r="F24" s="19">
        <v>2.9598308668076108</v>
      </c>
      <c r="G24" s="3">
        <v>9.6385583735579799E-3</v>
      </c>
    </row>
    <row r="25" spans="1:9" ht="16.5" customHeight="1" x14ac:dyDescent="0.3">
      <c r="A25" s="21" t="s">
        <v>282</v>
      </c>
      <c r="B25" s="22"/>
      <c r="C25" s="19">
        <v>347.10649999999998</v>
      </c>
      <c r="D25" s="20">
        <f t="shared" si="0"/>
        <v>1.0359408033826636</v>
      </c>
      <c r="E25" s="20">
        <v>0.29598308668076106</v>
      </c>
      <c r="F25" s="19">
        <v>2.9598308668076108</v>
      </c>
      <c r="G25" s="3">
        <v>8.5271548265665204E-3</v>
      </c>
    </row>
    <row r="26" spans="1:9" ht="16.5" customHeight="1" x14ac:dyDescent="0.3">
      <c r="A26" s="23" t="s">
        <v>286</v>
      </c>
      <c r="B26" s="18"/>
      <c r="C26" s="19">
        <v>322.08568000000002</v>
      </c>
      <c r="D26" s="20">
        <f t="shared" si="0"/>
        <v>1.5539112050739956</v>
      </c>
      <c r="E26" s="20">
        <v>0.44397463002114163</v>
      </c>
      <c r="F26" s="19">
        <v>4.4397463002114161</v>
      </c>
      <c r="G26" s="3">
        <v>1.3784364148730299E-2</v>
      </c>
    </row>
    <row r="27" spans="1:9" ht="16.5" customHeight="1" x14ac:dyDescent="0.3">
      <c r="A27" s="21" t="s">
        <v>279</v>
      </c>
      <c r="B27" s="22"/>
      <c r="C27" s="19">
        <v>347.10649999999998</v>
      </c>
      <c r="D27" s="20">
        <f t="shared" si="0"/>
        <v>3.8696149447197858</v>
      </c>
      <c r="E27" s="20">
        <v>1.1056042699199389</v>
      </c>
      <c r="F27" s="19">
        <v>11.056042699199388</v>
      </c>
      <c r="G27" s="3">
        <v>3.1852018614458098E-2</v>
      </c>
    </row>
    <row r="28" spans="1:9" ht="16.5" customHeight="1" x14ac:dyDescent="0.3">
      <c r="A28" s="23" t="s">
        <v>283</v>
      </c>
      <c r="B28" s="18"/>
      <c r="C28" s="19">
        <v>323.08172000000002</v>
      </c>
      <c r="D28" s="20">
        <f t="shared" si="0"/>
        <v>6.4493582411996444</v>
      </c>
      <c r="E28" s="20">
        <v>1.8426737831998983</v>
      </c>
      <c r="F28" s="19">
        <v>18.426737831998981</v>
      </c>
      <c r="G28" s="3">
        <v>5.7034294085096998E-2</v>
      </c>
    </row>
    <row r="29" spans="1:9" ht="16.5" customHeight="1" x14ac:dyDescent="0.3">
      <c r="A29" s="21" t="s">
        <v>280</v>
      </c>
      <c r="B29" s="22"/>
      <c r="C29" s="19">
        <v>363.10590000000002</v>
      </c>
      <c r="D29" s="20">
        <f t="shared" si="0"/>
        <v>7.2701856537159628</v>
      </c>
      <c r="E29" s="20">
        <v>2.0771959010617036</v>
      </c>
      <c r="F29" s="19">
        <v>20.771959010617035</v>
      </c>
      <c r="G29" s="3">
        <v>5.7206338455577398E-2</v>
      </c>
    </row>
    <row r="30" spans="1:9" ht="16.5" customHeight="1" x14ac:dyDescent="0.3">
      <c r="A30" s="23" t="s">
        <v>284</v>
      </c>
      <c r="B30" s="18"/>
      <c r="C30" s="19">
        <v>324.07438000000002</v>
      </c>
      <c r="D30" s="20">
        <f t="shared" si="0"/>
        <v>3.8696149447197858</v>
      </c>
      <c r="E30" s="20">
        <v>1.1056042699199389</v>
      </c>
      <c r="F30" s="19">
        <v>11.056042699199388</v>
      </c>
      <c r="G30" s="3">
        <v>3.4115756695112402E-2</v>
      </c>
    </row>
    <row r="31" spans="1:9" ht="16.5" customHeight="1" thickBot="1" x14ac:dyDescent="0.35">
      <c r="A31" s="38" t="s">
        <v>287</v>
      </c>
      <c r="B31" s="39"/>
      <c r="C31" s="40">
        <v>386.28829999999999</v>
      </c>
      <c r="D31" s="41">
        <f t="shared" si="0"/>
        <v>9.9688747944561893</v>
      </c>
      <c r="E31" s="41">
        <v>2.8482499412731972</v>
      </c>
      <c r="F31" s="40">
        <v>28.482499412731972</v>
      </c>
      <c r="G31" s="42">
        <v>7.3733787465817602E-2</v>
      </c>
    </row>
    <row r="32" spans="1:9" ht="16.5" customHeight="1" x14ac:dyDescent="0.3">
      <c r="A32" s="23" t="s">
        <v>275</v>
      </c>
      <c r="B32" s="18"/>
      <c r="C32" s="19">
        <v>311.07893999999999</v>
      </c>
      <c r="D32" s="20">
        <f t="shared" si="0"/>
        <v>12.283077871740664</v>
      </c>
      <c r="E32" s="20">
        <v>3.5094508204973325</v>
      </c>
      <c r="F32" s="19">
        <v>35.094508204973323</v>
      </c>
      <c r="G32" s="3">
        <v>0.112815442295687</v>
      </c>
    </row>
    <row r="33" spans="1:7" ht="16.5" customHeight="1" x14ac:dyDescent="0.3">
      <c r="A33" s="23" t="s">
        <v>277</v>
      </c>
      <c r="B33" s="18"/>
      <c r="C33" s="19">
        <v>269.04683999999997</v>
      </c>
      <c r="D33" s="20">
        <f t="shared" si="0"/>
        <v>4.6284061545689443</v>
      </c>
      <c r="E33" s="20">
        <v>1.3224017584482699</v>
      </c>
      <c r="F33" s="19">
        <v>13.224017584482699</v>
      </c>
      <c r="G33" s="3">
        <v>4.9151358122186802E-2</v>
      </c>
    </row>
    <row r="34" spans="1:7" x14ac:dyDescent="0.3">
      <c r="A34" s="23" t="s">
        <v>274</v>
      </c>
      <c r="B34" s="18"/>
      <c r="C34" s="19">
        <v>388.07990000000007</v>
      </c>
      <c r="D34" s="20">
        <f t="shared" si="0"/>
        <v>1.7801562132957482</v>
      </c>
      <c r="E34" s="20">
        <v>0.50861606094164236</v>
      </c>
      <c r="F34" s="19">
        <v>5.0861606094164236</v>
      </c>
      <c r="G34" s="3">
        <v>1.3105962481995101E-2</v>
      </c>
    </row>
    <row r="35" spans="1:7" x14ac:dyDescent="0.3">
      <c r="A35" s="23" t="s">
        <v>276</v>
      </c>
      <c r="B35" s="18"/>
      <c r="C35" s="19">
        <v>313.05633999999998</v>
      </c>
      <c r="D35" s="20">
        <f t="shared" si="0"/>
        <v>0.53404686398872436</v>
      </c>
      <c r="E35" s="20">
        <v>0.15258481828249268</v>
      </c>
      <c r="F35" s="19">
        <v>1.5258481828249268</v>
      </c>
      <c r="G35" s="3">
        <v>4.8740369954651799E-3</v>
      </c>
    </row>
    <row r="36" spans="1:7" x14ac:dyDescent="0.3">
      <c r="A36" s="23" t="s">
        <v>289</v>
      </c>
      <c r="B36" s="18"/>
      <c r="C36" s="19">
        <v>300.04960000000005</v>
      </c>
      <c r="D36" s="20">
        <f t="shared" si="0"/>
        <v>0.1780156213295748</v>
      </c>
      <c r="E36" s="20">
        <v>5.0861606094164229E-2</v>
      </c>
      <c r="F36" s="19">
        <v>0.50861606094164225</v>
      </c>
      <c r="G36" s="3">
        <v>1.69510661217893E-3</v>
      </c>
    </row>
    <row r="37" spans="1:7" ht="15" thickBot="1" x14ac:dyDescent="0.35">
      <c r="A37" s="29" t="s">
        <v>278</v>
      </c>
      <c r="B37" s="30"/>
      <c r="C37" s="31">
        <v>508.06889999999999</v>
      </c>
      <c r="D37" s="32">
        <f t="shared" si="0"/>
        <v>0.53404686398872436</v>
      </c>
      <c r="E37" s="32">
        <v>0.15258481828249268</v>
      </c>
      <c r="F37" s="31">
        <v>1.5258481828249268</v>
      </c>
      <c r="G37" s="4">
        <v>3.0032308272065602E-3</v>
      </c>
    </row>
    <row r="38" spans="1:7" ht="15" thickBot="1" x14ac:dyDescent="0.35">
      <c r="A38" s="29" t="s">
        <v>288</v>
      </c>
      <c r="B38" s="30"/>
      <c r="C38" s="31">
        <v>492.23667999999998</v>
      </c>
      <c r="D38" s="32">
        <f t="shared" si="0"/>
        <v>5.981324876673713</v>
      </c>
      <c r="E38" s="32">
        <v>1.7089499647639179</v>
      </c>
      <c r="F38" s="31">
        <v>17.08949964763918</v>
      </c>
      <c r="G38" s="4">
        <v>3.4718054021571902E-2</v>
      </c>
    </row>
    <row r="39" spans="1:7" x14ac:dyDescent="0.3">
      <c r="A39" s="33" t="s">
        <v>311</v>
      </c>
      <c r="D39" s="27">
        <v>350</v>
      </c>
      <c r="E39" s="27">
        <f>SUM(E2:E38)</f>
        <v>99.999999999999972</v>
      </c>
      <c r="F39" s="27">
        <f>SUM(F2:F38)</f>
        <v>999.99999999999943</v>
      </c>
      <c r="G39" s="8">
        <f>SUM(G2:G38)</f>
        <v>6.8260544034677064</v>
      </c>
    </row>
  </sheetData>
  <autoFilter ref="C1:G39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"/>
  <sheetViews>
    <sheetView tabSelected="1" topLeftCell="A260" workbookViewId="0">
      <selection activeCell="A285" sqref="A285:XFD285"/>
    </sheetView>
  </sheetViews>
  <sheetFormatPr defaultColWidth="9.109375" defaultRowHeight="14.4" x14ac:dyDescent="0.3"/>
  <cols>
    <col min="1" max="1" width="9.109375" style="2"/>
    <col min="2" max="2" width="135.33203125" style="2" customWidth="1"/>
    <col min="3" max="3" width="22.77734375" style="2" customWidth="1"/>
    <col min="4" max="4" width="9.109375" style="2"/>
    <col min="5" max="5" width="12" style="2" bestFit="1" customWidth="1"/>
    <col min="6" max="9" width="9.109375" style="2"/>
    <col min="10" max="10" width="10.5546875" style="2" bestFit="1" customWidth="1"/>
    <col min="11" max="16384" width="9.109375" style="2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ht="15" customHeight="1" x14ac:dyDescent="0.3">
      <c r="A2" s="2" t="s">
        <v>11</v>
      </c>
      <c r="B2" s="2" t="s">
        <v>342</v>
      </c>
      <c r="C2" s="2">
        <v>1</v>
      </c>
    </row>
    <row r="3" spans="1:3" ht="15" customHeight="1" x14ac:dyDescent="0.3">
      <c r="A3" s="2" t="s">
        <v>12</v>
      </c>
      <c r="B3" s="2" t="s">
        <v>343</v>
      </c>
      <c r="C3" s="2">
        <v>1</v>
      </c>
    </row>
    <row r="4" spans="1:3" ht="15" customHeight="1" x14ac:dyDescent="0.3">
      <c r="A4" s="2" t="s">
        <v>13</v>
      </c>
      <c r="B4" s="2" t="s">
        <v>344</v>
      </c>
      <c r="C4" s="2">
        <v>1</v>
      </c>
    </row>
    <row r="5" spans="1:3" ht="15" customHeight="1" x14ac:dyDescent="0.3">
      <c r="A5" s="2" t="s">
        <v>14</v>
      </c>
      <c r="B5" s="2" t="s">
        <v>345</v>
      </c>
      <c r="C5" s="2">
        <v>1</v>
      </c>
    </row>
    <row r="6" spans="1:3" ht="15" customHeight="1" x14ac:dyDescent="0.3">
      <c r="A6" s="2" t="s">
        <v>15</v>
      </c>
      <c r="B6" s="2" t="s">
        <v>346</v>
      </c>
      <c r="C6" s="2">
        <v>1</v>
      </c>
    </row>
    <row r="7" spans="1:3" ht="15" customHeight="1" x14ac:dyDescent="0.3">
      <c r="A7" s="2" t="s">
        <v>16</v>
      </c>
      <c r="B7" s="2" t="s">
        <v>347</v>
      </c>
      <c r="C7" s="2">
        <v>1</v>
      </c>
    </row>
    <row r="8" spans="1:3" ht="15" customHeight="1" x14ac:dyDescent="0.3">
      <c r="A8" s="2" t="s">
        <v>17</v>
      </c>
      <c r="B8" s="2" t="s">
        <v>348</v>
      </c>
      <c r="C8" s="2">
        <v>1</v>
      </c>
    </row>
    <row r="9" spans="1:3" ht="15" customHeight="1" x14ac:dyDescent="0.3">
      <c r="A9" s="2" t="s">
        <v>18</v>
      </c>
      <c r="B9" s="2" t="s">
        <v>349</v>
      </c>
      <c r="C9" s="2">
        <v>1</v>
      </c>
    </row>
    <row r="10" spans="1:3" ht="15" customHeight="1" x14ac:dyDescent="0.3">
      <c r="A10" s="2" t="s">
        <v>19</v>
      </c>
      <c r="B10" s="2" t="s">
        <v>350</v>
      </c>
      <c r="C10" s="2">
        <v>1</v>
      </c>
    </row>
    <row r="11" spans="1:3" ht="15" customHeight="1" x14ac:dyDescent="0.3">
      <c r="A11" s="2" t="s">
        <v>20</v>
      </c>
      <c r="B11" s="2" t="s">
        <v>351</v>
      </c>
      <c r="C11" s="2">
        <v>1</v>
      </c>
    </row>
    <row r="12" spans="1:3" ht="15" customHeight="1" x14ac:dyDescent="0.3">
      <c r="A12" s="2" t="s">
        <v>21</v>
      </c>
      <c r="B12" s="2" t="s">
        <v>352</v>
      </c>
      <c r="C12" s="2">
        <v>1</v>
      </c>
    </row>
    <row r="13" spans="1:3" ht="15" customHeight="1" x14ac:dyDescent="0.3">
      <c r="A13" s="2" t="s">
        <v>22</v>
      </c>
      <c r="B13" s="2" t="s">
        <v>353</v>
      </c>
      <c r="C13" s="2">
        <v>1</v>
      </c>
    </row>
    <row r="14" spans="1:3" ht="15" customHeight="1" x14ac:dyDescent="0.3">
      <c r="A14" s="2" t="s">
        <v>23</v>
      </c>
      <c r="B14" s="2" t="s">
        <v>354</v>
      </c>
      <c r="C14" s="2">
        <v>1</v>
      </c>
    </row>
    <row r="15" spans="1:3" ht="15" customHeight="1" x14ac:dyDescent="0.3">
      <c r="A15" s="2" t="s">
        <v>323</v>
      </c>
      <c r="B15" s="2" t="s">
        <v>355</v>
      </c>
      <c r="C15" s="2">
        <v>1</v>
      </c>
    </row>
    <row r="16" spans="1:3" ht="15" customHeight="1" x14ac:dyDescent="0.3">
      <c r="A16" s="2" t="s">
        <v>24</v>
      </c>
      <c r="B16" s="2" t="s">
        <v>356</v>
      </c>
      <c r="C16" s="2">
        <v>1</v>
      </c>
    </row>
    <row r="17" spans="1:3" ht="15" customHeight="1" x14ac:dyDescent="0.3">
      <c r="A17" s="2" t="s">
        <v>25</v>
      </c>
      <c r="B17" s="2" t="s">
        <v>357</v>
      </c>
      <c r="C17" s="2">
        <v>1</v>
      </c>
    </row>
    <row r="18" spans="1:3" ht="15" customHeight="1" x14ac:dyDescent="0.3">
      <c r="A18" s="2" t="s">
        <v>26</v>
      </c>
      <c r="B18" s="2" t="s">
        <v>358</v>
      </c>
      <c r="C18" s="2">
        <v>0</v>
      </c>
    </row>
    <row r="19" spans="1:3" ht="15" customHeight="1" x14ac:dyDescent="0.3">
      <c r="A19" s="2" t="s">
        <v>27</v>
      </c>
      <c r="B19" s="2" t="s">
        <v>359</v>
      </c>
      <c r="C19" s="2">
        <v>0</v>
      </c>
    </row>
    <row r="20" spans="1:3" ht="15" customHeight="1" x14ac:dyDescent="0.3">
      <c r="A20" s="2" t="s">
        <v>28</v>
      </c>
      <c r="B20" s="2" t="s">
        <v>360</v>
      </c>
      <c r="C20" s="2">
        <v>0</v>
      </c>
    </row>
    <row r="21" spans="1:3" ht="15" customHeight="1" x14ac:dyDescent="0.3">
      <c r="A21" s="2" t="s">
        <v>29</v>
      </c>
      <c r="B21" s="2" t="s">
        <v>361</v>
      </c>
      <c r="C21" s="2">
        <v>0</v>
      </c>
    </row>
    <row r="22" spans="1:3" ht="15" customHeight="1" x14ac:dyDescent="0.3">
      <c r="A22" s="2" t="s">
        <v>30</v>
      </c>
      <c r="B22" s="2" t="s">
        <v>362</v>
      </c>
      <c r="C22" s="2">
        <v>0</v>
      </c>
    </row>
    <row r="23" spans="1:3" ht="15" customHeight="1" x14ac:dyDescent="0.3">
      <c r="A23" s="2" t="s">
        <v>31</v>
      </c>
      <c r="B23" s="2" t="s">
        <v>363</v>
      </c>
      <c r="C23" s="2">
        <v>0</v>
      </c>
    </row>
    <row r="24" spans="1:3" ht="15" customHeight="1" x14ac:dyDescent="0.3">
      <c r="A24" s="2" t="s">
        <v>324</v>
      </c>
      <c r="B24" s="2" t="s">
        <v>364</v>
      </c>
      <c r="C24" s="2">
        <v>0</v>
      </c>
    </row>
    <row r="25" spans="1:3" ht="15" customHeight="1" x14ac:dyDescent="0.3">
      <c r="A25" s="2" t="s">
        <v>32</v>
      </c>
      <c r="B25" s="2" t="s">
        <v>365</v>
      </c>
      <c r="C25" s="2">
        <v>0</v>
      </c>
    </row>
    <row r="26" spans="1:3" ht="15" customHeight="1" x14ac:dyDescent="0.3">
      <c r="A26" s="2" t="s">
        <v>33</v>
      </c>
      <c r="B26" s="2" t="s">
        <v>366</v>
      </c>
      <c r="C26" s="2">
        <v>0</v>
      </c>
    </row>
    <row r="27" spans="1:3" ht="15" customHeight="1" x14ac:dyDescent="0.3">
      <c r="A27" s="2" t="s">
        <v>34</v>
      </c>
      <c r="B27" s="2" t="s">
        <v>367</v>
      </c>
      <c r="C27" s="2">
        <v>0</v>
      </c>
    </row>
    <row r="28" spans="1:3" ht="15" customHeight="1" x14ac:dyDescent="0.3">
      <c r="A28" s="2" t="s">
        <v>35</v>
      </c>
      <c r="B28" s="2" t="s">
        <v>368</v>
      </c>
      <c r="C28" s="2">
        <v>0</v>
      </c>
    </row>
    <row r="29" spans="1:3" ht="15" customHeight="1" x14ac:dyDescent="0.3">
      <c r="A29" s="2" t="s">
        <v>36</v>
      </c>
      <c r="B29" s="2" t="s">
        <v>369</v>
      </c>
      <c r="C29" s="2">
        <v>0</v>
      </c>
    </row>
    <row r="30" spans="1:3" ht="15" customHeight="1" x14ac:dyDescent="0.3">
      <c r="A30" s="2" t="s">
        <v>37</v>
      </c>
      <c r="B30" s="2" t="s">
        <v>370</v>
      </c>
      <c r="C30" s="2">
        <v>1</v>
      </c>
    </row>
    <row r="31" spans="1:3" ht="15" customHeight="1" x14ac:dyDescent="0.3">
      <c r="A31" s="2" t="s">
        <v>49</v>
      </c>
      <c r="B31" s="2" t="s">
        <v>371</v>
      </c>
      <c r="C31" s="2">
        <v>0</v>
      </c>
    </row>
    <row r="32" spans="1:3" ht="15" customHeight="1" x14ac:dyDescent="0.3">
      <c r="A32" s="2" t="s">
        <v>50</v>
      </c>
      <c r="B32" s="2" t="s">
        <v>372</v>
      </c>
      <c r="C32" s="2">
        <v>0</v>
      </c>
    </row>
    <row r="33" spans="1:3" ht="15" customHeight="1" x14ac:dyDescent="0.3">
      <c r="A33" s="2" t="s">
        <v>51</v>
      </c>
      <c r="B33" s="2" t="s">
        <v>373</v>
      </c>
      <c r="C33" s="2">
        <v>0</v>
      </c>
    </row>
    <row r="34" spans="1:3" ht="15" customHeight="1" x14ac:dyDescent="0.3">
      <c r="A34" s="2" t="s">
        <v>52</v>
      </c>
      <c r="B34" s="2" t="s">
        <v>374</v>
      </c>
      <c r="C34" s="2">
        <v>0</v>
      </c>
    </row>
    <row r="35" spans="1:3" ht="15" customHeight="1" x14ac:dyDescent="0.3">
      <c r="A35" s="2" t="s">
        <v>53</v>
      </c>
      <c r="B35" s="2" t="s">
        <v>375</v>
      </c>
      <c r="C35" s="2">
        <v>0</v>
      </c>
    </row>
    <row r="36" spans="1:3" ht="15" customHeight="1" x14ac:dyDescent="0.3">
      <c r="A36" s="2" t="s">
        <v>54</v>
      </c>
      <c r="B36" s="2" t="s">
        <v>376</v>
      </c>
      <c r="C36" s="2">
        <v>0</v>
      </c>
    </row>
    <row r="37" spans="1:3" ht="15" customHeight="1" x14ac:dyDescent="0.3">
      <c r="A37" s="2" t="s">
        <v>55</v>
      </c>
      <c r="B37" s="2" t="s">
        <v>377</v>
      </c>
      <c r="C37" s="2">
        <v>0</v>
      </c>
    </row>
    <row r="38" spans="1:3" ht="15" customHeight="1" x14ac:dyDescent="0.3">
      <c r="A38" s="2" t="s">
        <v>56</v>
      </c>
      <c r="B38" s="2" t="s">
        <v>378</v>
      </c>
      <c r="C38" s="2">
        <v>0</v>
      </c>
    </row>
    <row r="39" spans="1:3" ht="15" customHeight="1" x14ac:dyDescent="0.3">
      <c r="A39" s="2" t="s">
        <v>57</v>
      </c>
      <c r="B39" s="2" t="s">
        <v>379</v>
      </c>
      <c r="C39" s="2">
        <v>0</v>
      </c>
    </row>
    <row r="40" spans="1:3" ht="15" customHeight="1" x14ac:dyDescent="0.3">
      <c r="A40" s="2" t="s">
        <v>58</v>
      </c>
      <c r="B40" s="2" t="s">
        <v>380</v>
      </c>
      <c r="C40" s="2">
        <v>0</v>
      </c>
    </row>
    <row r="41" spans="1:3" ht="15" customHeight="1" x14ac:dyDescent="0.3">
      <c r="A41" s="2" t="s">
        <v>59</v>
      </c>
      <c r="B41" s="2" t="s">
        <v>381</v>
      </c>
      <c r="C41" s="2">
        <v>0</v>
      </c>
    </row>
    <row r="42" spans="1:3" ht="15" customHeight="1" x14ac:dyDescent="0.3">
      <c r="A42" s="2" t="s">
        <v>60</v>
      </c>
      <c r="B42" s="2" t="s">
        <v>382</v>
      </c>
      <c r="C42" s="2">
        <v>0</v>
      </c>
    </row>
    <row r="43" spans="1:3" ht="15" customHeight="1" x14ac:dyDescent="0.3">
      <c r="A43" s="2" t="s">
        <v>61</v>
      </c>
      <c r="B43" s="2" t="s">
        <v>383</v>
      </c>
      <c r="C43" s="2">
        <v>0</v>
      </c>
    </row>
    <row r="44" spans="1:3" ht="15" customHeight="1" x14ac:dyDescent="0.3">
      <c r="A44" s="2" t="s">
        <v>62</v>
      </c>
      <c r="B44" s="2" t="s">
        <v>384</v>
      </c>
      <c r="C44" s="2">
        <v>0</v>
      </c>
    </row>
    <row r="45" spans="1:3" ht="15" customHeight="1" x14ac:dyDescent="0.3">
      <c r="A45" s="2" t="s">
        <v>63</v>
      </c>
      <c r="B45" s="2" t="s">
        <v>385</v>
      </c>
      <c r="C45" s="2">
        <v>0</v>
      </c>
    </row>
    <row r="46" spans="1:3" ht="15" customHeight="1" x14ac:dyDescent="0.3">
      <c r="A46" s="2" t="s">
        <v>64</v>
      </c>
      <c r="B46" s="2" t="s">
        <v>386</v>
      </c>
      <c r="C46" s="2">
        <v>0</v>
      </c>
    </row>
    <row r="47" spans="1:3" ht="15" customHeight="1" x14ac:dyDescent="0.3">
      <c r="A47" s="2" t="s">
        <v>65</v>
      </c>
      <c r="B47" s="2" t="s">
        <v>387</v>
      </c>
      <c r="C47" s="2">
        <v>0</v>
      </c>
    </row>
    <row r="48" spans="1:3" ht="15" customHeight="1" x14ac:dyDescent="0.3">
      <c r="A48" s="2" t="s">
        <v>66</v>
      </c>
      <c r="B48" s="2" t="s">
        <v>388</v>
      </c>
      <c r="C48" s="2">
        <v>0</v>
      </c>
    </row>
    <row r="49" spans="1:11" ht="15" customHeight="1" x14ac:dyDescent="0.3">
      <c r="A49" s="2" t="s">
        <v>67</v>
      </c>
      <c r="B49" s="2" t="s">
        <v>389</v>
      </c>
      <c r="C49" s="2">
        <v>0</v>
      </c>
    </row>
    <row r="50" spans="1:11" ht="15" customHeight="1" x14ac:dyDescent="0.3">
      <c r="A50" s="2" t="s">
        <v>68</v>
      </c>
      <c r="B50" s="2" t="s">
        <v>390</v>
      </c>
      <c r="C50" s="2">
        <v>0</v>
      </c>
    </row>
    <row r="51" spans="1:11" ht="15" customHeight="1" x14ac:dyDescent="0.3">
      <c r="A51" s="2" t="s">
        <v>69</v>
      </c>
      <c r="B51" s="2" t="s">
        <v>391</v>
      </c>
      <c r="C51" s="2">
        <v>1</v>
      </c>
    </row>
    <row r="52" spans="1:11" ht="15" customHeight="1" x14ac:dyDescent="0.3">
      <c r="A52" s="2" t="s">
        <v>70</v>
      </c>
      <c r="B52" s="2" t="s">
        <v>392</v>
      </c>
      <c r="C52" s="2">
        <v>1</v>
      </c>
    </row>
    <row r="53" spans="1:11" ht="15" customHeight="1" x14ac:dyDescent="0.3">
      <c r="A53" s="2" t="s">
        <v>71</v>
      </c>
      <c r="B53" s="2" t="s">
        <v>393</v>
      </c>
      <c r="C53" s="2">
        <v>1</v>
      </c>
    </row>
    <row r="54" spans="1:11" ht="15" customHeight="1" x14ac:dyDescent="0.3">
      <c r="A54" s="2" t="s">
        <v>313</v>
      </c>
      <c r="B54" s="2" t="s">
        <v>394</v>
      </c>
      <c r="C54" s="2">
        <v>1</v>
      </c>
    </row>
    <row r="55" spans="1:11" ht="15" customHeight="1" x14ac:dyDescent="0.3">
      <c r="A55" s="2" t="s">
        <v>325</v>
      </c>
      <c r="B55" s="2" t="s">
        <v>395</v>
      </c>
      <c r="C55" s="2">
        <v>1</v>
      </c>
    </row>
    <row r="56" spans="1:11" ht="15" customHeight="1" x14ac:dyDescent="0.3">
      <c r="A56" s="2" t="s">
        <v>326</v>
      </c>
      <c r="B56" s="2" t="s">
        <v>396</v>
      </c>
      <c r="C56" s="2">
        <v>1</v>
      </c>
    </row>
    <row r="57" spans="1:11" ht="15" customHeight="1" x14ac:dyDescent="0.3">
      <c r="A57" s="2" t="s">
        <v>72</v>
      </c>
      <c r="B57" s="2" t="s">
        <v>397</v>
      </c>
      <c r="C57" s="2">
        <v>1</v>
      </c>
    </row>
    <row r="58" spans="1:11" ht="15" customHeight="1" x14ac:dyDescent="0.3">
      <c r="A58" s="2" t="s">
        <v>73</v>
      </c>
      <c r="B58" s="2" t="s">
        <v>398</v>
      </c>
      <c r="C58" s="2">
        <v>1</v>
      </c>
    </row>
    <row r="59" spans="1:11" ht="15" customHeight="1" x14ac:dyDescent="0.3">
      <c r="A59" s="2" t="s">
        <v>74</v>
      </c>
      <c r="B59" s="2" t="s">
        <v>399</v>
      </c>
      <c r="C59" s="2">
        <v>1</v>
      </c>
    </row>
    <row r="60" spans="1:11" ht="15" customHeight="1" x14ac:dyDescent="0.3">
      <c r="A60" s="2" t="s">
        <v>75</v>
      </c>
      <c r="B60" s="2" t="s">
        <v>400</v>
      </c>
      <c r="C60" s="2">
        <v>1</v>
      </c>
    </row>
    <row r="61" spans="1:11" ht="15" customHeight="1" x14ac:dyDescent="0.3">
      <c r="A61" s="2" t="s">
        <v>327</v>
      </c>
      <c r="B61" s="2" t="s">
        <v>401</v>
      </c>
      <c r="C61" s="2">
        <v>1</v>
      </c>
      <c r="D61" s="11"/>
    </row>
    <row r="62" spans="1:11" ht="15" customHeight="1" x14ac:dyDescent="0.3">
      <c r="A62" s="2" t="s">
        <v>76</v>
      </c>
      <c r="B62" s="2" t="s">
        <v>402</v>
      </c>
      <c r="C62" s="2">
        <v>1</v>
      </c>
      <c r="K62" s="11"/>
    </row>
    <row r="63" spans="1:11" ht="15" customHeight="1" x14ac:dyDescent="0.3">
      <c r="A63" s="2" t="s">
        <v>77</v>
      </c>
      <c r="B63" s="2" t="s">
        <v>403</v>
      </c>
      <c r="C63" s="2">
        <v>1</v>
      </c>
    </row>
    <row r="64" spans="1:11" ht="15" customHeight="1" x14ac:dyDescent="0.3">
      <c r="A64" s="2" t="s">
        <v>78</v>
      </c>
      <c r="B64" s="2" t="s">
        <v>404</v>
      </c>
      <c r="C64" s="2">
        <v>1</v>
      </c>
    </row>
    <row r="65" spans="1:3" ht="15" customHeight="1" x14ac:dyDescent="0.3">
      <c r="A65" s="2" t="s">
        <v>332</v>
      </c>
      <c r="B65" s="2" t="s">
        <v>405</v>
      </c>
      <c r="C65" s="2">
        <v>1</v>
      </c>
    </row>
    <row r="66" spans="1:3" ht="15" customHeight="1" x14ac:dyDescent="0.3">
      <c r="A66" s="2" t="s">
        <v>79</v>
      </c>
      <c r="B66" s="2" t="s">
        <v>406</v>
      </c>
      <c r="C66" s="2">
        <v>1</v>
      </c>
    </row>
    <row r="67" spans="1:3" ht="15" customHeight="1" x14ac:dyDescent="0.3">
      <c r="A67" s="2" t="s">
        <v>80</v>
      </c>
      <c r="B67" s="2" t="s">
        <v>407</v>
      </c>
      <c r="C67" s="2">
        <v>0</v>
      </c>
    </row>
    <row r="68" spans="1:3" ht="15" customHeight="1" x14ac:dyDescent="0.3">
      <c r="A68" s="2" t="s">
        <v>408</v>
      </c>
      <c r="B68" s="2" t="s">
        <v>409</v>
      </c>
      <c r="C68" s="2">
        <v>0</v>
      </c>
    </row>
    <row r="69" spans="1:3" ht="15" customHeight="1" x14ac:dyDescent="0.3">
      <c r="A69" s="2" t="s">
        <v>81</v>
      </c>
      <c r="B69" s="2" t="s">
        <v>410</v>
      </c>
      <c r="C69" s="2">
        <v>1</v>
      </c>
    </row>
    <row r="70" spans="1:3" ht="15" customHeight="1" x14ac:dyDescent="0.3">
      <c r="A70" s="2" t="s">
        <v>82</v>
      </c>
      <c r="B70" s="2" t="s">
        <v>411</v>
      </c>
      <c r="C70" s="2">
        <v>0</v>
      </c>
    </row>
    <row r="71" spans="1:3" ht="15" customHeight="1" x14ac:dyDescent="0.3">
      <c r="A71" s="2" t="s">
        <v>83</v>
      </c>
      <c r="B71" s="2" t="s">
        <v>412</v>
      </c>
      <c r="C71" s="2">
        <v>1</v>
      </c>
    </row>
    <row r="72" spans="1:3" ht="15" customHeight="1" x14ac:dyDescent="0.3">
      <c r="A72" s="2" t="s">
        <v>84</v>
      </c>
      <c r="B72" s="2" t="s">
        <v>413</v>
      </c>
      <c r="C72" s="2">
        <v>0</v>
      </c>
    </row>
    <row r="73" spans="1:3" ht="15" customHeight="1" x14ac:dyDescent="0.3">
      <c r="A73" s="2" t="s">
        <v>85</v>
      </c>
      <c r="B73" s="2" t="s">
        <v>414</v>
      </c>
      <c r="C73" s="2">
        <v>0</v>
      </c>
    </row>
    <row r="74" spans="1:3" ht="15" customHeight="1" x14ac:dyDescent="0.3">
      <c r="A74" s="2" t="s">
        <v>86</v>
      </c>
      <c r="B74" s="2" t="s">
        <v>415</v>
      </c>
      <c r="C74" s="2">
        <v>0</v>
      </c>
    </row>
    <row r="75" spans="1:3" ht="15" customHeight="1" x14ac:dyDescent="0.3">
      <c r="A75" s="2" t="s">
        <v>87</v>
      </c>
      <c r="B75" s="2" t="s">
        <v>416</v>
      </c>
      <c r="C75" s="2">
        <v>1</v>
      </c>
    </row>
    <row r="76" spans="1:3" ht="15" customHeight="1" x14ac:dyDescent="0.3">
      <c r="A76" s="2" t="s">
        <v>88</v>
      </c>
      <c r="B76" s="2" t="s">
        <v>417</v>
      </c>
      <c r="C76" s="2">
        <v>1</v>
      </c>
    </row>
    <row r="77" spans="1:3" ht="15" customHeight="1" x14ac:dyDescent="0.3">
      <c r="A77" s="2" t="s">
        <v>89</v>
      </c>
      <c r="B77" s="2" t="s">
        <v>418</v>
      </c>
      <c r="C77" s="2">
        <v>0</v>
      </c>
    </row>
    <row r="78" spans="1:3" ht="15" customHeight="1" x14ac:dyDescent="0.3">
      <c r="A78" s="2" t="s">
        <v>90</v>
      </c>
      <c r="B78" s="2" t="s">
        <v>419</v>
      </c>
      <c r="C78" s="2">
        <v>0</v>
      </c>
    </row>
    <row r="79" spans="1:3" ht="15" customHeight="1" x14ac:dyDescent="0.3">
      <c r="A79" s="2" t="s">
        <v>91</v>
      </c>
      <c r="B79" s="2" t="s">
        <v>420</v>
      </c>
      <c r="C79" s="2">
        <v>1</v>
      </c>
    </row>
    <row r="80" spans="1:3" ht="15" customHeight="1" x14ac:dyDescent="0.3">
      <c r="A80" s="2" t="s">
        <v>92</v>
      </c>
      <c r="B80" s="2" t="s">
        <v>421</v>
      </c>
      <c r="C80" s="2">
        <v>0</v>
      </c>
    </row>
    <row r="81" spans="1:3" ht="15" customHeight="1" x14ac:dyDescent="0.3">
      <c r="A81" s="2" t="s">
        <v>93</v>
      </c>
      <c r="B81" s="2" t="s">
        <v>422</v>
      </c>
      <c r="C81" s="2">
        <v>0</v>
      </c>
    </row>
    <row r="82" spans="1:3" ht="15" customHeight="1" x14ac:dyDescent="0.3">
      <c r="A82" s="2" t="s">
        <v>94</v>
      </c>
      <c r="B82" s="2" t="s">
        <v>423</v>
      </c>
      <c r="C82" s="2">
        <v>0</v>
      </c>
    </row>
    <row r="83" spans="1:3" ht="15" customHeight="1" x14ac:dyDescent="0.3">
      <c r="A83" s="2" t="s">
        <v>314</v>
      </c>
      <c r="B83" s="2" t="s">
        <v>424</v>
      </c>
      <c r="C83" s="2">
        <v>1</v>
      </c>
    </row>
    <row r="84" spans="1:3" ht="15" customHeight="1" x14ac:dyDescent="0.3">
      <c r="A84" s="2" t="s">
        <v>333</v>
      </c>
      <c r="B84" s="2" t="s">
        <v>425</v>
      </c>
      <c r="C84" s="2">
        <v>0</v>
      </c>
    </row>
    <row r="85" spans="1:3" ht="15" customHeight="1" x14ac:dyDescent="0.3">
      <c r="A85" s="2" t="s">
        <v>328</v>
      </c>
      <c r="B85" s="2" t="s">
        <v>426</v>
      </c>
      <c r="C85" s="2">
        <v>1</v>
      </c>
    </row>
    <row r="86" spans="1:3" ht="15" customHeight="1" x14ac:dyDescent="0.3">
      <c r="A86" s="2" t="s">
        <v>315</v>
      </c>
      <c r="B86" s="2" t="s">
        <v>427</v>
      </c>
      <c r="C86" s="2">
        <v>0</v>
      </c>
    </row>
    <row r="87" spans="1:3" ht="15" customHeight="1" x14ac:dyDescent="0.3">
      <c r="A87" s="2" t="s">
        <v>329</v>
      </c>
      <c r="B87" s="2" t="s">
        <v>428</v>
      </c>
      <c r="C87" s="2">
        <v>1</v>
      </c>
    </row>
    <row r="88" spans="1:3" ht="15" customHeight="1" x14ac:dyDescent="0.3">
      <c r="A88" s="2" t="s">
        <v>95</v>
      </c>
      <c r="B88" s="2" t="s">
        <v>429</v>
      </c>
      <c r="C88" s="2">
        <v>1</v>
      </c>
    </row>
    <row r="89" spans="1:3" ht="15" customHeight="1" x14ac:dyDescent="0.3">
      <c r="A89" s="2" t="s">
        <v>96</v>
      </c>
      <c r="B89" s="2" t="s">
        <v>430</v>
      </c>
      <c r="C89" s="2">
        <v>0</v>
      </c>
    </row>
    <row r="90" spans="1:3" ht="15" customHeight="1" x14ac:dyDescent="0.3">
      <c r="A90" s="2" t="s">
        <v>97</v>
      </c>
      <c r="B90" s="2" t="s">
        <v>431</v>
      </c>
      <c r="C90" s="2">
        <v>0</v>
      </c>
    </row>
    <row r="91" spans="1:3" ht="15" customHeight="1" x14ac:dyDescent="0.3">
      <c r="A91" s="2" t="s">
        <v>316</v>
      </c>
      <c r="B91" s="2" t="s">
        <v>432</v>
      </c>
      <c r="C91" s="2">
        <v>1</v>
      </c>
    </row>
    <row r="92" spans="1:3" ht="15" customHeight="1" x14ac:dyDescent="0.3">
      <c r="A92" s="2" t="s">
        <v>337</v>
      </c>
      <c r="B92" s="2" t="s">
        <v>433</v>
      </c>
      <c r="C92" s="2">
        <v>1</v>
      </c>
    </row>
    <row r="93" spans="1:3" ht="15" customHeight="1" x14ac:dyDescent="0.3">
      <c r="A93" s="2" t="s">
        <v>98</v>
      </c>
      <c r="B93" s="2" t="s">
        <v>434</v>
      </c>
      <c r="C93" s="2">
        <v>0</v>
      </c>
    </row>
    <row r="94" spans="1:3" ht="15" customHeight="1" x14ac:dyDescent="0.3">
      <c r="A94" s="2" t="s">
        <v>99</v>
      </c>
      <c r="B94" s="2" t="s">
        <v>435</v>
      </c>
      <c r="C94" s="2">
        <v>1</v>
      </c>
    </row>
    <row r="95" spans="1:3" ht="15" customHeight="1" x14ac:dyDescent="0.3">
      <c r="A95" s="2" t="s">
        <v>100</v>
      </c>
      <c r="B95" s="2" t="s">
        <v>436</v>
      </c>
      <c r="C95" s="2">
        <v>1</v>
      </c>
    </row>
    <row r="96" spans="1:3" ht="15" customHeight="1" x14ac:dyDescent="0.3">
      <c r="A96" s="2" t="s">
        <v>101</v>
      </c>
      <c r="B96" s="2" t="s">
        <v>437</v>
      </c>
      <c r="C96" s="2">
        <v>0</v>
      </c>
    </row>
    <row r="97" spans="1:3" ht="15" customHeight="1" x14ac:dyDescent="0.3">
      <c r="A97" s="2" t="s">
        <v>102</v>
      </c>
      <c r="B97" s="2" t="s">
        <v>438</v>
      </c>
      <c r="C97" s="2">
        <v>0</v>
      </c>
    </row>
    <row r="98" spans="1:3" ht="15" customHeight="1" x14ac:dyDescent="0.3">
      <c r="A98" s="2" t="s">
        <v>103</v>
      </c>
      <c r="B98" s="2" t="s">
        <v>439</v>
      </c>
      <c r="C98" s="2">
        <v>1</v>
      </c>
    </row>
    <row r="99" spans="1:3" ht="15" customHeight="1" x14ac:dyDescent="0.3">
      <c r="A99" s="2" t="s">
        <v>104</v>
      </c>
      <c r="B99" s="2" t="s">
        <v>440</v>
      </c>
      <c r="C99" s="2">
        <v>1</v>
      </c>
    </row>
    <row r="100" spans="1:3" ht="15" customHeight="1" x14ac:dyDescent="0.3">
      <c r="A100" s="2" t="s">
        <v>441</v>
      </c>
      <c r="B100" s="2" t="s">
        <v>442</v>
      </c>
      <c r="C100" s="2">
        <v>1</v>
      </c>
    </row>
    <row r="101" spans="1:3" ht="15" customHeight="1" x14ac:dyDescent="0.3">
      <c r="A101" s="2" t="s">
        <v>336</v>
      </c>
      <c r="B101" s="2" t="s">
        <v>443</v>
      </c>
      <c r="C101" s="2">
        <v>1</v>
      </c>
    </row>
    <row r="102" spans="1:3" ht="15" customHeight="1" x14ac:dyDescent="0.3">
      <c r="A102" s="2" t="s">
        <v>105</v>
      </c>
      <c r="B102" s="2" t="s">
        <v>444</v>
      </c>
      <c r="C102" s="2">
        <v>0</v>
      </c>
    </row>
    <row r="103" spans="1:3" ht="15" customHeight="1" x14ac:dyDescent="0.3">
      <c r="A103" s="2" t="s">
        <v>106</v>
      </c>
      <c r="B103" s="2" t="s">
        <v>445</v>
      </c>
      <c r="C103" s="2">
        <v>1</v>
      </c>
    </row>
    <row r="104" spans="1:3" ht="15" customHeight="1" x14ac:dyDescent="0.3">
      <c r="A104" s="2" t="s">
        <v>107</v>
      </c>
      <c r="B104" s="2" t="s">
        <v>446</v>
      </c>
      <c r="C104" s="2">
        <v>1</v>
      </c>
    </row>
    <row r="105" spans="1:3" ht="15" customHeight="1" x14ac:dyDescent="0.3">
      <c r="A105" s="2" t="s">
        <v>108</v>
      </c>
      <c r="B105" s="2" t="s">
        <v>447</v>
      </c>
      <c r="C105" s="2">
        <v>0</v>
      </c>
    </row>
    <row r="106" spans="1:3" ht="15" customHeight="1" x14ac:dyDescent="0.3">
      <c r="A106" s="2" t="s">
        <v>109</v>
      </c>
      <c r="B106" s="2" t="s">
        <v>448</v>
      </c>
      <c r="C106" s="2">
        <v>0</v>
      </c>
    </row>
    <row r="107" spans="1:3" ht="15" customHeight="1" x14ac:dyDescent="0.3">
      <c r="A107" s="2" t="s">
        <v>110</v>
      </c>
      <c r="B107" s="2" t="s">
        <v>449</v>
      </c>
      <c r="C107" s="2">
        <v>0</v>
      </c>
    </row>
    <row r="108" spans="1:3" ht="15" customHeight="1" x14ac:dyDescent="0.3">
      <c r="A108" s="2" t="s">
        <v>317</v>
      </c>
      <c r="B108" s="2" t="s">
        <v>450</v>
      </c>
      <c r="C108" s="2">
        <v>0</v>
      </c>
    </row>
    <row r="109" spans="1:3" ht="15" customHeight="1" x14ac:dyDescent="0.3">
      <c r="A109" s="2" t="s">
        <v>111</v>
      </c>
      <c r="B109" s="2" t="s">
        <v>451</v>
      </c>
      <c r="C109" s="2">
        <v>1</v>
      </c>
    </row>
    <row r="110" spans="1:3" ht="15" customHeight="1" x14ac:dyDescent="0.3">
      <c r="A110" s="2" t="s">
        <v>112</v>
      </c>
      <c r="B110" s="2" t="s">
        <v>452</v>
      </c>
      <c r="C110" s="2">
        <v>0</v>
      </c>
    </row>
    <row r="111" spans="1:3" ht="15" customHeight="1" x14ac:dyDescent="0.3">
      <c r="A111" s="2" t="s">
        <v>113</v>
      </c>
      <c r="B111" s="2" t="s">
        <v>453</v>
      </c>
      <c r="C111" s="2">
        <v>1</v>
      </c>
    </row>
    <row r="112" spans="1:3" ht="15" customHeight="1" x14ac:dyDescent="0.3">
      <c r="A112" s="2" t="s">
        <v>114</v>
      </c>
      <c r="B112" s="2" t="s">
        <v>454</v>
      </c>
      <c r="C112" s="2">
        <v>0</v>
      </c>
    </row>
    <row r="113" spans="1:3" ht="15" customHeight="1" x14ac:dyDescent="0.3">
      <c r="A113" s="2" t="s">
        <v>115</v>
      </c>
      <c r="B113" s="2" t="s">
        <v>455</v>
      </c>
      <c r="C113" s="2">
        <v>0</v>
      </c>
    </row>
    <row r="114" spans="1:3" ht="15" customHeight="1" x14ac:dyDescent="0.3">
      <c r="A114" s="2" t="s">
        <v>116</v>
      </c>
      <c r="B114" s="2" t="s">
        <v>456</v>
      </c>
      <c r="C114" s="2">
        <v>1</v>
      </c>
    </row>
    <row r="115" spans="1:3" ht="15" customHeight="1" x14ac:dyDescent="0.3">
      <c r="A115" s="2" t="s">
        <v>117</v>
      </c>
      <c r="B115" s="2" t="s">
        <v>457</v>
      </c>
      <c r="C115" s="2">
        <v>1</v>
      </c>
    </row>
    <row r="116" spans="1:3" ht="15" customHeight="1" x14ac:dyDescent="0.3">
      <c r="A116" s="2" t="s">
        <v>118</v>
      </c>
      <c r="B116" s="2" t="s">
        <v>458</v>
      </c>
      <c r="C116" s="2">
        <v>1</v>
      </c>
    </row>
    <row r="117" spans="1:3" ht="15" customHeight="1" x14ac:dyDescent="0.3">
      <c r="A117" s="2" t="s">
        <v>119</v>
      </c>
      <c r="B117" s="2" t="s">
        <v>459</v>
      </c>
      <c r="C117" s="2">
        <v>0</v>
      </c>
    </row>
    <row r="118" spans="1:3" ht="15" customHeight="1" x14ac:dyDescent="0.3">
      <c r="A118" s="2" t="s">
        <v>120</v>
      </c>
      <c r="B118" s="2" t="s">
        <v>460</v>
      </c>
      <c r="C118" s="2">
        <v>0</v>
      </c>
    </row>
    <row r="119" spans="1:3" ht="15" customHeight="1" x14ac:dyDescent="0.3">
      <c r="A119" s="2" t="s">
        <v>121</v>
      </c>
      <c r="B119" s="2" t="s">
        <v>461</v>
      </c>
      <c r="C119" s="2">
        <v>0</v>
      </c>
    </row>
    <row r="120" spans="1:3" ht="15" customHeight="1" x14ac:dyDescent="0.3">
      <c r="A120" s="2" t="s">
        <v>122</v>
      </c>
      <c r="B120" s="2" t="s">
        <v>462</v>
      </c>
      <c r="C120" s="2">
        <v>1</v>
      </c>
    </row>
    <row r="121" spans="1:3" ht="15" customHeight="1" x14ac:dyDescent="0.3">
      <c r="A121" s="2" t="s">
        <v>123</v>
      </c>
      <c r="B121" s="2" t="s">
        <v>463</v>
      </c>
      <c r="C121" s="2">
        <v>0</v>
      </c>
    </row>
    <row r="122" spans="1:3" ht="15" customHeight="1" x14ac:dyDescent="0.3">
      <c r="A122" s="2" t="s">
        <v>124</v>
      </c>
      <c r="B122" s="2" t="s">
        <v>464</v>
      </c>
      <c r="C122" s="2">
        <v>1</v>
      </c>
    </row>
    <row r="123" spans="1:3" ht="15" customHeight="1" x14ac:dyDescent="0.3">
      <c r="A123" s="2" t="s">
        <v>125</v>
      </c>
      <c r="B123" s="2" t="s">
        <v>465</v>
      </c>
      <c r="C123" s="2">
        <v>0</v>
      </c>
    </row>
    <row r="124" spans="1:3" ht="15" customHeight="1" x14ac:dyDescent="0.3">
      <c r="A124" s="2" t="s">
        <v>126</v>
      </c>
      <c r="B124" s="2" t="s">
        <v>466</v>
      </c>
      <c r="C124" s="2">
        <v>1</v>
      </c>
    </row>
    <row r="125" spans="1:3" ht="15" customHeight="1" x14ac:dyDescent="0.3">
      <c r="A125" s="2" t="s">
        <v>127</v>
      </c>
      <c r="B125" s="2" t="s">
        <v>467</v>
      </c>
      <c r="C125" s="2">
        <v>1</v>
      </c>
    </row>
    <row r="126" spans="1:3" x14ac:dyDescent="0.3">
      <c r="A126" s="2" t="s">
        <v>128</v>
      </c>
      <c r="B126" s="2" t="s">
        <v>468</v>
      </c>
      <c r="C126" s="2">
        <v>0</v>
      </c>
    </row>
    <row r="127" spans="1:3" ht="15" customHeight="1" x14ac:dyDescent="0.3">
      <c r="A127" s="2" t="s">
        <v>129</v>
      </c>
      <c r="B127" s="2" t="s">
        <v>469</v>
      </c>
      <c r="C127" s="2">
        <v>1</v>
      </c>
    </row>
    <row r="128" spans="1:3" ht="15" customHeight="1" x14ac:dyDescent="0.3">
      <c r="A128" s="2" t="s">
        <v>130</v>
      </c>
      <c r="B128" s="2" t="s">
        <v>470</v>
      </c>
      <c r="C128" s="2">
        <v>1</v>
      </c>
    </row>
    <row r="129" spans="1:3" ht="15" customHeight="1" x14ac:dyDescent="0.3">
      <c r="A129" s="2" t="s">
        <v>131</v>
      </c>
      <c r="B129" s="2" t="s">
        <v>471</v>
      </c>
      <c r="C129" s="2">
        <v>1</v>
      </c>
    </row>
    <row r="130" spans="1:3" ht="15" customHeight="1" x14ac:dyDescent="0.3">
      <c r="A130" s="2" t="s">
        <v>132</v>
      </c>
      <c r="B130" s="2" t="s">
        <v>472</v>
      </c>
      <c r="C130" s="2">
        <v>0</v>
      </c>
    </row>
    <row r="131" spans="1:3" ht="15" customHeight="1" x14ac:dyDescent="0.3">
      <c r="A131" s="2" t="s">
        <v>318</v>
      </c>
      <c r="B131" s="2" t="s">
        <v>473</v>
      </c>
      <c r="C131" s="2">
        <v>1</v>
      </c>
    </row>
    <row r="132" spans="1:3" ht="15" customHeight="1" x14ac:dyDescent="0.3">
      <c r="A132" s="2" t="s">
        <v>133</v>
      </c>
      <c r="B132" s="2" t="s">
        <v>474</v>
      </c>
      <c r="C132" s="2">
        <v>1</v>
      </c>
    </row>
    <row r="133" spans="1:3" ht="15" customHeight="1" x14ac:dyDescent="0.3">
      <c r="A133" s="2" t="s">
        <v>134</v>
      </c>
      <c r="B133" s="2" t="s">
        <v>475</v>
      </c>
      <c r="C133" s="2">
        <v>1</v>
      </c>
    </row>
    <row r="134" spans="1:3" ht="15" customHeight="1" x14ac:dyDescent="0.3">
      <c r="A134" s="2" t="s">
        <v>135</v>
      </c>
      <c r="B134" s="2" t="s">
        <v>476</v>
      </c>
      <c r="C134" s="2">
        <v>0</v>
      </c>
    </row>
    <row r="135" spans="1:3" ht="15" customHeight="1" x14ac:dyDescent="0.3">
      <c r="A135" s="2" t="s">
        <v>136</v>
      </c>
      <c r="B135" s="2" t="s">
        <v>477</v>
      </c>
      <c r="C135" s="2">
        <v>1</v>
      </c>
    </row>
    <row r="136" spans="1:3" ht="15" customHeight="1" x14ac:dyDescent="0.3">
      <c r="A136" s="2" t="s">
        <v>137</v>
      </c>
      <c r="B136" s="2" t="s">
        <v>478</v>
      </c>
      <c r="C136" s="2">
        <v>1</v>
      </c>
    </row>
    <row r="137" spans="1:3" ht="15" customHeight="1" x14ac:dyDescent="0.3">
      <c r="A137" s="2" t="s">
        <v>138</v>
      </c>
      <c r="B137" s="2" t="s">
        <v>479</v>
      </c>
      <c r="C137" s="2">
        <v>0</v>
      </c>
    </row>
    <row r="138" spans="1:3" ht="15" customHeight="1" x14ac:dyDescent="0.3">
      <c r="A138" s="2" t="s">
        <v>139</v>
      </c>
      <c r="B138" s="2" t="s">
        <v>480</v>
      </c>
      <c r="C138" s="2">
        <v>1</v>
      </c>
    </row>
    <row r="139" spans="1:3" ht="15" customHeight="1" x14ac:dyDescent="0.3">
      <c r="A139" s="2" t="s">
        <v>140</v>
      </c>
      <c r="B139" s="2" t="s">
        <v>481</v>
      </c>
      <c r="C139" s="2">
        <v>1</v>
      </c>
    </row>
    <row r="140" spans="1:3" ht="15" customHeight="1" x14ac:dyDescent="0.3">
      <c r="A140" s="2" t="s">
        <v>141</v>
      </c>
      <c r="B140" s="2" t="s">
        <v>482</v>
      </c>
      <c r="C140" s="2">
        <v>0</v>
      </c>
    </row>
    <row r="141" spans="1:3" ht="15" customHeight="1" x14ac:dyDescent="0.3">
      <c r="A141" s="2" t="s">
        <v>142</v>
      </c>
      <c r="B141" s="2" t="s">
        <v>483</v>
      </c>
      <c r="C141" s="2">
        <v>1</v>
      </c>
    </row>
    <row r="142" spans="1:3" ht="15" customHeight="1" x14ac:dyDescent="0.3">
      <c r="A142" s="2" t="s">
        <v>143</v>
      </c>
      <c r="B142" s="2" t="s">
        <v>484</v>
      </c>
      <c r="C142" s="2">
        <v>1</v>
      </c>
    </row>
    <row r="143" spans="1:3" ht="15" customHeight="1" x14ac:dyDescent="0.3">
      <c r="A143" s="2" t="s">
        <v>144</v>
      </c>
      <c r="B143" s="2" t="s">
        <v>485</v>
      </c>
      <c r="C143" s="2">
        <v>0</v>
      </c>
    </row>
    <row r="144" spans="1:3" ht="15" customHeight="1" x14ac:dyDescent="0.3">
      <c r="A144" s="2" t="s">
        <v>334</v>
      </c>
      <c r="B144" s="2" t="s">
        <v>486</v>
      </c>
      <c r="C144" s="2">
        <v>0</v>
      </c>
    </row>
    <row r="145" spans="1:3" ht="15" customHeight="1" x14ac:dyDescent="0.3">
      <c r="A145" s="2" t="s">
        <v>145</v>
      </c>
      <c r="B145" s="2" t="s">
        <v>487</v>
      </c>
      <c r="C145" s="2">
        <v>0</v>
      </c>
    </row>
    <row r="146" spans="1:3" ht="15" customHeight="1" x14ac:dyDescent="0.3">
      <c r="A146" s="2" t="s">
        <v>146</v>
      </c>
      <c r="B146" s="2" t="s">
        <v>488</v>
      </c>
      <c r="C146" s="2">
        <v>0</v>
      </c>
    </row>
    <row r="147" spans="1:3" ht="15" customHeight="1" x14ac:dyDescent="0.3">
      <c r="A147" s="2" t="s">
        <v>147</v>
      </c>
      <c r="B147" s="2" t="s">
        <v>489</v>
      </c>
      <c r="C147" s="2">
        <v>0</v>
      </c>
    </row>
    <row r="148" spans="1:3" ht="15" customHeight="1" x14ac:dyDescent="0.3">
      <c r="A148" s="2" t="s">
        <v>338</v>
      </c>
      <c r="B148" s="2" t="s">
        <v>490</v>
      </c>
      <c r="C148" s="2">
        <v>0</v>
      </c>
    </row>
    <row r="149" spans="1:3" ht="15" customHeight="1" x14ac:dyDescent="0.3">
      <c r="A149" s="2" t="s">
        <v>319</v>
      </c>
      <c r="B149" s="2" t="s">
        <v>491</v>
      </c>
      <c r="C149" s="2">
        <v>1</v>
      </c>
    </row>
    <row r="150" spans="1:3" ht="15" customHeight="1" x14ac:dyDescent="0.3">
      <c r="A150" s="2" t="s">
        <v>148</v>
      </c>
      <c r="B150" s="2" t="s">
        <v>492</v>
      </c>
      <c r="C150" s="2">
        <v>0</v>
      </c>
    </row>
    <row r="151" spans="1:3" ht="15" customHeight="1" x14ac:dyDescent="0.3">
      <c r="A151" s="2" t="s">
        <v>149</v>
      </c>
      <c r="B151" s="2" t="s">
        <v>493</v>
      </c>
      <c r="C151" s="2">
        <v>0</v>
      </c>
    </row>
    <row r="152" spans="1:3" ht="15" customHeight="1" x14ac:dyDescent="0.3">
      <c r="A152" s="2" t="s">
        <v>150</v>
      </c>
      <c r="B152" s="2" t="s">
        <v>494</v>
      </c>
      <c r="C152" s="2">
        <v>1</v>
      </c>
    </row>
    <row r="153" spans="1:3" ht="15" customHeight="1" x14ac:dyDescent="0.3">
      <c r="A153" s="2" t="s">
        <v>151</v>
      </c>
      <c r="B153" s="2" t="s">
        <v>495</v>
      </c>
      <c r="C153" s="2">
        <v>1</v>
      </c>
    </row>
    <row r="154" spans="1:3" x14ac:dyDescent="0.3">
      <c r="A154" s="2" t="s">
        <v>152</v>
      </c>
      <c r="B154" s="2" t="s">
        <v>496</v>
      </c>
      <c r="C154" s="2">
        <v>1</v>
      </c>
    </row>
    <row r="155" spans="1:3" ht="15" customHeight="1" x14ac:dyDescent="0.3">
      <c r="A155" s="2" t="s">
        <v>497</v>
      </c>
      <c r="B155" s="2" t="s">
        <v>498</v>
      </c>
      <c r="C155" s="2">
        <v>1</v>
      </c>
    </row>
    <row r="156" spans="1:3" ht="15" customHeight="1" x14ac:dyDescent="0.3">
      <c r="A156" s="2" t="s">
        <v>153</v>
      </c>
      <c r="B156" s="2" t="s">
        <v>499</v>
      </c>
      <c r="C156" s="2">
        <v>1</v>
      </c>
    </row>
    <row r="157" spans="1:3" ht="15" customHeight="1" x14ac:dyDescent="0.3">
      <c r="A157" s="2" t="s">
        <v>154</v>
      </c>
      <c r="B157" s="2" t="s">
        <v>500</v>
      </c>
      <c r="C157" s="2">
        <v>0</v>
      </c>
    </row>
    <row r="158" spans="1:3" ht="15" customHeight="1" x14ac:dyDescent="0.3">
      <c r="A158" s="2" t="s">
        <v>155</v>
      </c>
      <c r="B158" s="2" t="s">
        <v>501</v>
      </c>
      <c r="C158" s="2">
        <v>1</v>
      </c>
    </row>
    <row r="159" spans="1:3" ht="15" customHeight="1" x14ac:dyDescent="0.3">
      <c r="A159" s="2" t="s">
        <v>156</v>
      </c>
      <c r="B159" s="2" t="s">
        <v>502</v>
      </c>
      <c r="C159" s="2">
        <v>1</v>
      </c>
    </row>
    <row r="160" spans="1:3" ht="14.25" customHeight="1" x14ac:dyDescent="0.3">
      <c r="A160" s="2" t="s">
        <v>157</v>
      </c>
      <c r="B160" s="2" t="s">
        <v>503</v>
      </c>
      <c r="C160" s="2">
        <v>1</v>
      </c>
    </row>
    <row r="161" spans="1:3" ht="15" customHeight="1" x14ac:dyDescent="0.3">
      <c r="A161" s="2" t="s">
        <v>158</v>
      </c>
      <c r="B161" s="2" t="s">
        <v>504</v>
      </c>
      <c r="C161" s="2">
        <v>0</v>
      </c>
    </row>
    <row r="162" spans="1:3" ht="15" customHeight="1" x14ac:dyDescent="0.3">
      <c r="A162" s="2" t="s">
        <v>159</v>
      </c>
      <c r="B162" s="2" t="s">
        <v>505</v>
      </c>
      <c r="C162" s="2">
        <v>0</v>
      </c>
    </row>
    <row r="163" spans="1:3" ht="15" customHeight="1" x14ac:dyDescent="0.3">
      <c r="A163" s="2" t="s">
        <v>320</v>
      </c>
      <c r="B163" s="2" t="s">
        <v>506</v>
      </c>
      <c r="C163" s="2">
        <v>0</v>
      </c>
    </row>
    <row r="164" spans="1:3" ht="15" customHeight="1" x14ac:dyDescent="0.3">
      <c r="A164" s="2" t="s">
        <v>160</v>
      </c>
      <c r="B164" s="2" t="s">
        <v>507</v>
      </c>
      <c r="C164" s="2">
        <v>0</v>
      </c>
    </row>
    <row r="165" spans="1:3" ht="15" customHeight="1" x14ac:dyDescent="0.3">
      <c r="A165" s="2" t="s">
        <v>161</v>
      </c>
      <c r="B165" s="2" t="s">
        <v>508</v>
      </c>
      <c r="C165" s="2">
        <v>0</v>
      </c>
    </row>
    <row r="166" spans="1:3" ht="15" customHeight="1" x14ac:dyDescent="0.3">
      <c r="A166" s="2" t="s">
        <v>162</v>
      </c>
      <c r="B166" s="2" t="s">
        <v>509</v>
      </c>
      <c r="C166" s="2">
        <v>0</v>
      </c>
    </row>
    <row r="167" spans="1:3" ht="15" customHeight="1" x14ac:dyDescent="0.3">
      <c r="A167" s="2" t="s">
        <v>163</v>
      </c>
      <c r="B167" s="2" t="s">
        <v>510</v>
      </c>
      <c r="C167" s="2">
        <v>1</v>
      </c>
    </row>
    <row r="168" spans="1:3" ht="15" customHeight="1" x14ac:dyDescent="0.3">
      <c r="A168" s="2" t="s">
        <v>164</v>
      </c>
      <c r="B168" s="2" t="s">
        <v>511</v>
      </c>
      <c r="C168" s="2">
        <v>1</v>
      </c>
    </row>
    <row r="169" spans="1:3" ht="15" customHeight="1" x14ac:dyDescent="0.3">
      <c r="A169" s="2" t="s">
        <v>165</v>
      </c>
      <c r="B169" s="2" t="s">
        <v>512</v>
      </c>
      <c r="C169" s="2">
        <v>1</v>
      </c>
    </row>
    <row r="170" spans="1:3" ht="15" customHeight="1" x14ac:dyDescent="0.3">
      <c r="A170" s="2" t="s">
        <v>166</v>
      </c>
      <c r="B170" s="2" t="s">
        <v>513</v>
      </c>
      <c r="C170" s="2">
        <v>1</v>
      </c>
    </row>
    <row r="171" spans="1:3" ht="15" customHeight="1" x14ac:dyDescent="0.3">
      <c r="A171" s="2" t="s">
        <v>167</v>
      </c>
      <c r="B171" s="2" t="s">
        <v>514</v>
      </c>
      <c r="C171" s="2">
        <v>0</v>
      </c>
    </row>
    <row r="172" spans="1:3" ht="15" customHeight="1" x14ac:dyDescent="0.3">
      <c r="A172" s="2" t="s">
        <v>168</v>
      </c>
      <c r="B172" s="2" t="s">
        <v>515</v>
      </c>
      <c r="C172" s="2">
        <v>0</v>
      </c>
    </row>
    <row r="173" spans="1:3" ht="15" customHeight="1" x14ac:dyDescent="0.3">
      <c r="A173" s="2" t="s">
        <v>169</v>
      </c>
      <c r="B173" s="2" t="s">
        <v>516</v>
      </c>
      <c r="C173" s="2">
        <v>0</v>
      </c>
    </row>
    <row r="174" spans="1:3" ht="15" customHeight="1" x14ac:dyDescent="0.3">
      <c r="A174" s="2" t="s">
        <v>170</v>
      </c>
      <c r="B174" s="2" t="s">
        <v>517</v>
      </c>
      <c r="C174" s="2">
        <v>0</v>
      </c>
    </row>
    <row r="175" spans="1:3" ht="15" customHeight="1" x14ac:dyDescent="0.3">
      <c r="A175" s="2" t="s">
        <v>171</v>
      </c>
      <c r="B175" s="2" t="s">
        <v>518</v>
      </c>
      <c r="C175" s="2">
        <v>1</v>
      </c>
    </row>
    <row r="176" spans="1:3" ht="15" customHeight="1" x14ac:dyDescent="0.3">
      <c r="A176" s="2" t="s">
        <v>172</v>
      </c>
      <c r="B176" s="2" t="s">
        <v>519</v>
      </c>
      <c r="C176" s="2">
        <v>0</v>
      </c>
    </row>
    <row r="177" spans="1:3" ht="15" customHeight="1" x14ac:dyDescent="0.3">
      <c r="A177" s="2" t="s">
        <v>173</v>
      </c>
      <c r="B177" s="2" t="s">
        <v>520</v>
      </c>
      <c r="C177" s="2">
        <v>0</v>
      </c>
    </row>
    <row r="178" spans="1:3" ht="15" customHeight="1" x14ac:dyDescent="0.3">
      <c r="A178" s="2" t="s">
        <v>174</v>
      </c>
      <c r="B178" s="2" t="s">
        <v>521</v>
      </c>
      <c r="C178" s="2">
        <v>0</v>
      </c>
    </row>
    <row r="179" spans="1:3" ht="15" customHeight="1" x14ac:dyDescent="0.3">
      <c r="A179" s="2" t="s">
        <v>321</v>
      </c>
      <c r="B179" s="2" t="s">
        <v>522</v>
      </c>
      <c r="C179" s="2">
        <v>0</v>
      </c>
    </row>
    <row r="180" spans="1:3" ht="15" customHeight="1" x14ac:dyDescent="0.3">
      <c r="A180" s="2" t="s">
        <v>175</v>
      </c>
      <c r="B180" s="2" t="s">
        <v>523</v>
      </c>
      <c r="C180" s="2">
        <v>0</v>
      </c>
    </row>
    <row r="181" spans="1:3" ht="15" customHeight="1" x14ac:dyDescent="0.3">
      <c r="A181" s="2" t="s">
        <v>176</v>
      </c>
      <c r="B181" s="2" t="s">
        <v>524</v>
      </c>
      <c r="C181" s="2">
        <v>0</v>
      </c>
    </row>
    <row r="182" spans="1:3" ht="15" customHeight="1" x14ac:dyDescent="0.3">
      <c r="A182" s="2" t="s">
        <v>177</v>
      </c>
      <c r="B182" s="2" t="s">
        <v>525</v>
      </c>
      <c r="C182" s="2">
        <v>0</v>
      </c>
    </row>
    <row r="183" spans="1:3" ht="15" customHeight="1" x14ac:dyDescent="0.3">
      <c r="A183" s="2" t="s">
        <v>178</v>
      </c>
      <c r="B183" s="2" t="s">
        <v>526</v>
      </c>
      <c r="C183" s="2">
        <v>0</v>
      </c>
    </row>
    <row r="184" spans="1:3" ht="15" customHeight="1" x14ac:dyDescent="0.3">
      <c r="A184" s="2" t="s">
        <v>527</v>
      </c>
      <c r="B184" s="2" t="s">
        <v>528</v>
      </c>
      <c r="C184" s="2">
        <v>0</v>
      </c>
    </row>
    <row r="185" spans="1:3" ht="15" customHeight="1" x14ac:dyDescent="0.3">
      <c r="A185" s="2" t="s">
        <v>179</v>
      </c>
      <c r="B185" s="2" t="s">
        <v>529</v>
      </c>
      <c r="C185" s="2">
        <v>0</v>
      </c>
    </row>
    <row r="186" spans="1:3" ht="15" customHeight="1" x14ac:dyDescent="0.3">
      <c r="A186" s="2" t="s">
        <v>180</v>
      </c>
      <c r="B186" s="2" t="s">
        <v>530</v>
      </c>
      <c r="C186" s="2">
        <v>0</v>
      </c>
    </row>
    <row r="187" spans="1:3" ht="15" customHeight="1" x14ac:dyDescent="0.3">
      <c r="A187" s="2" t="s">
        <v>181</v>
      </c>
      <c r="B187" s="2" t="s">
        <v>531</v>
      </c>
      <c r="C187" s="2">
        <v>0</v>
      </c>
    </row>
    <row r="188" spans="1:3" ht="15" customHeight="1" x14ac:dyDescent="0.3">
      <c r="A188" s="2" t="s">
        <v>182</v>
      </c>
      <c r="B188" s="2" t="s">
        <v>532</v>
      </c>
      <c r="C188" s="2">
        <v>1</v>
      </c>
    </row>
    <row r="189" spans="1:3" ht="15" customHeight="1" x14ac:dyDescent="0.3">
      <c r="A189" s="2" t="s">
        <v>183</v>
      </c>
      <c r="B189" s="2" t="s">
        <v>533</v>
      </c>
      <c r="C189" s="2">
        <v>1</v>
      </c>
    </row>
    <row r="190" spans="1:3" ht="15" customHeight="1" x14ac:dyDescent="0.3">
      <c r="A190" s="2" t="s">
        <v>322</v>
      </c>
      <c r="B190" s="2" t="s">
        <v>534</v>
      </c>
      <c r="C190" s="2">
        <v>1</v>
      </c>
    </row>
    <row r="191" spans="1:3" ht="15" customHeight="1" x14ac:dyDescent="0.3">
      <c r="A191" s="2" t="s">
        <v>184</v>
      </c>
      <c r="B191" s="2" t="s">
        <v>535</v>
      </c>
      <c r="C191" s="2">
        <v>1</v>
      </c>
    </row>
    <row r="192" spans="1:3" ht="15" customHeight="1" x14ac:dyDescent="0.3">
      <c r="A192" s="2" t="s">
        <v>185</v>
      </c>
      <c r="B192" s="2" t="s">
        <v>536</v>
      </c>
      <c r="C192" s="2">
        <v>0</v>
      </c>
    </row>
    <row r="193" spans="1:3" ht="15" customHeight="1" x14ac:dyDescent="0.3">
      <c r="A193" s="2" t="s">
        <v>186</v>
      </c>
      <c r="B193" s="2" t="s">
        <v>537</v>
      </c>
      <c r="C193" s="2">
        <v>0</v>
      </c>
    </row>
    <row r="194" spans="1:3" ht="15" customHeight="1" x14ac:dyDescent="0.3">
      <c r="A194" s="2" t="s">
        <v>187</v>
      </c>
      <c r="B194" s="2" t="s">
        <v>538</v>
      </c>
      <c r="C194" s="2">
        <v>0</v>
      </c>
    </row>
    <row r="195" spans="1:3" ht="15" customHeight="1" x14ac:dyDescent="0.3">
      <c r="A195" s="2" t="s">
        <v>188</v>
      </c>
      <c r="B195" s="2" t="s">
        <v>539</v>
      </c>
      <c r="C195" s="2">
        <v>1</v>
      </c>
    </row>
    <row r="196" spans="1:3" ht="15" customHeight="1" x14ac:dyDescent="0.3">
      <c r="A196" s="2" t="s">
        <v>540</v>
      </c>
      <c r="B196" s="2" t="s">
        <v>541</v>
      </c>
      <c r="C196" s="2">
        <v>0</v>
      </c>
    </row>
    <row r="197" spans="1:3" ht="15" customHeight="1" x14ac:dyDescent="0.3">
      <c r="A197" s="2" t="s">
        <v>542</v>
      </c>
      <c r="B197" s="2" t="s">
        <v>543</v>
      </c>
      <c r="C197" s="2">
        <v>1</v>
      </c>
    </row>
    <row r="198" spans="1:3" ht="15" customHeight="1" x14ac:dyDescent="0.3">
      <c r="A198" s="2" t="s">
        <v>189</v>
      </c>
      <c r="B198" s="2" t="s">
        <v>544</v>
      </c>
      <c r="C198" s="2">
        <v>1</v>
      </c>
    </row>
    <row r="199" spans="1:3" ht="15" customHeight="1" x14ac:dyDescent="0.3">
      <c r="A199" s="2" t="s">
        <v>190</v>
      </c>
      <c r="B199" s="2" t="s">
        <v>545</v>
      </c>
      <c r="C199" s="2">
        <v>0</v>
      </c>
    </row>
    <row r="200" spans="1:3" ht="15" customHeight="1" x14ac:dyDescent="0.3">
      <c r="A200" s="2" t="s">
        <v>191</v>
      </c>
      <c r="B200" s="2" t="s">
        <v>546</v>
      </c>
      <c r="C200" s="2">
        <v>0</v>
      </c>
    </row>
    <row r="201" spans="1:3" ht="15" customHeight="1" x14ac:dyDescent="0.3">
      <c r="A201" s="2" t="s">
        <v>192</v>
      </c>
      <c r="B201" s="2" t="s">
        <v>547</v>
      </c>
      <c r="C201" s="2">
        <v>0</v>
      </c>
    </row>
    <row r="202" spans="1:3" ht="15" customHeight="1" x14ac:dyDescent="0.3">
      <c r="A202" s="2" t="s">
        <v>193</v>
      </c>
      <c r="B202" s="2" t="s">
        <v>548</v>
      </c>
      <c r="C202" s="2">
        <v>0</v>
      </c>
    </row>
    <row r="203" spans="1:3" ht="15" customHeight="1" x14ac:dyDescent="0.3">
      <c r="A203" s="2" t="s">
        <v>194</v>
      </c>
      <c r="B203" s="2" t="s">
        <v>549</v>
      </c>
      <c r="C203" s="2">
        <v>0</v>
      </c>
    </row>
    <row r="204" spans="1:3" ht="15" customHeight="1" x14ac:dyDescent="0.3">
      <c r="A204" s="2" t="s">
        <v>195</v>
      </c>
      <c r="B204" s="2" t="s">
        <v>550</v>
      </c>
      <c r="C204" s="2">
        <v>0</v>
      </c>
    </row>
    <row r="205" spans="1:3" ht="15" customHeight="1" x14ac:dyDescent="0.3">
      <c r="A205" s="2" t="s">
        <v>196</v>
      </c>
      <c r="B205" s="2" t="s">
        <v>551</v>
      </c>
      <c r="C205" s="2">
        <v>0</v>
      </c>
    </row>
    <row r="206" spans="1:3" ht="15" customHeight="1" x14ac:dyDescent="0.3">
      <c r="A206" s="2" t="s">
        <v>335</v>
      </c>
      <c r="B206" s="2" t="s">
        <v>552</v>
      </c>
      <c r="C206" s="2">
        <v>0</v>
      </c>
    </row>
    <row r="207" spans="1:3" ht="15" customHeight="1" x14ac:dyDescent="0.3">
      <c r="A207" s="2" t="s">
        <v>197</v>
      </c>
      <c r="B207" s="2" t="s">
        <v>553</v>
      </c>
      <c r="C207" s="2">
        <v>0</v>
      </c>
    </row>
    <row r="208" spans="1:3" ht="15" customHeight="1" x14ac:dyDescent="0.3">
      <c r="A208" s="2" t="s">
        <v>198</v>
      </c>
      <c r="B208" s="2" t="s">
        <v>554</v>
      </c>
      <c r="C208" s="2">
        <v>0</v>
      </c>
    </row>
    <row r="209" spans="1:3" ht="15" customHeight="1" x14ac:dyDescent="0.3">
      <c r="A209" s="2" t="s">
        <v>199</v>
      </c>
      <c r="B209" s="2" t="s">
        <v>555</v>
      </c>
      <c r="C209" s="2">
        <v>0</v>
      </c>
    </row>
    <row r="210" spans="1:3" ht="15" customHeight="1" x14ac:dyDescent="0.3">
      <c r="A210" s="2" t="s">
        <v>200</v>
      </c>
      <c r="B210" s="2" t="s">
        <v>556</v>
      </c>
      <c r="C210" s="2">
        <v>1</v>
      </c>
    </row>
    <row r="211" spans="1:3" ht="15" customHeight="1" x14ac:dyDescent="0.3">
      <c r="A211" s="2" t="s">
        <v>201</v>
      </c>
      <c r="B211" s="2" t="s">
        <v>557</v>
      </c>
      <c r="C211" s="2">
        <v>0</v>
      </c>
    </row>
    <row r="212" spans="1:3" ht="15" customHeight="1" x14ac:dyDescent="0.3">
      <c r="A212" s="2" t="s">
        <v>202</v>
      </c>
      <c r="B212" s="2" t="s">
        <v>558</v>
      </c>
      <c r="C212" s="2">
        <v>1</v>
      </c>
    </row>
    <row r="213" spans="1:3" ht="15" customHeight="1" x14ac:dyDescent="0.3">
      <c r="A213" s="2" t="s">
        <v>203</v>
      </c>
      <c r="B213" s="2" t="s">
        <v>559</v>
      </c>
      <c r="C213" s="2">
        <v>0</v>
      </c>
    </row>
    <row r="214" spans="1:3" ht="15" customHeight="1" x14ac:dyDescent="0.3">
      <c r="A214" s="2" t="s">
        <v>204</v>
      </c>
      <c r="B214" s="2" t="s">
        <v>560</v>
      </c>
      <c r="C214" s="2">
        <v>0</v>
      </c>
    </row>
    <row r="215" spans="1:3" ht="15" customHeight="1" x14ac:dyDescent="0.3">
      <c r="A215" s="2" t="s">
        <v>205</v>
      </c>
      <c r="B215" s="2" t="s">
        <v>561</v>
      </c>
      <c r="C215" s="2">
        <v>1</v>
      </c>
    </row>
    <row r="216" spans="1:3" ht="15" customHeight="1" x14ac:dyDescent="0.3">
      <c r="A216" s="2" t="s">
        <v>206</v>
      </c>
      <c r="B216" s="2" t="s">
        <v>562</v>
      </c>
      <c r="C216" s="2">
        <v>0</v>
      </c>
    </row>
    <row r="217" spans="1:3" ht="15" customHeight="1" x14ac:dyDescent="0.3">
      <c r="A217" s="2" t="s">
        <v>207</v>
      </c>
      <c r="B217" s="2" t="s">
        <v>563</v>
      </c>
      <c r="C217" s="2">
        <v>0</v>
      </c>
    </row>
    <row r="218" spans="1:3" ht="15" customHeight="1" x14ac:dyDescent="0.3">
      <c r="A218" s="2" t="s">
        <v>208</v>
      </c>
      <c r="B218" s="2" t="s">
        <v>564</v>
      </c>
      <c r="C218" s="2">
        <v>0</v>
      </c>
    </row>
    <row r="219" spans="1:3" ht="15" customHeight="1" x14ac:dyDescent="0.3">
      <c r="A219" s="2" t="s">
        <v>209</v>
      </c>
      <c r="B219" s="2" t="s">
        <v>565</v>
      </c>
      <c r="C219" s="2">
        <v>0</v>
      </c>
    </row>
    <row r="220" spans="1:3" ht="15" customHeight="1" x14ac:dyDescent="0.3">
      <c r="A220" s="2" t="s">
        <v>210</v>
      </c>
      <c r="B220" s="2" t="s">
        <v>566</v>
      </c>
      <c r="C220" s="2">
        <v>1</v>
      </c>
    </row>
    <row r="221" spans="1:3" ht="15" customHeight="1" x14ac:dyDescent="0.3">
      <c r="A221" s="2" t="s">
        <v>211</v>
      </c>
      <c r="B221" s="2" t="s">
        <v>567</v>
      </c>
      <c r="C221" s="2">
        <v>0</v>
      </c>
    </row>
    <row r="222" spans="1:3" ht="15" customHeight="1" x14ac:dyDescent="0.3">
      <c r="A222" s="2" t="s">
        <v>212</v>
      </c>
      <c r="B222" s="2" t="s">
        <v>568</v>
      </c>
      <c r="C222" s="2">
        <v>1</v>
      </c>
    </row>
    <row r="223" spans="1:3" ht="15" customHeight="1" x14ac:dyDescent="0.3">
      <c r="A223" s="2" t="s">
        <v>213</v>
      </c>
      <c r="B223" s="2" t="s">
        <v>569</v>
      </c>
      <c r="C223" s="2">
        <v>0</v>
      </c>
    </row>
    <row r="224" spans="1:3" ht="15" customHeight="1" x14ac:dyDescent="0.3">
      <c r="A224" s="2" t="s">
        <v>214</v>
      </c>
      <c r="B224" s="2" t="s">
        <v>570</v>
      </c>
      <c r="C224" s="2">
        <v>1</v>
      </c>
    </row>
    <row r="225" spans="1:3" ht="15" customHeight="1" x14ac:dyDescent="0.3">
      <c r="A225" s="2" t="s">
        <v>215</v>
      </c>
      <c r="B225" s="2" t="s">
        <v>571</v>
      </c>
      <c r="C225" s="2">
        <v>1</v>
      </c>
    </row>
    <row r="226" spans="1:3" ht="15" customHeight="1" x14ac:dyDescent="0.3">
      <c r="A226" s="2" t="s">
        <v>216</v>
      </c>
      <c r="B226" s="2" t="s">
        <v>572</v>
      </c>
      <c r="C226" s="2">
        <v>1</v>
      </c>
    </row>
    <row r="227" spans="1:3" ht="15" customHeight="1" x14ac:dyDescent="0.3">
      <c r="A227" s="2" t="s">
        <v>217</v>
      </c>
      <c r="B227" s="2" t="s">
        <v>573</v>
      </c>
      <c r="C227" s="2">
        <v>0</v>
      </c>
    </row>
    <row r="228" spans="1:3" ht="15" customHeight="1" x14ac:dyDescent="0.3">
      <c r="A228" s="2" t="s">
        <v>218</v>
      </c>
      <c r="B228" s="2" t="s">
        <v>574</v>
      </c>
      <c r="C228" s="2">
        <v>1</v>
      </c>
    </row>
    <row r="229" spans="1:3" ht="15" customHeight="1" x14ac:dyDescent="0.3">
      <c r="A229" s="2" t="s">
        <v>219</v>
      </c>
      <c r="B229" s="2" t="s">
        <v>575</v>
      </c>
      <c r="C229" s="2">
        <v>1</v>
      </c>
    </row>
    <row r="230" spans="1:3" ht="15" customHeight="1" x14ac:dyDescent="0.3">
      <c r="A230" s="2" t="s">
        <v>220</v>
      </c>
      <c r="B230" s="2" t="s">
        <v>576</v>
      </c>
      <c r="C230" s="2">
        <v>0</v>
      </c>
    </row>
    <row r="231" spans="1:3" ht="15" customHeight="1" x14ac:dyDescent="0.3">
      <c r="A231" s="2" t="s">
        <v>221</v>
      </c>
      <c r="B231" s="2" t="s">
        <v>577</v>
      </c>
      <c r="C231" s="2">
        <v>0</v>
      </c>
    </row>
    <row r="232" spans="1:3" ht="15" customHeight="1" x14ac:dyDescent="0.3">
      <c r="A232" s="2" t="s">
        <v>222</v>
      </c>
      <c r="B232" s="2" t="s">
        <v>578</v>
      </c>
      <c r="C232" s="2">
        <v>0</v>
      </c>
    </row>
    <row r="233" spans="1:3" ht="15" customHeight="1" x14ac:dyDescent="0.3">
      <c r="A233" s="2" t="s">
        <v>223</v>
      </c>
      <c r="B233" s="2" t="s">
        <v>579</v>
      </c>
      <c r="C233" s="2">
        <v>0</v>
      </c>
    </row>
    <row r="234" spans="1:3" ht="15" customHeight="1" x14ac:dyDescent="0.3">
      <c r="A234" s="2" t="s">
        <v>224</v>
      </c>
      <c r="B234" s="2" t="s">
        <v>580</v>
      </c>
      <c r="C234" s="2">
        <v>0</v>
      </c>
    </row>
    <row r="235" spans="1:3" ht="15" customHeight="1" x14ac:dyDescent="0.3">
      <c r="A235" s="2" t="s">
        <v>225</v>
      </c>
      <c r="B235" s="2" t="s">
        <v>581</v>
      </c>
      <c r="C235" s="2">
        <v>0</v>
      </c>
    </row>
    <row r="236" spans="1:3" ht="15" customHeight="1" x14ac:dyDescent="0.3">
      <c r="A236" s="2" t="s">
        <v>226</v>
      </c>
      <c r="B236" s="2" t="s">
        <v>582</v>
      </c>
      <c r="C236" s="2">
        <v>1</v>
      </c>
    </row>
    <row r="237" spans="1:3" ht="15" customHeight="1" x14ac:dyDescent="0.3">
      <c r="A237" s="2" t="s">
        <v>227</v>
      </c>
      <c r="B237" s="2" t="s">
        <v>583</v>
      </c>
      <c r="C237" s="2">
        <v>0</v>
      </c>
    </row>
    <row r="238" spans="1:3" ht="15" customHeight="1" x14ac:dyDescent="0.3">
      <c r="A238" s="2" t="s">
        <v>228</v>
      </c>
      <c r="B238" s="2" t="s">
        <v>584</v>
      </c>
      <c r="C238" s="2">
        <v>0</v>
      </c>
    </row>
    <row r="239" spans="1:3" ht="15" customHeight="1" x14ac:dyDescent="0.3">
      <c r="A239" s="2" t="s">
        <v>229</v>
      </c>
      <c r="B239" s="2" t="s">
        <v>585</v>
      </c>
      <c r="C239" s="2">
        <v>0</v>
      </c>
    </row>
    <row r="240" spans="1:3" ht="15" customHeight="1" x14ac:dyDescent="0.3">
      <c r="A240" s="2" t="s">
        <v>230</v>
      </c>
      <c r="B240" s="2" t="s">
        <v>586</v>
      </c>
      <c r="C240" s="2">
        <v>0</v>
      </c>
    </row>
    <row r="241" spans="1:3" ht="15" customHeight="1" x14ac:dyDescent="0.3">
      <c r="A241" s="2" t="s">
        <v>231</v>
      </c>
      <c r="B241" s="2" t="s">
        <v>587</v>
      </c>
      <c r="C241" s="2">
        <v>0</v>
      </c>
    </row>
    <row r="242" spans="1:3" ht="15" customHeight="1" x14ac:dyDescent="0.3">
      <c r="A242" s="2" t="s">
        <v>232</v>
      </c>
      <c r="B242" s="2" t="s">
        <v>588</v>
      </c>
      <c r="C242" s="2">
        <v>0</v>
      </c>
    </row>
    <row r="243" spans="1:3" ht="15" customHeight="1" x14ac:dyDescent="0.3">
      <c r="A243" s="2" t="s">
        <v>233</v>
      </c>
      <c r="B243" s="2" t="s">
        <v>589</v>
      </c>
      <c r="C243" s="2">
        <v>0</v>
      </c>
    </row>
    <row r="244" spans="1:3" ht="15" customHeight="1" x14ac:dyDescent="0.3">
      <c r="A244" s="2" t="s">
        <v>234</v>
      </c>
      <c r="B244" s="2" t="s">
        <v>590</v>
      </c>
      <c r="C244" s="2">
        <v>1</v>
      </c>
    </row>
    <row r="245" spans="1:3" ht="15" customHeight="1" x14ac:dyDescent="0.3">
      <c r="A245" s="2" t="s">
        <v>235</v>
      </c>
      <c r="B245" s="2" t="s">
        <v>591</v>
      </c>
      <c r="C245" s="2">
        <v>0</v>
      </c>
    </row>
    <row r="246" spans="1:3" ht="15" customHeight="1" x14ac:dyDescent="0.3">
      <c r="A246" s="2" t="s">
        <v>236</v>
      </c>
      <c r="B246" s="2" t="s">
        <v>592</v>
      </c>
      <c r="C246" s="2">
        <v>0</v>
      </c>
    </row>
    <row r="247" spans="1:3" ht="15" customHeight="1" x14ac:dyDescent="0.3">
      <c r="A247" s="2" t="s">
        <v>237</v>
      </c>
      <c r="B247" s="2" t="s">
        <v>593</v>
      </c>
      <c r="C247" s="2">
        <v>0</v>
      </c>
    </row>
    <row r="248" spans="1:3" ht="15" customHeight="1" x14ac:dyDescent="0.3">
      <c r="A248" s="2" t="s">
        <v>238</v>
      </c>
      <c r="B248" s="2" t="s">
        <v>594</v>
      </c>
      <c r="C248" s="2">
        <v>1</v>
      </c>
    </row>
    <row r="249" spans="1:3" ht="15" customHeight="1" x14ac:dyDescent="0.3">
      <c r="A249" s="2" t="s">
        <v>239</v>
      </c>
      <c r="B249" s="2" t="s">
        <v>595</v>
      </c>
      <c r="C249" s="2">
        <v>0</v>
      </c>
    </row>
    <row r="250" spans="1:3" ht="15" customHeight="1" x14ac:dyDescent="0.3">
      <c r="A250" s="2" t="s">
        <v>240</v>
      </c>
      <c r="B250" s="2" t="s">
        <v>596</v>
      </c>
      <c r="C250" s="2">
        <v>0</v>
      </c>
    </row>
    <row r="251" spans="1:3" ht="15" customHeight="1" x14ac:dyDescent="0.3">
      <c r="A251" s="2" t="s">
        <v>241</v>
      </c>
      <c r="B251" s="2" t="s">
        <v>597</v>
      </c>
      <c r="C251" s="2">
        <v>0</v>
      </c>
    </row>
    <row r="252" spans="1:3" ht="15" customHeight="1" x14ac:dyDescent="0.3">
      <c r="A252" s="2" t="s">
        <v>242</v>
      </c>
      <c r="B252" s="2" t="s">
        <v>598</v>
      </c>
      <c r="C252" s="2">
        <v>0</v>
      </c>
    </row>
    <row r="253" spans="1:3" ht="15" customHeight="1" x14ac:dyDescent="0.3">
      <c r="A253" s="2" t="s">
        <v>243</v>
      </c>
      <c r="B253" s="2" t="s">
        <v>599</v>
      </c>
      <c r="C253" s="2">
        <v>0</v>
      </c>
    </row>
    <row r="254" spans="1:3" ht="15" customHeight="1" x14ac:dyDescent="0.3">
      <c r="A254" s="2" t="s">
        <v>244</v>
      </c>
      <c r="B254" s="2" t="s">
        <v>600</v>
      </c>
      <c r="C254" s="2">
        <v>0</v>
      </c>
    </row>
    <row r="255" spans="1:3" ht="15" customHeight="1" x14ac:dyDescent="0.3">
      <c r="A255" s="2" t="s">
        <v>245</v>
      </c>
      <c r="B255" s="2" t="s">
        <v>601</v>
      </c>
      <c r="C255" s="2">
        <v>0</v>
      </c>
    </row>
    <row r="256" spans="1:3" ht="15" customHeight="1" x14ac:dyDescent="0.3">
      <c r="A256" s="2" t="s">
        <v>246</v>
      </c>
      <c r="B256" s="2" t="s">
        <v>602</v>
      </c>
      <c r="C256" s="2">
        <v>0</v>
      </c>
    </row>
    <row r="257" spans="1:3" ht="15" customHeight="1" x14ac:dyDescent="0.3">
      <c r="A257" s="2" t="s">
        <v>247</v>
      </c>
      <c r="B257" s="2" t="s">
        <v>603</v>
      </c>
      <c r="C257" s="2">
        <v>0</v>
      </c>
    </row>
    <row r="258" spans="1:3" ht="15" customHeight="1" x14ac:dyDescent="0.3">
      <c r="A258" s="2" t="s">
        <v>248</v>
      </c>
      <c r="B258" s="2" t="s">
        <v>604</v>
      </c>
      <c r="C258" s="2">
        <v>0</v>
      </c>
    </row>
    <row r="259" spans="1:3" ht="15" customHeight="1" x14ac:dyDescent="0.3">
      <c r="A259" s="2" t="s">
        <v>249</v>
      </c>
      <c r="B259" s="2" t="s">
        <v>605</v>
      </c>
      <c r="C259" s="2">
        <v>0</v>
      </c>
    </row>
    <row r="260" spans="1:3" ht="15" customHeight="1" x14ac:dyDescent="0.3">
      <c r="A260" s="2" t="s">
        <v>250</v>
      </c>
      <c r="B260" s="2" t="s">
        <v>606</v>
      </c>
      <c r="C260" s="2">
        <v>0</v>
      </c>
    </row>
    <row r="261" spans="1:3" ht="15" customHeight="1" x14ac:dyDescent="0.3">
      <c r="A261" s="2" t="s">
        <v>251</v>
      </c>
      <c r="B261" s="2" t="s">
        <v>607</v>
      </c>
      <c r="C261" s="2">
        <v>0</v>
      </c>
    </row>
    <row r="262" spans="1:3" ht="15" customHeight="1" x14ac:dyDescent="0.3">
      <c r="A262" s="2" t="s">
        <v>252</v>
      </c>
      <c r="B262" s="2" t="s">
        <v>608</v>
      </c>
      <c r="C262" s="2">
        <v>0</v>
      </c>
    </row>
    <row r="263" spans="1:3" ht="15" customHeight="1" x14ac:dyDescent="0.3">
      <c r="A263" s="2" t="s">
        <v>330</v>
      </c>
      <c r="B263" s="2" t="s">
        <v>609</v>
      </c>
      <c r="C263" s="2">
        <v>0</v>
      </c>
    </row>
    <row r="264" spans="1:3" ht="15" customHeight="1" x14ac:dyDescent="0.3">
      <c r="A264" s="2" t="s">
        <v>38</v>
      </c>
      <c r="B264" s="2" t="s">
        <v>610</v>
      </c>
      <c r="C264" s="2">
        <v>0</v>
      </c>
    </row>
    <row r="265" spans="1:3" ht="15" customHeight="1" x14ac:dyDescent="0.3">
      <c r="A265" s="2" t="s">
        <v>39</v>
      </c>
      <c r="B265" s="2" t="s">
        <v>611</v>
      </c>
      <c r="C265" s="2">
        <v>0</v>
      </c>
    </row>
    <row r="266" spans="1:3" ht="15" customHeight="1" x14ac:dyDescent="0.3">
      <c r="A266" s="2" t="s">
        <v>40</v>
      </c>
      <c r="B266" s="2" t="s">
        <v>612</v>
      </c>
      <c r="C266" s="2">
        <v>0</v>
      </c>
    </row>
    <row r="267" spans="1:3" ht="15" customHeight="1" x14ac:dyDescent="0.3">
      <c r="A267" s="2" t="s">
        <v>41</v>
      </c>
      <c r="B267" s="2" t="s">
        <v>613</v>
      </c>
      <c r="C267" s="2">
        <v>0</v>
      </c>
    </row>
    <row r="268" spans="1:3" ht="15" customHeight="1" x14ac:dyDescent="0.3">
      <c r="A268" s="2" t="s">
        <v>42</v>
      </c>
      <c r="B268" s="2" t="s">
        <v>614</v>
      </c>
      <c r="C268" s="2">
        <v>0</v>
      </c>
    </row>
    <row r="269" spans="1:3" ht="15" customHeight="1" x14ac:dyDescent="0.3">
      <c r="A269" s="2" t="s">
        <v>43</v>
      </c>
      <c r="B269" s="2" t="s">
        <v>615</v>
      </c>
      <c r="C269" s="2">
        <v>0</v>
      </c>
    </row>
    <row r="270" spans="1:3" ht="15" customHeight="1" x14ac:dyDescent="0.3">
      <c r="A270" s="2" t="s">
        <v>44</v>
      </c>
      <c r="B270" s="2" t="s">
        <v>616</v>
      </c>
      <c r="C270" s="2">
        <v>0</v>
      </c>
    </row>
    <row r="271" spans="1:3" ht="15" customHeight="1" x14ac:dyDescent="0.3">
      <c r="A271" s="2" t="s">
        <v>45</v>
      </c>
      <c r="B271" s="2" t="s">
        <v>617</v>
      </c>
      <c r="C271" s="2">
        <v>0</v>
      </c>
    </row>
    <row r="272" spans="1:3" ht="15" customHeight="1" x14ac:dyDescent="0.3">
      <c r="A272" s="2" t="s">
        <v>46</v>
      </c>
      <c r="B272" s="2" t="s">
        <v>618</v>
      </c>
      <c r="C272" s="2">
        <v>0</v>
      </c>
    </row>
    <row r="273" spans="1:3" x14ac:dyDescent="0.3">
      <c r="A273" s="2" t="s">
        <v>47</v>
      </c>
      <c r="B273" s="2" t="s">
        <v>619</v>
      </c>
      <c r="C273" s="2">
        <v>0</v>
      </c>
    </row>
    <row r="274" spans="1:3" x14ac:dyDescent="0.3">
      <c r="A274" s="2" t="s">
        <v>48</v>
      </c>
      <c r="B274" s="2" t="s">
        <v>620</v>
      </c>
      <c r="C274" s="2">
        <v>0</v>
      </c>
    </row>
    <row r="275" spans="1:3" x14ac:dyDescent="0.3">
      <c r="A275" s="2" t="s">
        <v>339</v>
      </c>
      <c r="B275" s="2" t="s">
        <v>341</v>
      </c>
      <c r="C275" s="2">
        <v>0</v>
      </c>
    </row>
    <row r="276" spans="1:3" x14ac:dyDescent="0.3">
      <c r="A276" s="2" t="s">
        <v>621</v>
      </c>
      <c r="B276" s="2" t="s">
        <v>622</v>
      </c>
      <c r="C276" s="2">
        <v>0</v>
      </c>
    </row>
    <row r="277" spans="1:3" x14ac:dyDescent="0.3">
      <c r="A277" s="2" t="s">
        <v>623</v>
      </c>
      <c r="B277" s="2" t="s">
        <v>624</v>
      </c>
      <c r="C277" s="2">
        <v>1</v>
      </c>
    </row>
    <row r="278" spans="1:3" x14ac:dyDescent="0.3">
      <c r="A278" s="2" t="s">
        <v>625</v>
      </c>
      <c r="B278" s="2" t="s">
        <v>628</v>
      </c>
      <c r="C278" s="5">
        <v>1</v>
      </c>
    </row>
    <row r="279" spans="1:3" x14ac:dyDescent="0.3">
      <c r="A279" s="2" t="s">
        <v>626</v>
      </c>
      <c r="B279" s="2" t="s">
        <v>629</v>
      </c>
      <c r="C279" s="5">
        <v>1</v>
      </c>
    </row>
    <row r="280" spans="1:3" x14ac:dyDescent="0.3">
      <c r="A280" s="2" t="s">
        <v>627</v>
      </c>
      <c r="B280" s="43" t="s">
        <v>630</v>
      </c>
      <c r="C280" s="5">
        <v>1</v>
      </c>
    </row>
    <row r="281" spans="1:3" x14ac:dyDescent="0.3">
      <c r="A281" s="2" t="s">
        <v>631</v>
      </c>
      <c r="B281" s="43" t="s">
        <v>632</v>
      </c>
      <c r="C281" s="44">
        <v>1</v>
      </c>
    </row>
    <row r="282" spans="1:3" x14ac:dyDescent="0.3">
      <c r="A282" s="2" t="s">
        <v>633</v>
      </c>
      <c r="B282" s="43" t="s">
        <v>634</v>
      </c>
      <c r="C282" s="44">
        <v>1</v>
      </c>
    </row>
    <row r="283" spans="1:3" x14ac:dyDescent="0.3">
      <c r="A283" s="2" t="s">
        <v>635</v>
      </c>
      <c r="B283" s="43" t="s">
        <v>636</v>
      </c>
      <c r="C283" s="44">
        <v>0</v>
      </c>
    </row>
    <row r="284" spans="1:3" x14ac:dyDescent="0.3">
      <c r="A284" s="2" t="s">
        <v>637</v>
      </c>
      <c r="B284" s="43" t="s">
        <v>638</v>
      </c>
      <c r="C284" s="44">
        <v>0</v>
      </c>
    </row>
    <row r="285" spans="1:3" x14ac:dyDescent="0.3">
      <c r="A285" s="2" t="s">
        <v>639</v>
      </c>
      <c r="B285" s="43" t="s">
        <v>640</v>
      </c>
      <c r="C285" s="44">
        <v>1</v>
      </c>
    </row>
    <row r="286" spans="1:3" x14ac:dyDescent="0.3">
      <c r="A286" s="2" t="s">
        <v>641</v>
      </c>
      <c r="B286" s="43" t="s">
        <v>642</v>
      </c>
      <c r="C286" s="44">
        <v>1</v>
      </c>
    </row>
  </sheetData>
  <autoFilter ref="A1:I272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G1" workbookViewId="0">
      <selection activeCell="C3" sqref="C3:C21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4.5546875" bestFit="1" customWidth="1"/>
    <col min="7" max="7" width="15.109375" bestFit="1" customWidth="1"/>
    <col min="8" max="8" width="10.88671875" bestFit="1" customWidth="1"/>
    <col min="9" max="9" width="14.5546875" bestFit="1" customWidth="1"/>
    <col min="10" max="10" width="13.33203125" bestFit="1" customWidth="1"/>
    <col min="11" max="11" width="10.109375" customWidth="1"/>
    <col min="12" max="12" width="14.441406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0.88671875" customWidth="1"/>
    <col min="17" max="17" width="15.6640625" bestFit="1" customWidth="1"/>
    <col min="18" max="18" width="15.44140625" bestFit="1" customWidth="1"/>
    <col min="19" max="19" width="18.109375" bestFit="1" customWidth="1"/>
    <col min="20" max="20" width="14.44140625" bestFit="1" customWidth="1"/>
    <col min="21" max="21" width="12" bestFit="1" customWidth="1"/>
    <col min="22" max="22" width="10.6640625" bestFit="1" customWidth="1"/>
    <col min="23" max="23" width="11.5546875" bestFit="1" customWidth="1"/>
    <col min="24" max="24" width="12" bestFit="1" customWidth="1"/>
  </cols>
  <sheetData>
    <row r="1" spans="1:26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6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6" s="2" customFormat="1" ht="15" customHeight="1" x14ac:dyDescent="0.3">
      <c r="A3" s="1">
        <v>0</v>
      </c>
      <c r="B3" s="1">
        <v>1.8725300093888442</v>
      </c>
      <c r="C3" s="1">
        <f t="shared" ref="C3:C21" si="0">B3*350*10^-4</f>
        <v>6.5538550328609557E-2</v>
      </c>
      <c r="D3" s="1">
        <v>28.923138154499998</v>
      </c>
      <c r="E3" s="1">
        <v>1.2506678132354001</v>
      </c>
      <c r="F3" s="1">
        <v>0</v>
      </c>
      <c r="G3" s="1">
        <v>0.5420854637925</v>
      </c>
      <c r="H3" s="1">
        <v>0.76595622732140001</v>
      </c>
      <c r="I3" s="1">
        <v>4.9651684616549998</v>
      </c>
      <c r="J3" s="1">
        <v>3.2984665208772599</v>
      </c>
      <c r="K3" s="1">
        <v>7.6245477469671004</v>
      </c>
      <c r="L3" s="1">
        <v>0.4931815227859</v>
      </c>
      <c r="M3" s="1">
        <v>0.73284651022526492</v>
      </c>
      <c r="N3" s="1">
        <v>1.30255849657231</v>
      </c>
      <c r="O3" s="1">
        <v>1.6735988432111</v>
      </c>
      <c r="P3" s="1">
        <v>8.9204282335377005</v>
      </c>
      <c r="Q3" s="1">
        <v>0.57521981038434</v>
      </c>
      <c r="R3" s="1">
        <v>1.4052651684322</v>
      </c>
      <c r="S3" s="1">
        <v>0.37899106854133996</v>
      </c>
      <c r="T3" s="1">
        <v>0.40594132176164999</v>
      </c>
      <c r="U3" s="1">
        <v>0.67291085206540002</v>
      </c>
      <c r="V3" s="1">
        <v>1.3795623318416301</v>
      </c>
      <c r="W3" s="1">
        <v>1.5789586632513999</v>
      </c>
      <c r="X3" s="1">
        <v>1.2158584621334001</v>
      </c>
      <c r="Y3" s="1">
        <v>1.27694452398014</v>
      </c>
      <c r="Z3" s="6">
        <v>3.56</v>
      </c>
    </row>
    <row r="4" spans="1:26" s="2" customFormat="1" ht="15.75" customHeight="1" x14ac:dyDescent="0.3">
      <c r="A4" s="1">
        <v>8</v>
      </c>
      <c r="B4" s="1">
        <v>2.6961558657267961</v>
      </c>
      <c r="C4" s="1">
        <f t="shared" si="0"/>
        <v>9.436545530043787E-2</v>
      </c>
      <c r="D4" s="1">
        <v>28.2664844665</v>
      </c>
      <c r="E4" s="1">
        <v>1.6362277437115174</v>
      </c>
      <c r="F4" s="1">
        <v>0.68</v>
      </c>
      <c r="G4" s="1">
        <v>0.5331086540388601</v>
      </c>
      <c r="H4" s="1">
        <v>0.77225285134780686</v>
      </c>
      <c r="I4" s="1">
        <v>4.8223570624633991</v>
      </c>
      <c r="J4" s="1">
        <v>3.2464369166524021</v>
      </c>
      <c r="K4" s="1">
        <v>7.6193539850353709</v>
      </c>
      <c r="L4" s="1">
        <v>0.48384347337469075</v>
      </c>
      <c r="M4" s="1">
        <v>0.74625560084656561</v>
      </c>
      <c r="N4" s="1">
        <v>1.2853924087814492</v>
      </c>
      <c r="O4" s="1">
        <v>1.6365570434086665</v>
      </c>
      <c r="P4" s="1">
        <v>8.9450736209283086</v>
      </c>
      <c r="Q4" s="1">
        <v>0.56106563390774589</v>
      </c>
      <c r="R4" s="1">
        <v>1.3748537729526773</v>
      </c>
      <c r="S4" s="1">
        <v>0.36742826305115572</v>
      </c>
      <c r="T4" s="1">
        <v>0.3949384446477579</v>
      </c>
      <c r="U4" s="1">
        <v>0.6557135205311232</v>
      </c>
      <c r="V4" s="1">
        <v>1.3521599037049172</v>
      </c>
      <c r="W4" s="1">
        <v>1.5438451106347728</v>
      </c>
      <c r="X4" s="1">
        <v>1.1925476113180495</v>
      </c>
      <c r="Y4" s="1">
        <v>1.2507304436358473</v>
      </c>
      <c r="Z4" s="1">
        <v>4</v>
      </c>
    </row>
    <row r="5" spans="1:26" s="2" customFormat="1" x14ac:dyDescent="0.3">
      <c r="A5" s="1">
        <v>32</v>
      </c>
      <c r="B5" s="1">
        <v>4.8430558958057972</v>
      </c>
      <c r="C5" s="1">
        <f t="shared" si="0"/>
        <v>0.1695069563532029</v>
      </c>
      <c r="D5" s="1">
        <v>27.451569076438236</v>
      </c>
      <c r="E5" s="1">
        <v>3.9475076955010064</v>
      </c>
      <c r="F5" s="1">
        <v>0.88</v>
      </c>
      <c r="G5" s="1">
        <v>0.52589611151746962</v>
      </c>
      <c r="H5" s="1">
        <v>0.77811377473018384</v>
      </c>
      <c r="I5" s="1">
        <v>4.5499832464382903</v>
      </c>
      <c r="J5" s="1">
        <v>3.0232789529137136</v>
      </c>
      <c r="K5" s="1">
        <v>7.3119432635443236</v>
      </c>
      <c r="L5" s="1">
        <v>0.46253914599252594</v>
      </c>
      <c r="M5" s="1">
        <v>0.82711106604321583</v>
      </c>
      <c r="N5" s="1">
        <v>1.2388298629925643</v>
      </c>
      <c r="O5" s="1">
        <v>1.578013473695947</v>
      </c>
      <c r="P5" s="1">
        <v>8.8405796824046217</v>
      </c>
      <c r="Q5" s="1">
        <v>0.53706723468955697</v>
      </c>
      <c r="R5" s="1">
        <v>1.301529586006076</v>
      </c>
      <c r="S5" s="1">
        <v>0.3454368325266377</v>
      </c>
      <c r="T5" s="1">
        <v>0.38044851672312507</v>
      </c>
      <c r="U5" s="1">
        <v>0.62515606903742404</v>
      </c>
      <c r="V5" s="1">
        <v>1.2797420072377819</v>
      </c>
      <c r="W5" s="1">
        <v>1.4551061981277791</v>
      </c>
      <c r="X5" s="1">
        <v>1.1353890402421261</v>
      </c>
      <c r="Y5" s="1">
        <v>1.1920495090606185</v>
      </c>
      <c r="Z5" s="1">
        <v>5.54</v>
      </c>
    </row>
    <row r="6" spans="1:26" s="2" customFormat="1" x14ac:dyDescent="0.3">
      <c r="A6" s="1">
        <v>47.5</v>
      </c>
      <c r="B6" s="1">
        <v>8.3714969693801962</v>
      </c>
      <c r="C6" s="1">
        <f t="shared" si="0"/>
        <v>0.29300239392830685</v>
      </c>
      <c r="D6" s="1">
        <v>26.169180460171624</v>
      </c>
      <c r="E6" s="1">
        <v>5.8638591591713256</v>
      </c>
      <c r="F6" s="1">
        <v>1.1499999999999999</v>
      </c>
      <c r="G6" s="1">
        <v>0.53604451342258008</v>
      </c>
      <c r="H6" s="1">
        <v>0.80097455712559995</v>
      </c>
      <c r="I6" s="1">
        <v>4.3862285134255998</v>
      </c>
      <c r="J6" s="1">
        <v>2.9109684321648901</v>
      </c>
      <c r="K6" s="1">
        <v>7.3533830220877325</v>
      </c>
      <c r="L6" s="1">
        <v>0.45923384589104999</v>
      </c>
      <c r="M6" s="1">
        <v>0.90046681982229992</v>
      </c>
      <c r="N6" s="1">
        <v>1.2250816358945</v>
      </c>
      <c r="O6" s="1">
        <v>1.5857923168415</v>
      </c>
      <c r="P6" s="1">
        <v>9.2189824332374428</v>
      </c>
      <c r="Q6" s="1">
        <v>0.53035463212440004</v>
      </c>
      <c r="R6" s="1">
        <v>1.2706854132153</v>
      </c>
      <c r="S6" s="1">
        <v>0.33422974318641002</v>
      </c>
      <c r="T6" s="1">
        <v>0.38095132554830002</v>
      </c>
      <c r="U6" s="1">
        <v>0.614068410331851</v>
      </c>
      <c r="V6" s="1">
        <v>1.260357781205</v>
      </c>
      <c r="W6" s="1">
        <v>1.4042895126785</v>
      </c>
      <c r="X6" s="1">
        <v>1.1228544369920501</v>
      </c>
      <c r="Y6" s="1">
        <v>1.1806413215732101</v>
      </c>
      <c r="Z6" s="1">
        <v>8.41</v>
      </c>
    </row>
    <row r="7" spans="1:26" s="2" customFormat="1" x14ac:dyDescent="0.3">
      <c r="A7" s="1">
        <v>56</v>
      </c>
      <c r="B7" s="1">
        <v>9.9004689409637958</v>
      </c>
      <c r="C7" s="1">
        <f t="shared" si="0"/>
        <v>0.34651641293373286</v>
      </c>
      <c r="D7" s="1">
        <v>25.120682804286687</v>
      </c>
      <c r="E7" s="1">
        <v>6.9273116599313225</v>
      </c>
      <c r="F7" s="1">
        <v>1.34</v>
      </c>
      <c r="G7" s="1">
        <v>0.54316339066201136</v>
      </c>
      <c r="H7" s="1">
        <v>0.8164506188106696</v>
      </c>
      <c r="I7" s="1">
        <v>4.2637250011931966</v>
      </c>
      <c r="J7" s="1">
        <v>2.8256678863448417</v>
      </c>
      <c r="K7" s="1">
        <v>7.1169649845958798</v>
      </c>
      <c r="L7" s="1">
        <v>0.45436947189229943</v>
      </c>
      <c r="M7" s="1">
        <v>0.97136147558461905</v>
      </c>
      <c r="N7" s="1">
        <v>1.212843788368644</v>
      </c>
      <c r="O7" s="1">
        <v>1.5811808482845147</v>
      </c>
      <c r="P7" s="1">
        <v>9.1624453273284487</v>
      </c>
      <c r="Q7" s="1">
        <v>0.52977214388724925</v>
      </c>
      <c r="R7" s="1">
        <v>1.2685641778950087</v>
      </c>
      <c r="S7" s="1">
        <v>0.32849403245687009</v>
      </c>
      <c r="T7" s="1">
        <v>0.38121505511250731</v>
      </c>
      <c r="U7" s="1">
        <v>0.61176489294242375</v>
      </c>
      <c r="V7" s="1">
        <v>1.2624118627978027</v>
      </c>
      <c r="W7" s="1">
        <v>1.4123313267010866</v>
      </c>
      <c r="X7" s="1">
        <v>1.114744668477796</v>
      </c>
      <c r="Y7" s="1">
        <v>1.1818819559405451</v>
      </c>
      <c r="Z7" s="1">
        <v>9.2799999999999994</v>
      </c>
    </row>
    <row r="8" spans="1:26" s="2" customFormat="1" x14ac:dyDescent="0.3">
      <c r="A8" s="1">
        <v>71.5</v>
      </c>
      <c r="B8" s="1">
        <v>15.706095381150229</v>
      </c>
      <c r="C8" s="1">
        <f t="shared" si="0"/>
        <v>0.54971333834025804</v>
      </c>
      <c r="D8" s="1">
        <v>22.9600228204249</v>
      </c>
      <c r="E8" s="1">
        <v>10.37466248922761</v>
      </c>
      <c r="F8" s="1">
        <v>1.97</v>
      </c>
      <c r="G8" s="1">
        <v>0.57307743220682572</v>
      </c>
      <c r="H8" s="1">
        <v>0.7948479249523559</v>
      </c>
      <c r="I8" s="1">
        <v>3.7824506412738708</v>
      </c>
      <c r="J8" s="1">
        <v>2.6492074524303968</v>
      </c>
      <c r="K8" s="1">
        <v>6.7771204937798872</v>
      </c>
      <c r="L8" s="1">
        <v>0.42647997045705277</v>
      </c>
      <c r="M8" s="1">
        <v>1.0822779223622658</v>
      </c>
      <c r="N8" s="1">
        <v>1.1563999403296321</v>
      </c>
      <c r="O8" s="1">
        <v>1.5051497644586698</v>
      </c>
      <c r="P8" s="1">
        <v>9.5796071468955439</v>
      </c>
      <c r="Q8" s="1">
        <v>0.48899044911390555</v>
      </c>
      <c r="R8" s="1">
        <v>1.192553040100093</v>
      </c>
      <c r="S8" s="1">
        <v>0.29637111684975009</v>
      </c>
      <c r="T8" s="1">
        <v>0.36710687171191164</v>
      </c>
      <c r="U8" s="1">
        <v>0.58047144392547367</v>
      </c>
      <c r="V8" s="1">
        <v>1.1982480281261654</v>
      </c>
      <c r="W8" s="1">
        <v>1.3063590601919195</v>
      </c>
      <c r="X8" s="1">
        <v>1.0428507409910797</v>
      </c>
      <c r="Y8" s="1">
        <v>1.1345998405266735</v>
      </c>
      <c r="Z8" s="7">
        <v>15.67</v>
      </c>
    </row>
    <row r="9" spans="1:26" s="2" customFormat="1" x14ac:dyDescent="0.3">
      <c r="A9" s="1">
        <v>79.5</v>
      </c>
      <c r="B9" s="1">
        <v>17.645904060879417</v>
      </c>
      <c r="C9" s="1">
        <f t="shared" si="0"/>
        <v>0.61760664213077965</v>
      </c>
      <c r="D9" s="1">
        <v>22.632108456994001</v>
      </c>
      <c r="E9" s="1">
        <v>10.32684216841</v>
      </c>
      <c r="F9" s="1">
        <v>1.9</v>
      </c>
      <c r="G9" s="1">
        <v>0.56068465151220004</v>
      </c>
      <c r="H9" s="1">
        <v>0.77329684651120001</v>
      </c>
      <c r="I9" s="1">
        <v>3.7003468527566303</v>
      </c>
      <c r="J9" s="1">
        <v>2.590968432241</v>
      </c>
      <c r="K9" s="1">
        <v>6.6850912283295303</v>
      </c>
      <c r="L9" s="1">
        <v>0.41943206446588999</v>
      </c>
      <c r="M9" s="1">
        <v>1.0933523141856001</v>
      </c>
      <c r="N9" s="1">
        <v>1.1370298432411201</v>
      </c>
      <c r="O9" s="1">
        <v>1.49606432035411</v>
      </c>
      <c r="P9" s="1">
        <v>9.7943740993161299</v>
      </c>
      <c r="Q9" s="1">
        <v>0.4759561354463</v>
      </c>
      <c r="R9" s="1">
        <v>1.1604548224964502</v>
      </c>
      <c r="S9" s="1">
        <v>0.28412693210346496</v>
      </c>
      <c r="T9" s="1">
        <v>0.36422596521683998</v>
      </c>
      <c r="U9" s="1">
        <v>0.56024198124132996</v>
      </c>
      <c r="V9" s="1">
        <v>1.1704216336952</v>
      </c>
      <c r="W9" s="1">
        <v>1.2503369856142001</v>
      </c>
      <c r="X9" s="1">
        <v>1.0154788295612001</v>
      </c>
      <c r="Y9" s="1">
        <v>1.10944856227905</v>
      </c>
      <c r="Z9" s="7">
        <v>16.5</v>
      </c>
    </row>
    <row r="10" spans="1:26" s="2" customFormat="1" x14ac:dyDescent="0.3">
      <c r="A10" s="1">
        <v>95</v>
      </c>
      <c r="B10" s="1">
        <v>21.373111264946921</v>
      </c>
      <c r="C10" s="1">
        <f t="shared" si="0"/>
        <v>0.74805889427314232</v>
      </c>
      <c r="D10" s="1">
        <v>21.891299553558376</v>
      </c>
      <c r="E10" s="1">
        <v>10.212257693724398</v>
      </c>
      <c r="F10" s="1">
        <v>2.4900000000000002</v>
      </c>
      <c r="G10" s="1">
        <v>0.52675513804366703</v>
      </c>
      <c r="H10" s="1">
        <v>0.7282988886318138</v>
      </c>
      <c r="I10" s="1">
        <v>3.4623572445298465</v>
      </c>
      <c r="J10" s="1">
        <v>2.4818541298510413</v>
      </c>
      <c r="K10" s="1">
        <v>6.5675967358376912</v>
      </c>
      <c r="L10" s="1">
        <v>0.40511992077294867</v>
      </c>
      <c r="M10" s="1">
        <v>1.1308166527566041</v>
      </c>
      <c r="N10" s="1">
        <v>1.1017973478666867</v>
      </c>
      <c r="O10" s="1">
        <v>1.4524407748638279</v>
      </c>
      <c r="P10" s="1">
        <v>10.290840260622399</v>
      </c>
      <c r="Q10" s="1">
        <v>0.45323708666458284</v>
      </c>
      <c r="R10" s="1">
        <v>1.1139806443271505</v>
      </c>
      <c r="S10" s="1">
        <v>0.26659198900089687</v>
      </c>
      <c r="T10" s="1">
        <v>0.36097840466917158</v>
      </c>
      <c r="U10" s="1">
        <v>0.53972420912214092</v>
      </c>
      <c r="V10" s="1">
        <v>1.1401939971368995</v>
      </c>
      <c r="W10" s="1">
        <v>1.1991167062777808</v>
      </c>
      <c r="X10" s="1">
        <v>0.95962188117166169</v>
      </c>
      <c r="Y10" s="1">
        <v>1.0870383208715813</v>
      </c>
      <c r="Z10" s="1">
        <v>26.27</v>
      </c>
    </row>
    <row r="11" spans="1:26" s="2" customFormat="1" x14ac:dyDescent="0.3">
      <c r="A11" s="1">
        <v>103</v>
      </c>
      <c r="B11" s="1">
        <v>27.721013606084046</v>
      </c>
      <c r="C11" s="1">
        <f t="shared" si="0"/>
        <v>0.97023547621294171</v>
      </c>
      <c r="D11" s="1">
        <v>20.859917305955459</v>
      </c>
      <c r="E11" s="1">
        <v>10.296715267579662</v>
      </c>
      <c r="F11" s="1">
        <v>2.74</v>
      </c>
      <c r="G11" s="1">
        <v>0.53356633626871075</v>
      </c>
      <c r="H11" s="1">
        <v>0.70333034416526741</v>
      </c>
      <c r="I11" s="1">
        <v>3.3151600788077302</v>
      </c>
      <c r="J11" s="1">
        <v>2.4629014344451274</v>
      </c>
      <c r="K11" s="1">
        <v>6.2871876193218617</v>
      </c>
      <c r="L11" s="1">
        <v>0.40464380562585972</v>
      </c>
      <c r="M11" s="1">
        <v>1.1545454638961088</v>
      </c>
      <c r="N11" s="1">
        <v>1.0909993986986395</v>
      </c>
      <c r="O11" s="1">
        <v>1.454380256518998</v>
      </c>
      <c r="P11" s="1">
        <v>10.432937233555808</v>
      </c>
      <c r="Q11" s="1">
        <v>0.4460735722151562</v>
      </c>
      <c r="R11" s="1">
        <v>1.1004186139953251</v>
      </c>
      <c r="S11" s="1">
        <v>0.25767210239104454</v>
      </c>
      <c r="T11" s="1">
        <v>0.36112479483041288</v>
      </c>
      <c r="U11" s="1">
        <v>0.53271190499244603</v>
      </c>
      <c r="V11" s="1">
        <v>1.1359346633685379</v>
      </c>
      <c r="W11" s="1">
        <v>1.17644853279869</v>
      </c>
      <c r="X11" s="1">
        <v>0.96618884529622162</v>
      </c>
      <c r="Y11" s="1">
        <v>0.94477298014019673</v>
      </c>
      <c r="Z11" s="1">
        <v>35.880000000000003</v>
      </c>
    </row>
    <row r="12" spans="1:26" s="2" customFormat="1" x14ac:dyDescent="0.3">
      <c r="A12" s="1">
        <v>119.5</v>
      </c>
      <c r="B12" s="1">
        <v>31.704658050873682</v>
      </c>
      <c r="C12" s="1">
        <f t="shared" si="0"/>
        <v>1.1096630317805791</v>
      </c>
      <c r="D12" s="1">
        <v>20.063666692221449</v>
      </c>
      <c r="E12" s="1">
        <v>10.988661445657112</v>
      </c>
      <c r="F12" s="1">
        <v>3.27</v>
      </c>
      <c r="G12" s="1">
        <v>0.50826724209867513</v>
      </c>
      <c r="H12" s="1">
        <v>0.61221319513173444</v>
      </c>
      <c r="I12" s="1">
        <v>2.9181792728373717</v>
      </c>
      <c r="J12" s="1">
        <v>2.3479924557789569</v>
      </c>
      <c r="K12" s="1">
        <v>6.3401980556305535</v>
      </c>
      <c r="L12" s="1">
        <v>0.37861291441167938</v>
      </c>
      <c r="M12" s="1">
        <v>1.1616541203899722</v>
      </c>
      <c r="N12" s="1">
        <v>1.0309416719961926</v>
      </c>
      <c r="O12" s="1">
        <v>1.4001495072783168</v>
      </c>
      <c r="P12" s="1">
        <v>11.222915709102663</v>
      </c>
      <c r="Q12" s="1">
        <v>0.40727982027448673</v>
      </c>
      <c r="R12" s="1">
        <v>1.0220694044488905</v>
      </c>
      <c r="S12" s="1">
        <v>0.22877009731036918</v>
      </c>
      <c r="T12" s="1">
        <v>0.35016002300216698</v>
      </c>
      <c r="U12" s="1">
        <v>0.49032641452854564</v>
      </c>
      <c r="V12" s="1">
        <v>1.0806398741182275</v>
      </c>
      <c r="W12" s="1">
        <v>1.0747539250025118</v>
      </c>
      <c r="X12" s="1">
        <v>0.87263114918209184</v>
      </c>
      <c r="Y12" s="1">
        <v>1.0239603380617786</v>
      </c>
      <c r="Z12" s="1">
        <v>44.64</v>
      </c>
    </row>
    <row r="13" spans="1:26" s="2" customFormat="1" x14ac:dyDescent="0.3">
      <c r="A13" s="1">
        <v>126.5</v>
      </c>
      <c r="B13" s="1">
        <v>36.146097259100841</v>
      </c>
      <c r="C13" s="1">
        <f t="shared" si="0"/>
        <v>1.2651134040685295</v>
      </c>
      <c r="D13" s="1">
        <v>19.076259427110358</v>
      </c>
      <c r="E13" s="1">
        <v>10.807445032558537</v>
      </c>
      <c r="F13" s="1">
        <v>3.5</v>
      </c>
      <c r="G13" s="1">
        <v>0.43681018341672828</v>
      </c>
      <c r="H13" s="1">
        <v>0.50869456180206574</v>
      </c>
      <c r="I13" s="1">
        <v>2.4376277230706176</v>
      </c>
      <c r="J13" s="1">
        <v>2.0449452484738817</v>
      </c>
      <c r="K13" s="1">
        <v>5.6266404461969772</v>
      </c>
      <c r="L13" s="1">
        <v>0.32661332455827635</v>
      </c>
      <c r="M13" s="1">
        <v>1.0318645106702122</v>
      </c>
      <c r="N13" s="1">
        <v>0.88860388255905665</v>
      </c>
      <c r="O13" s="1">
        <v>1.2243791972432221</v>
      </c>
      <c r="P13" s="1">
        <v>10.247491584406617</v>
      </c>
      <c r="Q13" s="1">
        <v>0.35006150347012521</v>
      </c>
      <c r="R13" s="1">
        <v>0.87483226207695508</v>
      </c>
      <c r="S13" s="1">
        <v>0.19118581580793972</v>
      </c>
      <c r="T13" s="1">
        <v>0.30443279657284311</v>
      </c>
      <c r="U13" s="1">
        <v>0.42117067574259426</v>
      </c>
      <c r="V13" s="1">
        <v>0.93831883119633297</v>
      </c>
      <c r="W13" s="1">
        <v>0.91525947791154416</v>
      </c>
      <c r="X13" s="1">
        <v>0.74975376132910987</v>
      </c>
      <c r="Y13" s="1">
        <v>0.89058045508512318</v>
      </c>
      <c r="Z13" s="1">
        <v>53.33</v>
      </c>
    </row>
    <row r="14" spans="1:26" s="2" customFormat="1" x14ac:dyDescent="0.3">
      <c r="A14" s="1">
        <v>142.5</v>
      </c>
      <c r="B14" s="1">
        <v>42.128474554695408</v>
      </c>
      <c r="C14" s="1">
        <f t="shared" si="0"/>
        <v>1.4744966094143392</v>
      </c>
      <c r="D14" s="1">
        <v>17.982569348832268</v>
      </c>
      <c r="E14" s="1">
        <v>11.036228926948754</v>
      </c>
      <c r="F14" s="1">
        <v>3.99</v>
      </c>
      <c r="G14" s="1">
        <v>0.40083471431947487</v>
      </c>
      <c r="H14" s="1">
        <v>0.43095719029099355</v>
      </c>
      <c r="I14" s="1">
        <v>2.0580167709812471</v>
      </c>
      <c r="J14" s="1">
        <v>1.9660330194991464</v>
      </c>
      <c r="K14" s="1">
        <v>5.3006311390580549</v>
      </c>
      <c r="L14" s="1">
        <v>0.30500445161687623</v>
      </c>
      <c r="M14" s="1">
        <v>1.02571408218488</v>
      </c>
      <c r="N14" s="1">
        <v>0.82360308377518554</v>
      </c>
      <c r="O14" s="1">
        <v>1.1720883798694839</v>
      </c>
      <c r="P14" s="1">
        <v>10.665107583650769</v>
      </c>
      <c r="Q14" s="1">
        <v>0.31173073934539208</v>
      </c>
      <c r="R14" s="1">
        <v>0.79774251470352331</v>
      </c>
      <c r="S14" s="1">
        <v>0.16443607815977948</v>
      </c>
      <c r="T14" s="1">
        <v>0.2953989063023682</v>
      </c>
      <c r="U14" s="1">
        <v>0.38124457239111886</v>
      </c>
      <c r="V14" s="1">
        <v>0.88344053965315672</v>
      </c>
      <c r="W14" s="1">
        <v>0.81540499041380832</v>
      </c>
      <c r="X14" s="1">
        <v>0.67989724710433219</v>
      </c>
      <c r="Y14" s="1">
        <v>0.8000885152909506</v>
      </c>
      <c r="Z14" s="1">
        <v>67.41</v>
      </c>
    </row>
    <row r="15" spans="1:26" s="2" customFormat="1" x14ac:dyDescent="0.3">
      <c r="A15" s="1">
        <v>151</v>
      </c>
      <c r="B15" s="1">
        <v>49.660878994698592</v>
      </c>
      <c r="C15" s="1">
        <f t="shared" si="0"/>
        <v>1.7381307648144506</v>
      </c>
      <c r="D15" s="1">
        <v>17.281094727620275</v>
      </c>
      <c r="E15" s="1">
        <v>10.975938794553493</v>
      </c>
      <c r="F15" s="1">
        <v>4.21</v>
      </c>
      <c r="G15" s="1">
        <v>0.41379306282863165</v>
      </c>
      <c r="H15" s="1">
        <v>0.41633976944866713</v>
      </c>
      <c r="I15" s="1">
        <v>1.9607691774197791</v>
      </c>
      <c r="J15" s="1">
        <v>2.0481795172675521</v>
      </c>
      <c r="K15" s="1">
        <v>5.4294621846202151</v>
      </c>
      <c r="L15" s="1">
        <v>0.31510941660662017</v>
      </c>
      <c r="M15" s="1">
        <v>1.0869862802887766</v>
      </c>
      <c r="N15" s="1">
        <v>0.8312403814583279</v>
      </c>
      <c r="O15" s="1">
        <v>1.2187514260193497</v>
      </c>
      <c r="P15" s="1">
        <v>11.50355299551677</v>
      </c>
      <c r="Q15" s="1">
        <v>0.31419346665447456</v>
      </c>
      <c r="R15" s="1">
        <v>0.80139190388904591</v>
      </c>
      <c r="S15" s="1">
        <v>0.15873781507962692</v>
      </c>
      <c r="T15" s="1">
        <v>0.3067454413826321</v>
      </c>
      <c r="U15" s="1">
        <v>0.38159367826476415</v>
      </c>
      <c r="V15" s="1">
        <v>0.90594519366658699</v>
      </c>
      <c r="W15" s="1">
        <v>0.81230145168171297</v>
      </c>
      <c r="X15" s="1">
        <v>0.70103170186542152</v>
      </c>
      <c r="Y15" s="1">
        <v>0.75515067087999943</v>
      </c>
      <c r="Z15" s="1">
        <v>85.74</v>
      </c>
    </row>
    <row r="16" spans="1:26" s="2" customFormat="1" x14ac:dyDescent="0.3">
      <c r="A16" s="1">
        <v>166.5</v>
      </c>
      <c r="B16" s="1">
        <v>55.770927476963664</v>
      </c>
      <c r="C16" s="1">
        <f t="shared" si="0"/>
        <v>1.9519824616937285</v>
      </c>
      <c r="D16" s="1">
        <v>15.212885828784456</v>
      </c>
      <c r="E16" s="1">
        <v>10.488539409437015</v>
      </c>
      <c r="F16" s="1">
        <v>4.5999999999999996</v>
      </c>
      <c r="G16" s="1">
        <v>0.32708264995983438</v>
      </c>
      <c r="H16" s="1">
        <v>0.3185166270309408</v>
      </c>
      <c r="I16" s="1">
        <v>1.5355509760596795</v>
      </c>
      <c r="J16" s="1">
        <v>1.9329490674450487</v>
      </c>
      <c r="K16" s="1">
        <v>4.9035408405985423</v>
      </c>
      <c r="L16" s="1">
        <v>0.28179342335777052</v>
      </c>
      <c r="M16" s="1">
        <v>1.0539977864208971</v>
      </c>
      <c r="N16" s="1">
        <v>0.74162235353401107</v>
      </c>
      <c r="O16" s="1">
        <v>1.1293041210069963</v>
      </c>
      <c r="P16" s="1">
        <v>11.704395798310387</v>
      </c>
      <c r="Q16" s="1">
        <v>0.26689619755631627</v>
      </c>
      <c r="R16" s="1">
        <v>0.69453737047867903</v>
      </c>
      <c r="S16" s="1">
        <v>0.12497953914305719</v>
      </c>
      <c r="T16" s="1">
        <v>0.27839501948655226</v>
      </c>
      <c r="U16" s="1">
        <v>0.29471965490359991</v>
      </c>
      <c r="V16" s="1">
        <v>0.81121034517933954</v>
      </c>
      <c r="W16" s="1">
        <v>0.68430791503029809</v>
      </c>
      <c r="X16" s="1">
        <v>0.59406011988256746</v>
      </c>
      <c r="Y16" s="1">
        <v>0.72432427041772007</v>
      </c>
      <c r="Z16" s="1">
        <v>96.03</v>
      </c>
    </row>
    <row r="17" spans="1:26" s="2" customFormat="1" x14ac:dyDescent="0.3">
      <c r="A17" s="1">
        <v>175</v>
      </c>
      <c r="B17" s="1">
        <v>59.488069505619045</v>
      </c>
      <c r="C17" s="1">
        <f t="shared" si="0"/>
        <v>2.0820824326966667</v>
      </c>
      <c r="D17" s="1">
        <v>14.560285378878412</v>
      </c>
      <c r="E17" s="1">
        <v>10.524068277683655</v>
      </c>
      <c r="F17" s="1">
        <v>4.8</v>
      </c>
      <c r="G17" s="1">
        <v>0.28989297499722566</v>
      </c>
      <c r="H17" s="1">
        <v>0.2719145138209671</v>
      </c>
      <c r="I17" s="1">
        <v>1.3511675049600953</v>
      </c>
      <c r="J17" s="1">
        <v>1.9423189779744914</v>
      </c>
      <c r="K17" s="1">
        <v>4.7847146379831598</v>
      </c>
      <c r="L17" s="1">
        <v>0.27436668681362836</v>
      </c>
      <c r="M17" s="1">
        <v>1.0755077160313302</v>
      </c>
      <c r="N17" s="1">
        <v>0.71676620547011616</v>
      </c>
      <c r="O17" s="1">
        <v>1.1225623921155281</v>
      </c>
      <c r="P17" s="1">
        <v>12.185530830948059</v>
      </c>
      <c r="Q17" s="1">
        <v>0.24849723413444996</v>
      </c>
      <c r="R17" s="1">
        <v>0.66177067704347947</v>
      </c>
      <c r="S17" s="1">
        <v>0.11087771589462701</v>
      </c>
      <c r="T17" s="1">
        <v>0.27602479509958783</v>
      </c>
      <c r="U17" s="1">
        <v>0.27752184405479552</v>
      </c>
      <c r="V17" s="1">
        <v>0.79640850919379347</v>
      </c>
      <c r="W17" s="1">
        <v>0.64060563834170436</v>
      </c>
      <c r="X17" s="1">
        <v>0.56542223105639966</v>
      </c>
      <c r="Y17" s="1">
        <v>0.71706522481812796</v>
      </c>
      <c r="Z17" s="1">
        <v>125.52</v>
      </c>
    </row>
    <row r="18" spans="1:26" s="2" customFormat="1" x14ac:dyDescent="0.3">
      <c r="A18" s="1">
        <v>190.5</v>
      </c>
      <c r="B18" s="1">
        <v>62.254226062406353</v>
      </c>
      <c r="C18" s="1">
        <f t="shared" si="0"/>
        <v>2.1788979121842225</v>
      </c>
      <c r="D18" s="1">
        <v>13.024814860274086</v>
      </c>
      <c r="E18" s="1">
        <v>10.222352679430887</v>
      </c>
      <c r="F18" s="1">
        <v>5.2</v>
      </c>
      <c r="G18" s="1">
        <v>0.16958558578432725</v>
      </c>
      <c r="H18" s="1">
        <v>0.16323134981642901</v>
      </c>
      <c r="I18" s="1">
        <v>1.0332781532359177</v>
      </c>
      <c r="J18" s="1">
        <v>1.936980485430964</v>
      </c>
      <c r="K18" s="1">
        <v>4.4731127212276354</v>
      </c>
      <c r="L18" s="1">
        <v>0.25567837959594092</v>
      </c>
      <c r="M18" s="1">
        <v>1.1050510145021406</v>
      </c>
      <c r="N18" s="1">
        <v>0.65987436983829484</v>
      </c>
      <c r="O18" s="1">
        <v>1.0839456107716474</v>
      </c>
      <c r="P18" s="1">
        <v>12.9286672474857</v>
      </c>
      <c r="Q18" s="1">
        <v>0.2133129488916114</v>
      </c>
      <c r="R18" s="1">
        <v>0.58683309905381009</v>
      </c>
      <c r="S18" s="1">
        <v>8.5098324903574871E-2</v>
      </c>
      <c r="T18" s="1">
        <v>0.26747489022714488</v>
      </c>
      <c r="U18" s="1">
        <v>0.23893998496201732</v>
      </c>
      <c r="V18" s="1">
        <v>0.75042900806388091</v>
      </c>
      <c r="W18" s="1">
        <v>0.54571678665248202</v>
      </c>
      <c r="X18" s="1">
        <v>0.49448593032143878</v>
      </c>
      <c r="Y18" s="1">
        <v>0.66762979758157903</v>
      </c>
      <c r="Z18" s="1">
        <v>140.01</v>
      </c>
    </row>
    <row r="19" spans="1:26" s="2" customFormat="1" x14ac:dyDescent="0.3">
      <c r="A19" s="1">
        <v>199</v>
      </c>
      <c r="B19" s="1">
        <v>69.343184159804238</v>
      </c>
      <c r="C19" s="1">
        <f t="shared" si="0"/>
        <v>2.4270114455931484</v>
      </c>
      <c r="D19" s="1">
        <v>11.763244589599999</v>
      </c>
      <c r="E19" s="1">
        <v>9.7530684765151001</v>
      </c>
      <c r="F19" s="1">
        <v>5.25</v>
      </c>
      <c r="G19" s="1">
        <v>0.1123384165325</v>
      </c>
      <c r="H19" s="1">
        <v>0.11206894112399</v>
      </c>
      <c r="I19" s="1">
        <v>0.8084563582016</v>
      </c>
      <c r="J19" s="1">
        <v>1.9153218595880201</v>
      </c>
      <c r="K19" s="1">
        <v>4.2851828482907841</v>
      </c>
      <c r="L19" s="1">
        <v>0.2423598410568</v>
      </c>
      <c r="M19" s="1">
        <v>1.1116023318227501</v>
      </c>
      <c r="N19" s="1">
        <v>0.62068941384122001</v>
      </c>
      <c r="O19" s="1">
        <v>1.0503651687122002</v>
      </c>
      <c r="P19" s="1">
        <v>13.127188770229125</v>
      </c>
      <c r="Q19" s="1">
        <v>0.1881641322458</v>
      </c>
      <c r="R19" s="1">
        <v>0.53508435447712299</v>
      </c>
      <c r="S19" s="1">
        <v>6.9085138974299992E-2</v>
      </c>
      <c r="T19" s="1">
        <v>0.25738133354465997</v>
      </c>
      <c r="U19" s="1">
        <v>0.21054589410652202</v>
      </c>
      <c r="V19" s="1">
        <v>0.70312509942599999</v>
      </c>
      <c r="W19" s="1">
        <v>0.46022874115696599</v>
      </c>
      <c r="X19" s="1">
        <v>0.43569820567732498</v>
      </c>
      <c r="Y19" s="1">
        <v>0.62218216814445992</v>
      </c>
      <c r="Z19" s="1">
        <v>161.05000000000001</v>
      </c>
    </row>
    <row r="20" spans="1:26" s="2" customFormat="1" x14ac:dyDescent="0.3">
      <c r="A20" s="1">
        <v>214.5</v>
      </c>
      <c r="B20" s="1">
        <v>73.614259834454998</v>
      </c>
      <c r="C20" s="1">
        <f t="shared" si="0"/>
        <v>2.5764990942059249</v>
      </c>
      <c r="D20" s="1">
        <v>9.8082100817925291</v>
      </c>
      <c r="E20" s="1">
        <v>9.195745163549514</v>
      </c>
      <c r="F20" s="1">
        <v>5.47</v>
      </c>
      <c r="G20" s="1">
        <v>4.914292687347635E-2</v>
      </c>
      <c r="H20" s="1">
        <v>1.4208658581344449E-2</v>
      </c>
      <c r="I20" s="1">
        <v>0.55698582501112159</v>
      </c>
      <c r="J20" s="1">
        <v>1.8600116541936054</v>
      </c>
      <c r="K20" s="1">
        <v>3.7924564963707343</v>
      </c>
      <c r="L20" s="1">
        <v>0.21396353117421185</v>
      </c>
      <c r="M20" s="1">
        <v>1.1286940784605517</v>
      </c>
      <c r="N20" s="1">
        <v>0.54427418042084408</v>
      </c>
      <c r="O20" s="1">
        <v>0.98417126872498306</v>
      </c>
      <c r="P20" s="1">
        <v>13.38165244750858</v>
      </c>
      <c r="Q20" s="1">
        <v>0.14935846095114838</v>
      </c>
      <c r="R20" s="1">
        <v>0.44826726732252387</v>
      </c>
      <c r="S20" s="1">
        <v>4.2538555725765134E-2</v>
      </c>
      <c r="T20" s="1">
        <v>0.24242866634877647</v>
      </c>
      <c r="U20" s="1">
        <v>0.17136753039297511</v>
      </c>
      <c r="V20" s="1">
        <v>0.64699612315396771</v>
      </c>
      <c r="W20" s="1">
        <v>0.37880849076911233</v>
      </c>
      <c r="X20" s="1">
        <v>0.37131410556035122</v>
      </c>
      <c r="Y20" s="1">
        <v>0.5702095296136489</v>
      </c>
      <c r="Z20" s="1">
        <v>206.47</v>
      </c>
    </row>
    <row r="21" spans="1:26" s="2" customFormat="1" x14ac:dyDescent="0.3">
      <c r="A21" s="1">
        <v>238.5</v>
      </c>
      <c r="B21" s="1">
        <v>76.724932745931653</v>
      </c>
      <c r="C21" s="1">
        <f t="shared" si="0"/>
        <v>2.685372646107608</v>
      </c>
      <c r="D21" s="1">
        <v>6.9072304699943414</v>
      </c>
      <c r="E21" s="1">
        <v>5.6823966522469869</v>
      </c>
      <c r="F21" s="1">
        <v>5.65</v>
      </c>
      <c r="G21" s="1">
        <v>4.2012756056133013E-2</v>
      </c>
      <c r="H21" s="1">
        <v>1.3268810198732826E-2</v>
      </c>
      <c r="I21" s="1">
        <v>0.31218214103186936</v>
      </c>
      <c r="J21" s="1">
        <v>2.0085284779611956</v>
      </c>
      <c r="K21" s="1">
        <v>3.4821132103224062</v>
      </c>
      <c r="L21" s="1">
        <v>0.20307827170665638</v>
      </c>
      <c r="M21" s="1">
        <v>1.3154153979124574</v>
      </c>
      <c r="N21" s="1">
        <v>0.4916842563265359</v>
      </c>
      <c r="O21" s="1">
        <v>1.0018856822491367</v>
      </c>
      <c r="P21" s="1">
        <v>15.059149892890318</v>
      </c>
      <c r="Q21" s="1">
        <v>0.10932621209007766</v>
      </c>
      <c r="R21" s="1">
        <v>0.37360018330049266</v>
      </c>
      <c r="S21" s="1">
        <v>1.5213407545739662E-2</v>
      </c>
      <c r="T21" s="1">
        <v>0.24313845603730797</v>
      </c>
      <c r="U21" s="1">
        <v>0.13282586811503169</v>
      </c>
      <c r="V21" s="1">
        <v>0.6204134868525788</v>
      </c>
      <c r="W21" s="1">
        <v>0.27834938299631046</v>
      </c>
      <c r="X21" s="1">
        <v>0.30699724647776971</v>
      </c>
      <c r="Y21" s="1">
        <v>0.54644011217057409</v>
      </c>
      <c r="Z21" s="1">
        <v>244.06</v>
      </c>
    </row>
  </sheetData>
  <mergeCells count="26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Y1:Y2"/>
    <mergeCell ref="Z1:Z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A3" sqref="A3:XFD21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4.5546875" bestFit="1" customWidth="1"/>
    <col min="7" max="7" width="15.109375" bestFit="1" customWidth="1"/>
    <col min="8" max="8" width="10.88671875" bestFit="1" customWidth="1"/>
    <col min="9" max="9" width="14.5546875" bestFit="1" customWidth="1"/>
    <col min="10" max="10" width="13.33203125" bestFit="1" customWidth="1"/>
    <col min="11" max="11" width="13.33203125" customWidth="1"/>
    <col min="12" max="12" width="14.441406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0.88671875" customWidth="1"/>
    <col min="17" max="17" width="15.6640625" bestFit="1" customWidth="1"/>
    <col min="18" max="18" width="15.44140625" bestFit="1" customWidth="1"/>
    <col min="19" max="19" width="18.109375" bestFit="1" customWidth="1"/>
    <col min="20" max="20" width="14.44140625" bestFit="1" customWidth="1"/>
    <col min="21" max="21" width="12" bestFit="1" customWidth="1"/>
    <col min="22" max="22" width="10.6640625" bestFit="1" customWidth="1"/>
    <col min="23" max="23" width="11.5546875" bestFit="1" customWidth="1"/>
    <col min="24" max="24" width="12" bestFit="1" customWidth="1"/>
  </cols>
  <sheetData>
    <row r="1" spans="1:26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6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6" s="2" customFormat="1" ht="15.75" customHeight="1" x14ac:dyDescent="0.3">
      <c r="A3" s="6">
        <v>0</v>
      </c>
      <c r="B3" s="1">
        <v>1.512792752405866</v>
      </c>
      <c r="C3" s="1">
        <f t="shared" ref="C3:C21" si="0">B3*350*10^-4</f>
        <v>5.2947746334205306E-2</v>
      </c>
      <c r="D3" s="7">
        <v>29.31878416484</v>
      </c>
      <c r="E3" s="7">
        <v>1.2439715133560001</v>
      </c>
      <c r="F3" s="7">
        <v>0</v>
      </c>
      <c r="G3" s="1">
        <v>0.52861055476328001</v>
      </c>
      <c r="H3" s="1">
        <v>0.75951238419510003</v>
      </c>
      <c r="I3" s="1">
        <v>4.9210329985645505</v>
      </c>
      <c r="J3" s="1">
        <v>3.3251897284685001</v>
      </c>
      <c r="K3" s="1">
        <v>7.7081337293721299</v>
      </c>
      <c r="L3" s="1">
        <v>0.49931055829270005</v>
      </c>
      <c r="M3" s="1">
        <v>0.71881424695546403</v>
      </c>
      <c r="N3" s="1">
        <v>1.30591684665465</v>
      </c>
      <c r="O3" s="1">
        <v>1.6659264478053202</v>
      </c>
      <c r="P3" s="1">
        <v>8.8087397211661305</v>
      </c>
      <c r="Q3" s="1">
        <v>0.57311589145683006</v>
      </c>
      <c r="R3" s="1">
        <v>1.4136894571255001</v>
      </c>
      <c r="S3" s="1">
        <v>0.37590135264890001</v>
      </c>
      <c r="T3" s="1">
        <v>0.40239816472579998</v>
      </c>
      <c r="U3" s="1">
        <v>0.66820689445650994</v>
      </c>
      <c r="V3" s="1">
        <v>1.376251369907</v>
      </c>
      <c r="W3" s="1">
        <v>1.5763369753154399</v>
      </c>
      <c r="X3" s="1">
        <v>1.2106544897615599</v>
      </c>
      <c r="Y3" s="1">
        <v>1.1768850423646</v>
      </c>
      <c r="Z3" s="6">
        <v>3.41</v>
      </c>
    </row>
    <row r="4" spans="1:26" s="2" customFormat="1" x14ac:dyDescent="0.3">
      <c r="A4" s="1">
        <v>8</v>
      </c>
      <c r="B4" s="1">
        <v>2.5148152437928482</v>
      </c>
      <c r="C4" s="1">
        <f t="shared" si="0"/>
        <v>8.8018533532749688E-2</v>
      </c>
      <c r="D4" s="7">
        <v>28.780480625117395</v>
      </c>
      <c r="E4" s="7">
        <v>1.6595769660246098</v>
      </c>
      <c r="F4" s="7">
        <v>0.68</v>
      </c>
      <c r="G4" s="1">
        <v>0.53312640595417005</v>
      </c>
      <c r="H4" s="1">
        <v>0.77546016457397215</v>
      </c>
      <c r="I4" s="1">
        <v>4.8310597387206053</v>
      </c>
      <c r="J4" s="1">
        <v>3.2519451467891072</v>
      </c>
      <c r="K4" s="1">
        <v>7.5489785597466277</v>
      </c>
      <c r="L4" s="1">
        <v>0.48632341042397631</v>
      </c>
      <c r="M4" s="1">
        <v>0.7483316646479673</v>
      </c>
      <c r="N4" s="1">
        <v>1.2864263878298705</v>
      </c>
      <c r="O4" s="1">
        <v>1.6429999139489606</v>
      </c>
      <c r="P4" s="1">
        <v>8.9160665960210697</v>
      </c>
      <c r="Q4" s="1">
        <v>0.56338490248451234</v>
      </c>
      <c r="R4" s="1">
        <v>1.3778345403638197</v>
      </c>
      <c r="S4" s="1">
        <v>0.37047048291289497</v>
      </c>
      <c r="T4" s="1">
        <v>0.4014556435269756</v>
      </c>
      <c r="U4" s="1">
        <v>0.65791979717146409</v>
      </c>
      <c r="V4" s="1">
        <v>1.3559516684924302</v>
      </c>
      <c r="W4" s="1">
        <v>1.5512353012880218</v>
      </c>
      <c r="X4" s="1">
        <v>1.2020955809416445</v>
      </c>
      <c r="Y4" s="1">
        <v>1.246226560415798</v>
      </c>
      <c r="Z4" s="1">
        <v>3.87</v>
      </c>
    </row>
    <row r="5" spans="1:26" s="2" customFormat="1" x14ac:dyDescent="0.3">
      <c r="A5" s="1">
        <v>32</v>
      </c>
      <c r="B5" s="1">
        <v>5.1536556800973807</v>
      </c>
      <c r="C5" s="1">
        <f t="shared" si="0"/>
        <v>0.18037794880340832</v>
      </c>
      <c r="D5" s="7">
        <v>27.162016639855423</v>
      </c>
      <c r="E5" s="7">
        <v>3.8551548493122292</v>
      </c>
      <c r="F5" s="7">
        <v>0.89</v>
      </c>
      <c r="G5" s="1">
        <v>0.54386927218916137</v>
      </c>
      <c r="H5" s="1">
        <v>0.80447976845819502</v>
      </c>
      <c r="I5" s="1">
        <v>4.7039637243416612</v>
      </c>
      <c r="J5" s="1">
        <v>3.1247346377983054</v>
      </c>
      <c r="K5" s="1">
        <v>7.0531877554671674</v>
      </c>
      <c r="L5" s="1">
        <v>0.47706146058763454</v>
      </c>
      <c r="M5" s="1">
        <v>0.85260386315750736</v>
      </c>
      <c r="N5" s="1">
        <v>1.2818886379185435</v>
      </c>
      <c r="O5" s="1">
        <v>1.6279721254673034</v>
      </c>
      <c r="P5" s="1">
        <v>8.6318241743274662</v>
      </c>
      <c r="Q5" s="1">
        <v>0.55494010105043978</v>
      </c>
      <c r="R5" s="1">
        <v>1.345875625085069</v>
      </c>
      <c r="S5" s="1">
        <v>0.35651757301328724</v>
      </c>
      <c r="T5" s="1">
        <v>0.39200693272520259</v>
      </c>
      <c r="U5" s="1">
        <v>0.64563429379848014</v>
      </c>
      <c r="V5" s="1">
        <v>1.3214591382106882</v>
      </c>
      <c r="W5" s="1">
        <v>1.5019902755341079</v>
      </c>
      <c r="X5" s="1">
        <v>1.1738707651940452</v>
      </c>
      <c r="Y5" s="1">
        <v>1.2362600669333035</v>
      </c>
      <c r="Z5" s="1">
        <v>5.12</v>
      </c>
    </row>
    <row r="6" spans="1:26" s="2" customFormat="1" x14ac:dyDescent="0.3">
      <c r="A6" s="1">
        <v>47.5</v>
      </c>
      <c r="B6" s="1">
        <v>8.0436953038861443</v>
      </c>
      <c r="C6" s="1">
        <f t="shared" si="0"/>
        <v>0.28152933563601507</v>
      </c>
      <c r="D6" s="7">
        <v>26.101168009704352</v>
      </c>
      <c r="E6" s="7">
        <v>5.7613516595155199</v>
      </c>
      <c r="F6" s="7">
        <v>1.1200000000000001</v>
      </c>
      <c r="G6" s="1">
        <v>0.57012784164553709</v>
      </c>
      <c r="H6" s="1">
        <v>0.86154709636150129</v>
      </c>
      <c r="I6" s="1">
        <v>4.7098399566911233</v>
      </c>
      <c r="J6" s="1">
        <v>3.1185897389389416</v>
      </c>
      <c r="K6" s="1">
        <v>7.1352093483629968</v>
      </c>
      <c r="L6" s="1">
        <v>0.49131563575484816</v>
      </c>
      <c r="M6" s="1">
        <v>0.98743909379745176</v>
      </c>
      <c r="N6" s="1">
        <v>1.3101663356646678</v>
      </c>
      <c r="O6" s="1">
        <v>1.6899054834709799</v>
      </c>
      <c r="P6" s="1">
        <v>8.9898823135097494</v>
      </c>
      <c r="Q6" s="1">
        <v>0.57077587104375849</v>
      </c>
      <c r="R6" s="1">
        <v>1.3754788239672755</v>
      </c>
      <c r="S6" s="1">
        <v>0.36078983416410959</v>
      </c>
      <c r="T6" s="1">
        <v>0.40975322227646338</v>
      </c>
      <c r="U6" s="1">
        <v>0.66101146343227024</v>
      </c>
      <c r="V6" s="1">
        <v>1.3587957139027456</v>
      </c>
      <c r="W6" s="1">
        <v>1.5333188259761219</v>
      </c>
      <c r="X6" s="1">
        <v>1.2086720980194772</v>
      </c>
      <c r="Y6" s="1">
        <v>1.2566312875407331</v>
      </c>
      <c r="Z6" s="1">
        <v>7.37</v>
      </c>
    </row>
    <row r="7" spans="1:26" s="2" customFormat="1" x14ac:dyDescent="0.3">
      <c r="A7" s="1">
        <v>56</v>
      </c>
      <c r="B7" s="1">
        <v>9.9808656723273916</v>
      </c>
      <c r="C7" s="1">
        <f t="shared" si="0"/>
        <v>0.34933029853145875</v>
      </c>
      <c r="D7" s="7">
        <v>25.061025151310208</v>
      </c>
      <c r="E7" s="7">
        <v>6.7308671207698465</v>
      </c>
      <c r="F7" s="7">
        <v>1.33</v>
      </c>
      <c r="G7" s="1">
        <v>0.58694670684496841</v>
      </c>
      <c r="H7" s="1">
        <v>0.88004547873102212</v>
      </c>
      <c r="I7" s="1">
        <v>4.5776222770124697</v>
      </c>
      <c r="J7" s="1">
        <v>3.0340250704725311</v>
      </c>
      <c r="K7" s="1">
        <v>7.0895419168817826</v>
      </c>
      <c r="L7" s="1">
        <v>0.48879194401410592</v>
      </c>
      <c r="M7" s="1">
        <v>1.0387881816952775</v>
      </c>
      <c r="N7" s="1">
        <v>1.3075054797081296</v>
      </c>
      <c r="O7" s="1">
        <v>1.7022400196122964</v>
      </c>
      <c r="P7" s="1">
        <v>9.1521952903224886</v>
      </c>
      <c r="Q7" s="1">
        <v>0.57166582146861611</v>
      </c>
      <c r="R7" s="1">
        <v>1.3666988914869156</v>
      </c>
      <c r="S7" s="1">
        <v>0.35354662476620219</v>
      </c>
      <c r="T7" s="1">
        <v>0.41090674933165544</v>
      </c>
      <c r="U7" s="1">
        <v>0.65979290495793552</v>
      </c>
      <c r="V7" s="1">
        <v>1.3590588895840654</v>
      </c>
      <c r="W7" s="1">
        <v>1.5210735122595249</v>
      </c>
      <c r="X7" s="1">
        <v>1.2006416343094199</v>
      </c>
      <c r="Y7" s="1">
        <v>1.243758911702348</v>
      </c>
      <c r="Z7" s="1">
        <v>8.99</v>
      </c>
    </row>
    <row r="8" spans="1:26" s="2" customFormat="1" x14ac:dyDescent="0.3">
      <c r="A8" s="1">
        <v>71.5</v>
      </c>
      <c r="B8" s="1">
        <v>14.936402691592534</v>
      </c>
      <c r="C8" s="1">
        <f t="shared" si="0"/>
        <v>0.52277409420573873</v>
      </c>
      <c r="D8" s="7">
        <v>23.640409090165434</v>
      </c>
      <c r="E8" s="7">
        <v>9.1561486098858467</v>
      </c>
      <c r="F8" s="7">
        <v>1.83</v>
      </c>
      <c r="G8" s="1">
        <v>0.54021447322790073</v>
      </c>
      <c r="H8" s="1">
        <v>0.80448225696360243</v>
      </c>
      <c r="I8" s="1">
        <v>3.9569667961322406</v>
      </c>
      <c r="J8" s="1">
        <v>2.6649225258192777</v>
      </c>
      <c r="K8" s="1">
        <v>6.7336201644675402</v>
      </c>
      <c r="L8" s="1">
        <v>0.43366344712819671</v>
      </c>
      <c r="M8" s="1">
        <v>1.092205748393092</v>
      </c>
      <c r="N8" s="1">
        <v>1.1667959739061964</v>
      </c>
      <c r="O8" s="1">
        <v>1.5208068538893895</v>
      </c>
      <c r="P8" s="1">
        <v>10.341298684724709</v>
      </c>
      <c r="Q8" s="1">
        <v>0.4958557363818753</v>
      </c>
      <c r="R8" s="1">
        <v>1.2054479560740954</v>
      </c>
      <c r="S8" s="1">
        <v>0.30387713648166925</v>
      </c>
      <c r="T8" s="1">
        <v>0.36792111489320267</v>
      </c>
      <c r="U8" s="1">
        <v>0.57429610589529312</v>
      </c>
      <c r="V8" s="1">
        <v>1.2039811961686628</v>
      </c>
      <c r="W8" s="1">
        <v>1.3190066456599623</v>
      </c>
      <c r="X8" s="1">
        <v>1.0525094456782145</v>
      </c>
      <c r="Y8" s="1">
        <v>1.1498581173193221</v>
      </c>
      <c r="Z8" s="1">
        <v>15.21</v>
      </c>
    </row>
    <row r="9" spans="1:26" s="2" customFormat="1" x14ac:dyDescent="0.3">
      <c r="A9" s="1">
        <v>79.5</v>
      </c>
      <c r="B9" s="1">
        <v>19.614740919580854</v>
      </c>
      <c r="C9" s="1">
        <f t="shared" si="0"/>
        <v>0.68651593218532991</v>
      </c>
      <c r="D9" s="7">
        <v>22.586231874968998</v>
      </c>
      <c r="E9" s="7">
        <v>10.18225974378</v>
      </c>
      <c r="F9" s="7">
        <v>1.9</v>
      </c>
      <c r="G9" s="1">
        <v>0.52729813047840002</v>
      </c>
      <c r="H9" s="1">
        <v>0.7810568479326</v>
      </c>
      <c r="I9" s="1">
        <v>3.6818651320065001</v>
      </c>
      <c r="J9" s="1">
        <v>2.5200655461320496</v>
      </c>
      <c r="K9" s="1">
        <v>6.5126017074405906</v>
      </c>
      <c r="L9" s="1">
        <v>0.415187946510368</v>
      </c>
      <c r="M9" s="1">
        <v>1.16861068461464</v>
      </c>
      <c r="N9" s="1">
        <v>1.10906484114798</v>
      </c>
      <c r="O9" s="1">
        <v>1.4964862234198</v>
      </c>
      <c r="P9" s="1">
        <v>10.44063397711758</v>
      </c>
      <c r="Q9" s="1">
        <v>0.47219225963039996</v>
      </c>
      <c r="R9" s="1">
        <v>1.16205649849879</v>
      </c>
      <c r="S9" s="1">
        <v>0.37905478116893998</v>
      </c>
      <c r="T9" s="1">
        <v>0.36597945613119998</v>
      </c>
      <c r="U9" s="1">
        <v>0.55815847984709999</v>
      </c>
      <c r="V9" s="1">
        <v>1.16956037713568</v>
      </c>
      <c r="W9" s="1">
        <v>1.25469494110044</v>
      </c>
      <c r="X9" s="1">
        <v>1.00431058984721</v>
      </c>
      <c r="Y9" s="1">
        <v>1.1053187449710098</v>
      </c>
      <c r="Z9" s="1">
        <v>15.52</v>
      </c>
    </row>
    <row r="10" spans="1:26" s="2" customFormat="1" x14ac:dyDescent="0.3">
      <c r="A10" s="1">
        <v>95</v>
      </c>
      <c r="B10" s="1">
        <v>26.591021140116467</v>
      </c>
      <c r="C10" s="1">
        <f t="shared" si="0"/>
        <v>0.93068573990407644</v>
      </c>
      <c r="D10" s="7">
        <v>20.585651019991218</v>
      </c>
      <c r="E10" s="7">
        <v>12.161168912198272</v>
      </c>
      <c r="F10" s="7">
        <v>2.9</v>
      </c>
      <c r="G10" s="1">
        <v>0.50703627448990962</v>
      </c>
      <c r="H10" s="1">
        <v>0.74633526404736283</v>
      </c>
      <c r="I10" s="1">
        <v>3.3338214174568916</v>
      </c>
      <c r="J10" s="1">
        <v>2.351826712941274</v>
      </c>
      <c r="K10" s="1">
        <v>6.0912859008628892</v>
      </c>
      <c r="L10" s="1">
        <v>0.39917335844417196</v>
      </c>
      <c r="M10" s="1">
        <v>1.2472249958556725</v>
      </c>
      <c r="N10" s="1">
        <v>1.0888265406150803</v>
      </c>
      <c r="O10" s="1">
        <v>1.4501551426376327</v>
      </c>
      <c r="P10" s="1">
        <v>10.62128890823249</v>
      </c>
      <c r="Q10" s="1">
        <v>0.44291850631505769</v>
      </c>
      <c r="R10" s="1">
        <v>1.0845088844527524</v>
      </c>
      <c r="S10" s="1">
        <v>0.25103703315423498</v>
      </c>
      <c r="T10" s="1">
        <v>0.36236680558609519</v>
      </c>
      <c r="U10" s="1">
        <v>0.52744506822833015</v>
      </c>
      <c r="V10" s="1">
        <v>1.1162751702999412</v>
      </c>
      <c r="W10" s="1">
        <v>1.1465303914933598</v>
      </c>
      <c r="X10" s="1">
        <v>0.92913036800493776</v>
      </c>
      <c r="Y10" s="1">
        <v>1.0732613085457523</v>
      </c>
      <c r="Z10" s="1">
        <v>36.22</v>
      </c>
    </row>
    <row r="11" spans="1:26" s="2" customFormat="1" x14ac:dyDescent="0.3">
      <c r="A11" s="1">
        <v>103</v>
      </c>
      <c r="B11" s="1">
        <v>33.844254681468364</v>
      </c>
      <c r="C11" s="1">
        <f t="shared" si="0"/>
        <v>1.1845489138513927</v>
      </c>
      <c r="D11" s="7">
        <v>19.078242026440765</v>
      </c>
      <c r="E11" s="7">
        <v>12.91003642087979</v>
      </c>
      <c r="F11" s="7">
        <v>3.39</v>
      </c>
      <c r="G11" s="1">
        <v>0.46657720735832614</v>
      </c>
      <c r="H11" s="1">
        <v>0.66715419198793846</v>
      </c>
      <c r="I11" s="1">
        <v>2.9264625261859623</v>
      </c>
      <c r="J11" s="1">
        <v>2.1331258622144733</v>
      </c>
      <c r="K11" s="1">
        <v>5.817682799195504</v>
      </c>
      <c r="L11" s="1">
        <v>0.3653632784230329</v>
      </c>
      <c r="M11" s="1">
        <v>1.2374989940698966</v>
      </c>
      <c r="N11" s="1">
        <v>1.00567221148791</v>
      </c>
      <c r="O11" s="1">
        <v>1.3569646007432621</v>
      </c>
      <c r="P11" s="1">
        <v>11.245478200007508</v>
      </c>
      <c r="Q11" s="1">
        <v>0.39874483143809641</v>
      </c>
      <c r="R11" s="1">
        <v>0.98890171378704017</v>
      </c>
      <c r="S11" s="1">
        <v>0.21918419680166562</v>
      </c>
      <c r="T11" s="1">
        <v>0.3389839987259744</v>
      </c>
      <c r="U11" s="1">
        <v>0.4814719786270707</v>
      </c>
      <c r="V11" s="1">
        <v>1.0314332691610841</v>
      </c>
      <c r="W11" s="1">
        <v>1.024478401071262</v>
      </c>
      <c r="X11" s="1">
        <v>0.83582053593111016</v>
      </c>
      <c r="Y11" s="1">
        <v>1.0076849747729957</v>
      </c>
      <c r="Z11" s="1">
        <v>49.56</v>
      </c>
    </row>
    <row r="12" spans="1:26" s="2" customFormat="1" x14ac:dyDescent="0.3">
      <c r="A12" s="1">
        <v>119.5</v>
      </c>
      <c r="B12" s="1">
        <v>44.637667517964609</v>
      </c>
      <c r="C12" s="1">
        <f t="shared" si="0"/>
        <v>1.5623183631287614</v>
      </c>
      <c r="D12" s="7">
        <v>17.026124709201497</v>
      </c>
      <c r="E12" s="7">
        <v>13.708813584572859</v>
      </c>
      <c r="F12" s="7">
        <v>4.4800000000000004</v>
      </c>
      <c r="G12" s="1">
        <v>0.38233529842949826</v>
      </c>
      <c r="H12" s="1">
        <v>0.52773672603325494</v>
      </c>
      <c r="I12" s="1">
        <v>2.2326369851247589</v>
      </c>
      <c r="J12" s="1">
        <v>1.8196114375401529</v>
      </c>
      <c r="K12" s="1">
        <v>5.0278219919885156</v>
      </c>
      <c r="L12" s="1">
        <v>0.32510397033976118</v>
      </c>
      <c r="M12" s="1">
        <v>1.2857312764252933</v>
      </c>
      <c r="N12" s="1">
        <v>0.89448559728974475</v>
      </c>
      <c r="O12" s="1">
        <v>1.2436767744625099</v>
      </c>
      <c r="P12" s="1">
        <v>12.464284755522641</v>
      </c>
      <c r="Q12" s="1">
        <v>0.33719535762625036</v>
      </c>
      <c r="R12" s="1">
        <v>0.84514413690062218</v>
      </c>
      <c r="S12" s="1">
        <v>0.16856870373527022</v>
      </c>
      <c r="T12" s="1">
        <v>0.31283579949701446</v>
      </c>
      <c r="U12" s="1">
        <v>0.41191212197132038</v>
      </c>
      <c r="V12" s="1">
        <v>0.91083689360578479</v>
      </c>
      <c r="W12" s="1">
        <v>0.83852157645727621</v>
      </c>
      <c r="X12" s="1">
        <v>0.71033332680421168</v>
      </c>
      <c r="Y12" s="1">
        <v>0.91144965040900194</v>
      </c>
      <c r="Z12" s="1">
        <v>69.040000000000006</v>
      </c>
    </row>
    <row r="13" spans="1:26" s="2" customFormat="1" x14ac:dyDescent="0.3">
      <c r="A13" s="1">
        <v>126.5</v>
      </c>
      <c r="B13" s="1">
        <v>49.398201571306743</v>
      </c>
      <c r="C13" s="1">
        <f t="shared" si="0"/>
        <v>1.7289370549957359</v>
      </c>
      <c r="D13" s="7">
        <v>15.315702190934703</v>
      </c>
      <c r="E13" s="7">
        <v>13.304653294833274</v>
      </c>
      <c r="F13" s="7">
        <v>4.96</v>
      </c>
      <c r="G13" s="1">
        <v>0.3211427248669535</v>
      </c>
      <c r="H13" s="1">
        <v>0.439965205613986</v>
      </c>
      <c r="I13" s="1">
        <v>1.8273423377640825</v>
      </c>
      <c r="J13" s="1">
        <v>1.6103496265406831</v>
      </c>
      <c r="K13" s="1">
        <v>4.7034959261279745</v>
      </c>
      <c r="L13" s="1">
        <v>0.2909014338276677</v>
      </c>
      <c r="M13" s="1">
        <v>1.237573541423493</v>
      </c>
      <c r="N13" s="1">
        <v>0.80051337328416428</v>
      </c>
      <c r="O13" s="1">
        <v>1.1354379194414543</v>
      </c>
      <c r="P13" s="1">
        <v>12.109412942155203</v>
      </c>
      <c r="Q13" s="1">
        <v>0.29616146682137251</v>
      </c>
      <c r="R13" s="1">
        <v>0.74545542228196449</v>
      </c>
      <c r="S13" s="1">
        <v>0.14015260450246603</v>
      </c>
      <c r="T13" s="1">
        <v>0.28536477388659798</v>
      </c>
      <c r="U13" s="1">
        <v>0.36433342132900381</v>
      </c>
      <c r="V13" s="1">
        <v>0.81561914849032702</v>
      </c>
      <c r="W13" s="1">
        <v>0.72325416308034496</v>
      </c>
      <c r="X13" s="1">
        <v>0.62556114183046807</v>
      </c>
      <c r="Y13" s="1">
        <v>0.82942495053590948</v>
      </c>
      <c r="Z13" s="1">
        <v>81.97</v>
      </c>
    </row>
    <row r="14" spans="1:26" s="2" customFormat="1" x14ac:dyDescent="0.3">
      <c r="A14" s="1">
        <v>142.5</v>
      </c>
      <c r="B14" s="1">
        <v>59.309398615373837</v>
      </c>
      <c r="C14" s="1">
        <f t="shared" si="0"/>
        <v>2.0758289515380843</v>
      </c>
      <c r="D14" s="7">
        <v>13.340782335123098</v>
      </c>
      <c r="E14" s="7">
        <v>14.660263703476076</v>
      </c>
      <c r="F14" s="7">
        <v>6.28</v>
      </c>
      <c r="G14" s="1">
        <v>0.23881090497406895</v>
      </c>
      <c r="H14" s="1">
        <v>0.30854095811560733</v>
      </c>
      <c r="I14" s="1">
        <v>1.196349846235669</v>
      </c>
      <c r="J14" s="1">
        <v>1.4636978726608525</v>
      </c>
      <c r="K14" s="1">
        <v>3.6113553835655048</v>
      </c>
      <c r="L14" s="1">
        <v>0.26982661748546161</v>
      </c>
      <c r="M14" s="1">
        <v>1.3707277653723131</v>
      </c>
      <c r="N14" s="1">
        <v>0.73038143237614084</v>
      </c>
      <c r="O14" s="1">
        <v>1.0984433867811525</v>
      </c>
      <c r="P14" s="1">
        <v>12.315568134678383</v>
      </c>
      <c r="Q14" s="1">
        <v>0.2598252711718122</v>
      </c>
      <c r="R14" s="1">
        <v>0.65757212182727232</v>
      </c>
      <c r="S14" s="1">
        <v>0.10032347277892531</v>
      </c>
      <c r="T14" s="1">
        <v>0.2607949489153758</v>
      </c>
      <c r="U14" s="1">
        <v>0.27569589382807119</v>
      </c>
      <c r="V14" s="1">
        <v>0.74360245821559878</v>
      </c>
      <c r="W14" s="1">
        <v>0.59773262394898419</v>
      </c>
      <c r="X14" s="1">
        <v>0.54158213643257347</v>
      </c>
      <c r="Y14" s="1">
        <v>0.73185100037669737</v>
      </c>
      <c r="Z14" s="1">
        <v>97.86</v>
      </c>
    </row>
    <row r="15" spans="1:26" s="2" customFormat="1" x14ac:dyDescent="0.3">
      <c r="A15" s="1">
        <v>151</v>
      </c>
      <c r="B15" s="1">
        <v>65.128373861547217</v>
      </c>
      <c r="C15" s="1">
        <f t="shared" si="0"/>
        <v>2.2794930851541526</v>
      </c>
      <c r="D15" s="7">
        <v>11.686582771383431</v>
      </c>
      <c r="E15" s="7">
        <v>14.764092458614055</v>
      </c>
      <c r="F15" s="7">
        <v>6.77</v>
      </c>
      <c r="G15" s="1">
        <v>0.1851747064267264</v>
      </c>
      <c r="H15" s="1">
        <v>0.23074915167082066</v>
      </c>
      <c r="I15" s="1">
        <v>0.89030885060525711</v>
      </c>
      <c r="J15" s="1">
        <v>1.359169731111004</v>
      </c>
      <c r="K15" s="1">
        <v>2.9060825909100876</v>
      </c>
      <c r="L15" s="1">
        <v>0.25044180521993753</v>
      </c>
      <c r="M15" s="1">
        <v>1.38791710781204</v>
      </c>
      <c r="N15" s="1">
        <v>0.67491403649175685</v>
      </c>
      <c r="O15" s="1">
        <v>1.0439580914356084</v>
      </c>
      <c r="P15" s="1">
        <v>12.602214227942385</v>
      </c>
      <c r="Q15" s="1">
        <v>0.22756755268831927</v>
      </c>
      <c r="R15" s="1">
        <v>0.59169339829061285</v>
      </c>
      <c r="S15" s="1">
        <v>7.4977449689018677E-2</v>
      </c>
      <c r="T15" s="1">
        <v>0.26060298442058638</v>
      </c>
      <c r="U15" s="1">
        <v>0.24674684714128323</v>
      </c>
      <c r="V15" s="1">
        <v>0.69272811452618499</v>
      </c>
      <c r="W15" s="1">
        <v>0.51591733779760374</v>
      </c>
      <c r="X15" s="1">
        <v>0.49248679355500319</v>
      </c>
      <c r="Y15" s="1">
        <v>0.62190959071110663</v>
      </c>
      <c r="Z15" s="1">
        <v>105.46</v>
      </c>
    </row>
    <row r="16" spans="1:26" s="2" customFormat="1" x14ac:dyDescent="0.3">
      <c r="A16" s="1">
        <v>166.5</v>
      </c>
      <c r="B16" s="1">
        <v>78.387545457771196</v>
      </c>
      <c r="C16" s="1">
        <f t="shared" si="0"/>
        <v>2.7435640910219918</v>
      </c>
      <c r="D16" s="7">
        <v>8.7828972212803862</v>
      </c>
      <c r="E16" s="7">
        <v>14.798646087291313</v>
      </c>
      <c r="F16" s="7">
        <v>7.26</v>
      </c>
      <c r="G16" s="1">
        <v>7.4225144614746663E-2</v>
      </c>
      <c r="H16" s="1">
        <v>5.9181370651681206E-2</v>
      </c>
      <c r="I16" s="1">
        <v>0.49220385493371577</v>
      </c>
      <c r="J16" s="1">
        <v>1.2390116670206803</v>
      </c>
      <c r="K16" s="1">
        <v>1.736653784226978</v>
      </c>
      <c r="L16" s="1">
        <v>0.2223918364008019</v>
      </c>
      <c r="M16" s="1">
        <v>1.505731705992567</v>
      </c>
      <c r="N16" s="1">
        <v>0.60676296622084402</v>
      </c>
      <c r="O16" s="1">
        <v>0.9855408371588813</v>
      </c>
      <c r="P16" s="1">
        <v>11.915340737878351</v>
      </c>
      <c r="Q16" s="1">
        <v>0.18376459530357958</v>
      </c>
      <c r="R16" s="1">
        <v>0.49341268991989223</v>
      </c>
      <c r="S16" s="1">
        <v>3.526597642767295E-2</v>
      </c>
      <c r="T16" s="1">
        <v>0.24861287820501118</v>
      </c>
      <c r="U16" s="1">
        <v>0.19478067292732318</v>
      </c>
      <c r="V16" s="1">
        <v>0.62475984881279645</v>
      </c>
      <c r="W16" s="1">
        <v>0.38763749089333505</v>
      </c>
      <c r="X16" s="1">
        <v>0.39229474125162478</v>
      </c>
      <c r="Y16" s="1">
        <v>0.62680393885344188</v>
      </c>
      <c r="Z16" s="1">
        <v>121.5</v>
      </c>
    </row>
    <row r="17" spans="1:26" s="2" customFormat="1" x14ac:dyDescent="0.3">
      <c r="A17" s="1">
        <v>175</v>
      </c>
      <c r="B17" s="1">
        <v>87.94240853747111</v>
      </c>
      <c r="C17" s="1">
        <f t="shared" si="0"/>
        <v>3.0779842988114887</v>
      </c>
      <c r="D17" s="7">
        <v>7.2218465245966508</v>
      </c>
      <c r="E17" s="7">
        <v>14.328111266531559</v>
      </c>
      <c r="F17" s="7">
        <v>8.15</v>
      </c>
      <c r="G17" s="1">
        <v>4.8236935937500475E-2</v>
      </c>
      <c r="H17" s="1">
        <v>1.7247487131504917E-2</v>
      </c>
      <c r="I17" s="1">
        <v>0.32968557514590258</v>
      </c>
      <c r="J17" s="1">
        <v>1.1148469547608635</v>
      </c>
      <c r="K17" s="1">
        <v>1.3592469730524634</v>
      </c>
      <c r="L17" s="1">
        <v>0.19767776542375601</v>
      </c>
      <c r="M17" s="1">
        <v>1.5024618634045368</v>
      </c>
      <c r="N17" s="1">
        <v>0.53937456425154617</v>
      </c>
      <c r="O17" s="1">
        <v>0.9106112487934549</v>
      </c>
      <c r="P17" s="1">
        <v>12.282885944751238</v>
      </c>
      <c r="Q17" s="1">
        <v>0.15310839092989809</v>
      </c>
      <c r="R17" s="1">
        <v>0.41917538923483233</v>
      </c>
      <c r="S17" s="1">
        <v>2.49948959006112E-2</v>
      </c>
      <c r="T17" s="1">
        <v>0.22988319596358051</v>
      </c>
      <c r="U17" s="1">
        <v>0.15957689277176756</v>
      </c>
      <c r="V17" s="1">
        <v>0.55802093845772405</v>
      </c>
      <c r="W17" s="1">
        <v>0.30267345337623558</v>
      </c>
      <c r="X17" s="1">
        <v>0.3255805556948182</v>
      </c>
      <c r="Y17" s="1">
        <v>0.56149423672138399</v>
      </c>
      <c r="Z17" s="1">
        <v>128.07</v>
      </c>
    </row>
    <row r="18" spans="1:26" s="2" customFormat="1" x14ac:dyDescent="0.3">
      <c r="A18" s="1">
        <v>190.5</v>
      </c>
      <c r="B18" s="1">
        <v>80.171768793920762</v>
      </c>
      <c r="C18" s="1">
        <f t="shared" si="0"/>
        <v>2.806011907787227</v>
      </c>
      <c r="D18" s="7">
        <v>4.8508335262317051</v>
      </c>
      <c r="E18" s="7">
        <v>12.017313081947378</v>
      </c>
      <c r="F18" s="7">
        <v>7.99</v>
      </c>
      <c r="G18" s="1">
        <v>2.3734592888000301E-2</v>
      </c>
      <c r="H18" s="1">
        <v>1.365133831579241E-2</v>
      </c>
      <c r="I18" s="1">
        <v>0.16767560352667726</v>
      </c>
      <c r="J18" s="1">
        <v>0.85384198633793817</v>
      </c>
      <c r="K18" s="1">
        <v>0.76016477476712074</v>
      </c>
      <c r="L18" s="1">
        <v>0.17535370164415789</v>
      </c>
      <c r="M18" s="1">
        <v>1.7365136914468506</v>
      </c>
      <c r="N18" s="1">
        <v>0.48437727983385942</v>
      </c>
      <c r="O18" s="1">
        <v>0.85321815964559533</v>
      </c>
      <c r="P18" s="1">
        <v>12.972303400596591</v>
      </c>
      <c r="Q18" s="1">
        <v>0.11993296756726282</v>
      </c>
      <c r="R18" s="1">
        <v>0.33860057176283792</v>
      </c>
      <c r="S18" s="1">
        <v>2.26039486590612E-2</v>
      </c>
      <c r="T18" s="1">
        <v>0.21284710589877071</v>
      </c>
      <c r="U18" s="1">
        <v>0.12161960574217255</v>
      </c>
      <c r="V18" s="1">
        <v>0.48501534805537921</v>
      </c>
      <c r="W18" s="1">
        <v>0.20572705976094169</v>
      </c>
      <c r="X18" s="1">
        <v>0.2578319392558075</v>
      </c>
      <c r="Y18" s="1">
        <v>0.51508642354088574</v>
      </c>
      <c r="Z18" s="1">
        <v>136.85</v>
      </c>
    </row>
    <row r="19" spans="1:26" s="2" customFormat="1" x14ac:dyDescent="0.3">
      <c r="A19" s="1">
        <v>199</v>
      </c>
      <c r="B19" s="1">
        <v>84.475245173976518</v>
      </c>
      <c r="C19" s="1">
        <f t="shared" si="0"/>
        <v>2.9566335810891782</v>
      </c>
      <c r="D19" s="7">
        <v>3.9726231884500001</v>
      </c>
      <c r="E19" s="7">
        <v>9.5231871179233991</v>
      </c>
      <c r="F19" s="7">
        <v>7.86</v>
      </c>
      <c r="G19" s="1">
        <v>1.9546703456799999E-2</v>
      </c>
      <c r="H19" s="1">
        <v>1.406879641345E-2</v>
      </c>
      <c r="I19" s="1">
        <v>0.13546131622587898</v>
      </c>
      <c r="J19" s="1">
        <v>0.70436946103014997</v>
      </c>
      <c r="K19" s="1">
        <v>0.53740816410809999</v>
      </c>
      <c r="L19" s="1">
        <v>0.17384110222673999</v>
      </c>
      <c r="M19" s="1">
        <v>1.91290233586715</v>
      </c>
      <c r="N19" s="1">
        <v>0.473349485165456</v>
      </c>
      <c r="O19" s="1">
        <v>0.85516854165532097</v>
      </c>
      <c r="P19" s="1">
        <v>13.104640383398301</v>
      </c>
      <c r="Q19" s="1">
        <v>0.113349879120054</v>
      </c>
      <c r="R19" s="1">
        <v>0.31548719164649996</v>
      </c>
      <c r="S19" s="1">
        <v>1.8687984201100002E-2</v>
      </c>
      <c r="T19" s="1">
        <v>0.20991687615498</v>
      </c>
      <c r="U19" s="1">
        <v>0.11701687145563</v>
      </c>
      <c r="V19" s="1">
        <v>0.47197168740223999</v>
      </c>
      <c r="W19" s="1">
        <v>0.18239947416887001</v>
      </c>
      <c r="X19" s="1">
        <v>0.2501687087144</v>
      </c>
      <c r="Y19" s="1">
        <v>0.51131056476413106</v>
      </c>
      <c r="Z19" s="1">
        <v>142.52000000000001</v>
      </c>
    </row>
    <row r="20" spans="1:26" s="2" customFormat="1" x14ac:dyDescent="0.3">
      <c r="A20" s="1">
        <v>214.5</v>
      </c>
      <c r="B20" s="1">
        <v>87.334218509737724</v>
      </c>
      <c r="C20" s="1">
        <f t="shared" si="0"/>
        <v>3.0566976478408203</v>
      </c>
      <c r="D20" s="7">
        <v>2.2549287097582509</v>
      </c>
      <c r="E20" s="7">
        <v>4.9772579037652145</v>
      </c>
      <c r="F20" s="7">
        <v>7.63</v>
      </c>
      <c r="G20" s="1">
        <v>1.3043048438955221E-2</v>
      </c>
      <c r="H20" s="1">
        <v>1.4843151586599273E-2</v>
      </c>
      <c r="I20" s="1">
        <v>7.0097760075963189E-2</v>
      </c>
      <c r="J20" s="1">
        <v>0.52961393635928533</v>
      </c>
      <c r="K20" s="1">
        <v>0.22796397858056194</v>
      </c>
      <c r="L20" s="1">
        <v>0.17018856479770936</v>
      </c>
      <c r="M20" s="1">
        <v>2.3240705858894497</v>
      </c>
      <c r="N20" s="1">
        <v>0.46283912546974737</v>
      </c>
      <c r="O20" s="1">
        <v>0.85895798942914892</v>
      </c>
      <c r="P20" s="1">
        <v>13.418230724275089</v>
      </c>
      <c r="Q20" s="1">
        <v>0.10352689941213003</v>
      </c>
      <c r="R20" s="1">
        <v>0.29836947950556642</v>
      </c>
      <c r="S20" s="1">
        <v>1.3396121681028401E-2</v>
      </c>
      <c r="T20" s="1">
        <v>0.20600570196938575</v>
      </c>
      <c r="U20" s="1">
        <v>0.10580169560949554</v>
      </c>
      <c r="V20" s="1">
        <v>0.44920321631068616</v>
      </c>
      <c r="W20" s="1">
        <v>0.15672850740874894</v>
      </c>
      <c r="X20" s="1">
        <v>0.23840640843325353</v>
      </c>
      <c r="Y20" s="1">
        <v>0.50482287898695044</v>
      </c>
      <c r="Z20" s="1">
        <v>162.62</v>
      </c>
    </row>
    <row r="21" spans="1:26" s="2" customFormat="1" x14ac:dyDescent="0.3">
      <c r="A21" s="1">
        <v>238.5</v>
      </c>
      <c r="B21" s="1">
        <v>83.761238845808009</v>
      </c>
      <c r="C21" s="1">
        <f t="shared" si="0"/>
        <v>2.9316433596032803</v>
      </c>
      <c r="D21" s="7">
        <v>0</v>
      </c>
      <c r="E21" s="7">
        <v>7.9684456347059091E-2</v>
      </c>
      <c r="F21" s="7">
        <v>8.2100000000000009</v>
      </c>
      <c r="G21" s="1">
        <v>2.2119603346488419E-2</v>
      </c>
      <c r="H21" s="1">
        <v>3.2877798996897259E-2</v>
      </c>
      <c r="I21" s="1">
        <v>5.3579756234535973E-2</v>
      </c>
      <c r="J21" s="1">
        <v>0.44286870718213489</v>
      </c>
      <c r="K21" s="1">
        <v>0.38323998000716902</v>
      </c>
      <c r="L21" s="1">
        <v>0.17432733316008303</v>
      </c>
      <c r="M21" s="1">
        <v>2.8205487846209834</v>
      </c>
      <c r="N21" s="1">
        <v>0.45150621357768428</v>
      </c>
      <c r="O21" s="1">
        <v>0.90279820185731097</v>
      </c>
      <c r="P21" s="1">
        <v>15.09611312997569</v>
      </c>
      <c r="Q21" s="1">
        <v>8.5332006495494175E-2</v>
      </c>
      <c r="R21" s="1">
        <v>0.2588608438202632</v>
      </c>
      <c r="S21" s="1">
        <v>2.4919991902445249E-3</v>
      </c>
      <c r="T21" s="1">
        <v>0.21328783481278865</v>
      </c>
      <c r="U21" s="1">
        <v>9.0281392748400247E-2</v>
      </c>
      <c r="V21" s="1">
        <v>0.43494706631460694</v>
      </c>
      <c r="W21" s="1">
        <v>0.10104275969618035</v>
      </c>
      <c r="X21" s="1">
        <v>0.21727150141517157</v>
      </c>
      <c r="Y21" s="1">
        <v>0.468560512699914</v>
      </c>
      <c r="Z21" s="1">
        <v>172.62</v>
      </c>
    </row>
  </sheetData>
  <mergeCells count="26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Y1:Y2"/>
    <mergeCell ref="Z1:Z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C3" sqref="C3:C21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4.5546875" bestFit="1" customWidth="1"/>
    <col min="7" max="7" width="15.109375" bestFit="1" customWidth="1"/>
    <col min="8" max="8" width="10.88671875" bestFit="1" customWidth="1"/>
    <col min="9" max="9" width="14.5546875" bestFit="1" customWidth="1"/>
    <col min="10" max="10" width="13.33203125" bestFit="1" customWidth="1"/>
    <col min="11" max="11" width="10.109375" customWidth="1"/>
    <col min="12" max="12" width="14.441406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0.88671875" customWidth="1"/>
    <col min="17" max="17" width="15.6640625" bestFit="1" customWidth="1"/>
    <col min="18" max="18" width="15.44140625" bestFit="1" customWidth="1"/>
    <col min="19" max="19" width="18.109375" bestFit="1" customWidth="1"/>
    <col min="20" max="20" width="14.44140625" bestFit="1" customWidth="1"/>
    <col min="21" max="21" width="12" bestFit="1" customWidth="1"/>
    <col min="22" max="22" width="10.6640625" bestFit="1" customWidth="1"/>
    <col min="23" max="23" width="11.5546875" bestFit="1" customWidth="1"/>
    <col min="24" max="24" width="12" bestFit="1" customWidth="1"/>
  </cols>
  <sheetData>
    <row r="1" spans="1:27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7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7" s="2" customFormat="1" ht="15.75" customHeight="1" x14ac:dyDescent="0.3">
      <c r="A3" s="6">
        <v>0</v>
      </c>
      <c r="B3" s="1">
        <v>1.8379425119083383</v>
      </c>
      <c r="C3" s="1">
        <f t="shared" ref="C3:C21" si="0">B3*350*10^-4</f>
        <v>6.4327987916791854E-2</v>
      </c>
      <c r="D3" s="7">
        <v>29.4239528412668</v>
      </c>
      <c r="E3" s="7">
        <v>1.2688413841564901</v>
      </c>
      <c r="F3" s="7">
        <v>0</v>
      </c>
      <c r="G3" s="1">
        <v>0.58312446287179298</v>
      </c>
      <c r="H3" s="1">
        <v>0.81259289319817007</v>
      </c>
      <c r="I3" s="1">
        <v>5.0263168689412696</v>
      </c>
      <c r="J3" s="1">
        <v>3.3986905487989802</v>
      </c>
      <c r="K3" s="8">
        <v>7.8747672363170107</v>
      </c>
      <c r="L3" s="1">
        <v>0.5253119520587739</v>
      </c>
      <c r="M3" s="1">
        <v>0.73048698741103502</v>
      </c>
      <c r="N3" s="1">
        <v>1.4107520319215401</v>
      </c>
      <c r="O3" s="1">
        <v>1.79898657992031</v>
      </c>
      <c r="P3" s="1">
        <v>9.2009672667093589</v>
      </c>
      <c r="Q3" s="1">
        <v>0.61058012358774605</v>
      </c>
      <c r="R3" s="1">
        <v>1.4725899999999998</v>
      </c>
      <c r="S3" s="1">
        <v>0.39126320415298399</v>
      </c>
      <c r="T3" s="1">
        <v>0.42055000000000003</v>
      </c>
      <c r="U3" s="1">
        <v>0.69834426746697098</v>
      </c>
      <c r="V3" s="1">
        <v>1.4537820165322</v>
      </c>
      <c r="W3" s="1">
        <v>1.6259883297464901</v>
      </c>
      <c r="X3" s="1">
        <v>1.2567826455698501</v>
      </c>
      <c r="Y3" s="1">
        <v>1.2918558965723601</v>
      </c>
      <c r="Z3" s="1">
        <v>3.48</v>
      </c>
      <c r="AA3" s="6"/>
    </row>
    <row r="4" spans="1:27" s="2" customFormat="1" x14ac:dyDescent="0.3">
      <c r="A4" s="6">
        <v>8</v>
      </c>
      <c r="B4" s="1">
        <v>2.7665954920145492</v>
      </c>
      <c r="C4" s="1">
        <f t="shared" si="0"/>
        <v>9.6830842220509236E-2</v>
      </c>
      <c r="D4" s="7">
        <v>29.028795686145401</v>
      </c>
      <c r="E4" s="7">
        <v>1.72293446988579</v>
      </c>
      <c r="F4" s="6">
        <v>0.75</v>
      </c>
      <c r="G4" s="1">
        <v>0.57536593852698004</v>
      </c>
      <c r="H4" s="1">
        <v>0.84143298169439906</v>
      </c>
      <c r="I4" s="1">
        <v>5.0034729219852094</v>
      </c>
      <c r="J4" s="1">
        <v>3.3845726495665098</v>
      </c>
      <c r="K4" s="1">
        <v>7.8608453457886807</v>
      </c>
      <c r="L4" s="1">
        <v>0.50595209947166497</v>
      </c>
      <c r="M4" s="1">
        <v>0.75491632581440193</v>
      </c>
      <c r="N4" s="1">
        <v>1.39428697861344</v>
      </c>
      <c r="O4" s="1">
        <v>1.7863176523931499</v>
      </c>
      <c r="P4" s="1">
        <v>9.2247312551688907</v>
      </c>
      <c r="Q4" s="1">
        <v>0.59302879461484204</v>
      </c>
      <c r="R4" s="1">
        <v>1.4650399999999999</v>
      </c>
      <c r="S4" s="1">
        <v>0.38857596012378098</v>
      </c>
      <c r="T4" s="1">
        <v>0.41591</v>
      </c>
      <c r="U4" s="1">
        <v>0.68530369458012297</v>
      </c>
      <c r="V4" s="1">
        <v>1.44259021168945</v>
      </c>
      <c r="W4" s="1">
        <v>1.6082698513008</v>
      </c>
      <c r="X4" s="1">
        <v>1.2376125781645402</v>
      </c>
      <c r="Y4" s="1">
        <v>1.2824941298630499</v>
      </c>
      <c r="Z4" s="1">
        <v>3.92</v>
      </c>
      <c r="AA4" s="6"/>
    </row>
    <row r="5" spans="1:27" s="2" customFormat="1" ht="15.6" x14ac:dyDescent="0.3">
      <c r="A5" s="6">
        <v>32</v>
      </c>
      <c r="B5" s="1">
        <v>4.4702121306291875</v>
      </c>
      <c r="C5" s="1">
        <f t="shared" si="0"/>
        <v>0.15645742457202158</v>
      </c>
      <c r="D5" s="7">
        <v>28.935107883831751</v>
      </c>
      <c r="E5" s="7">
        <v>4.100970320690343</v>
      </c>
      <c r="F5" s="6">
        <v>0.91</v>
      </c>
      <c r="G5" s="1">
        <v>0.58836047658555557</v>
      </c>
      <c r="H5" s="1">
        <v>0.88014091267953154</v>
      </c>
      <c r="I5" s="1">
        <v>4.970480193171066</v>
      </c>
      <c r="J5" s="1">
        <v>3.2951153965983209</v>
      </c>
      <c r="K5" s="1">
        <v>7.069066571325231</v>
      </c>
      <c r="L5" s="1">
        <v>0.5169199457978686</v>
      </c>
      <c r="M5" s="1">
        <v>0.87783026721775004</v>
      </c>
      <c r="N5" s="1">
        <v>1.3684927862195766</v>
      </c>
      <c r="O5" s="1">
        <v>1.7739946359590613</v>
      </c>
      <c r="P5" s="1">
        <v>8.7247501131620435</v>
      </c>
      <c r="Q5" s="1">
        <v>0.6096898495898091</v>
      </c>
      <c r="R5" s="1">
        <v>1.4468044817138053</v>
      </c>
      <c r="S5" s="1">
        <v>0.38448494859334553</v>
      </c>
      <c r="T5" s="1">
        <v>0.43084972185161308</v>
      </c>
      <c r="U5" s="1">
        <v>0.70349077230268664</v>
      </c>
      <c r="V5" s="1">
        <v>1.4333460360059043</v>
      </c>
      <c r="W5" s="1">
        <v>1.6312483744749775</v>
      </c>
      <c r="X5" s="1">
        <v>1.2783017491508031</v>
      </c>
      <c r="Y5" s="1">
        <v>1.2866984313496199</v>
      </c>
      <c r="Z5" s="1">
        <v>5.15</v>
      </c>
      <c r="AA5" s="9"/>
    </row>
    <row r="6" spans="1:27" s="2" customFormat="1" ht="15.6" x14ac:dyDescent="0.3">
      <c r="A6" s="6">
        <v>47.5</v>
      </c>
      <c r="B6" s="1">
        <v>7.8138146116662881</v>
      </c>
      <c r="C6" s="1">
        <f t="shared" si="0"/>
        <v>0.27348351140832011</v>
      </c>
      <c r="D6" s="7">
        <v>26.005969165918899</v>
      </c>
      <c r="E6" s="7">
        <v>5.7222661359540758</v>
      </c>
      <c r="F6" s="6">
        <v>1.1599999999999999</v>
      </c>
      <c r="G6" s="1">
        <v>0.56371717499658192</v>
      </c>
      <c r="H6" s="1">
        <v>0.84050981609746933</v>
      </c>
      <c r="I6" s="1">
        <v>4.5829662348259728</v>
      </c>
      <c r="J6" s="1">
        <v>3.0424524821721968</v>
      </c>
      <c r="K6" s="1">
        <v>7.2000735236789115</v>
      </c>
      <c r="L6" s="1">
        <v>0.4784791971097111</v>
      </c>
      <c r="M6" s="1">
        <v>0.95735968817235484</v>
      </c>
      <c r="N6" s="1">
        <v>1.2784253436709097</v>
      </c>
      <c r="O6" s="1">
        <v>1.646761486762776</v>
      </c>
      <c r="P6" s="1">
        <v>9.1328141774090792</v>
      </c>
      <c r="Q6" s="1">
        <v>0.55622380020753415</v>
      </c>
      <c r="R6" s="1">
        <v>1.3408947737534076</v>
      </c>
      <c r="S6" s="1">
        <v>0.35134403668596403</v>
      </c>
      <c r="T6" s="1">
        <v>0.39967712676146894</v>
      </c>
      <c r="U6" s="1">
        <v>0.64409943643237688</v>
      </c>
      <c r="V6" s="1">
        <v>1.3257403711857356</v>
      </c>
      <c r="W6" s="1">
        <v>1.4872844054725929</v>
      </c>
      <c r="X6" s="1">
        <v>1.1850591486579733</v>
      </c>
      <c r="Y6" s="1">
        <v>1.2397661301205882</v>
      </c>
      <c r="Z6" s="1">
        <v>7.56</v>
      </c>
      <c r="AA6" s="9"/>
    </row>
    <row r="7" spans="1:27" s="2" customFormat="1" ht="15.6" x14ac:dyDescent="0.3">
      <c r="A7" s="6">
        <v>56</v>
      </c>
      <c r="B7" s="1">
        <v>8.116951312723236</v>
      </c>
      <c r="C7" s="1">
        <f t="shared" si="0"/>
        <v>0.2840932959453133</v>
      </c>
      <c r="D7" s="7">
        <v>24.922365561734246</v>
      </c>
      <c r="E7" s="7">
        <v>6.6954809983618162</v>
      </c>
      <c r="F7" s="6">
        <v>1.36</v>
      </c>
      <c r="G7" s="1">
        <v>0.55022820782492932</v>
      </c>
      <c r="H7" s="1">
        <v>0.81821270407563229</v>
      </c>
      <c r="I7" s="1">
        <v>4.3232919570411452</v>
      </c>
      <c r="J7" s="1">
        <v>2.8815586843099315</v>
      </c>
      <c r="K7" s="1">
        <v>7.2224711996017641</v>
      </c>
      <c r="L7" s="1">
        <v>0.45488374327189435</v>
      </c>
      <c r="M7" s="1">
        <v>0.98966233569820239</v>
      </c>
      <c r="N7" s="1">
        <v>1.2268466936904392</v>
      </c>
      <c r="O7" s="1">
        <v>1.5793536719480363</v>
      </c>
      <c r="P7" s="1">
        <v>9.3477699718926672</v>
      </c>
      <c r="Q7" s="1">
        <v>0.52752513749117302</v>
      </c>
      <c r="R7" s="1">
        <v>1.2813736028623839</v>
      </c>
      <c r="S7" s="1">
        <v>0.33070450158102077</v>
      </c>
      <c r="T7" s="1">
        <v>0.37948603889168708</v>
      </c>
      <c r="U7" s="1">
        <v>0.61324153388459768</v>
      </c>
      <c r="V7" s="1">
        <v>1.269046577000591</v>
      </c>
      <c r="W7" s="1">
        <v>1.4204849421664216</v>
      </c>
      <c r="X7" s="1">
        <v>1.1162126743457159</v>
      </c>
      <c r="Y7" s="1">
        <v>1.1888809671886367</v>
      </c>
      <c r="Z7" s="1">
        <v>9.16</v>
      </c>
      <c r="AA7" s="9"/>
    </row>
    <row r="8" spans="1:27" s="2" customFormat="1" ht="15.6" x14ac:dyDescent="0.3">
      <c r="A8" s="6">
        <v>71.5</v>
      </c>
      <c r="B8" s="1">
        <v>14.305785849006783</v>
      </c>
      <c r="C8" s="1">
        <f t="shared" si="0"/>
        <v>0.50070250471523747</v>
      </c>
      <c r="D8" s="7">
        <v>23.679162711451951</v>
      </c>
      <c r="E8" s="7">
        <v>9.1261234501926474</v>
      </c>
      <c r="F8" s="6">
        <v>1.87</v>
      </c>
      <c r="G8" s="1">
        <v>0.53177518273914381</v>
      </c>
      <c r="H8" s="1">
        <v>0.78713143490160731</v>
      </c>
      <c r="I8" s="1">
        <v>3.8627625874586693</v>
      </c>
      <c r="J8" s="1">
        <v>2.6059736699405782</v>
      </c>
      <c r="K8" s="1">
        <v>6.6647937134153317</v>
      </c>
      <c r="L8" s="1">
        <v>0.42181225569877007</v>
      </c>
      <c r="M8" s="1">
        <v>1.0493084806265036</v>
      </c>
      <c r="N8" s="1">
        <v>1.1366719120197017</v>
      </c>
      <c r="O8" s="1">
        <v>1.4792816998910086</v>
      </c>
      <c r="P8" s="1">
        <v>9.4205988712202089</v>
      </c>
      <c r="Q8" s="1">
        <v>0.48254317456528772</v>
      </c>
      <c r="R8" s="1">
        <v>1.1749247005758439</v>
      </c>
      <c r="S8" s="1">
        <v>0.29577591175922441</v>
      </c>
      <c r="T8" s="1">
        <v>0.36696157306665789</v>
      </c>
      <c r="U8" s="1">
        <v>0.57195815826295859</v>
      </c>
      <c r="V8" s="1">
        <v>1.1784388797431098</v>
      </c>
      <c r="W8" s="1">
        <v>1.2873884392916908</v>
      </c>
      <c r="X8" s="1">
        <v>1.0180990361871174</v>
      </c>
      <c r="Y8" s="1">
        <v>1.1220724220909088</v>
      </c>
      <c r="Z8" s="1">
        <v>14.47</v>
      </c>
      <c r="AA8" s="9"/>
    </row>
    <row r="9" spans="1:27" s="2" customFormat="1" ht="15.6" x14ac:dyDescent="0.3">
      <c r="A9" s="6">
        <v>79.5</v>
      </c>
      <c r="B9" s="1">
        <v>18.423224860451896</v>
      </c>
      <c r="C9" s="1">
        <f t="shared" si="0"/>
        <v>0.64481287011581634</v>
      </c>
      <c r="D9" s="7">
        <v>23.019352178613001</v>
      </c>
      <c r="E9" s="7">
        <v>9.4539822680987005</v>
      </c>
      <c r="F9" s="6">
        <v>2.02</v>
      </c>
      <c r="G9" s="1">
        <v>0.52810689131485999</v>
      </c>
      <c r="H9" s="1">
        <v>0.75928416846539992</v>
      </c>
      <c r="I9" s="1">
        <v>3.6853681357985399</v>
      </c>
      <c r="J9" s="1">
        <v>2.5423196846156704</v>
      </c>
      <c r="K9" s="1">
        <v>6.5586975919587802</v>
      </c>
      <c r="L9" s="1">
        <v>0.41288019432286999</v>
      </c>
      <c r="M9" s="1">
        <v>1.0652125483694999</v>
      </c>
      <c r="N9" s="1">
        <v>1.1135698410557799</v>
      </c>
      <c r="O9" s="1">
        <v>1.45361413864128</v>
      </c>
      <c r="P9" s="1">
        <v>9.6538435675842802</v>
      </c>
      <c r="Q9" s="1">
        <v>0.46730182755963395</v>
      </c>
      <c r="R9" s="1">
        <v>1.1463987856630999</v>
      </c>
      <c r="S9" s="1">
        <v>0.28034946715243803</v>
      </c>
      <c r="T9" s="1">
        <v>0.36089441225730001</v>
      </c>
      <c r="U9" s="1">
        <v>0.55881236894112996</v>
      </c>
      <c r="V9" s="1">
        <v>1.1537321064457799</v>
      </c>
      <c r="W9" s="1">
        <v>1.24494135491465</v>
      </c>
      <c r="X9" s="1">
        <v>0.986964974616659</v>
      </c>
      <c r="Y9" s="1">
        <v>1.1018569246785099</v>
      </c>
      <c r="Z9" s="1">
        <v>14.93</v>
      </c>
      <c r="AA9" s="9"/>
    </row>
    <row r="10" spans="1:27" s="2" customFormat="1" x14ac:dyDescent="0.3">
      <c r="A10" s="6">
        <v>95</v>
      </c>
      <c r="B10" s="1">
        <v>20.624001694134787</v>
      </c>
      <c r="C10" s="1">
        <f t="shared" si="0"/>
        <v>0.72184005929471751</v>
      </c>
      <c r="D10" s="7">
        <v>21.669723942611117</v>
      </c>
      <c r="E10" s="7">
        <v>10.076815874184524</v>
      </c>
      <c r="F10" s="6">
        <v>2.57</v>
      </c>
      <c r="G10" s="1">
        <v>0.52353572703722628</v>
      </c>
      <c r="H10" s="1">
        <v>0.71748735373184536</v>
      </c>
      <c r="I10" s="1">
        <v>3.3806281091815045</v>
      </c>
      <c r="J10" s="1">
        <v>2.4366345984541455</v>
      </c>
      <c r="K10" s="1">
        <v>6.356692024070604</v>
      </c>
      <c r="L10" s="1">
        <v>0.39255855987520955</v>
      </c>
      <c r="M10" s="1">
        <v>1.0907988136001556</v>
      </c>
      <c r="N10" s="1">
        <v>1.0728720714150484</v>
      </c>
      <c r="O10" s="1">
        <v>1.4092790043256624</v>
      </c>
      <c r="P10" s="1">
        <v>10.079687298276021</v>
      </c>
      <c r="Q10" s="1">
        <v>0.44151006943672433</v>
      </c>
      <c r="R10" s="1">
        <v>1.0869122636864543</v>
      </c>
      <c r="S10" s="1">
        <v>0.25960697250610548</v>
      </c>
      <c r="T10" s="1">
        <v>0.34963380406321132</v>
      </c>
      <c r="U10" s="1">
        <v>0.52578306302188671</v>
      </c>
      <c r="V10" s="1">
        <v>1.1112539885226889</v>
      </c>
      <c r="W10" s="1">
        <v>1.1692489281958149</v>
      </c>
      <c r="X10" s="1">
        <v>0.93136819286245598</v>
      </c>
      <c r="Y10" s="1">
        <v>1.0625199451442717</v>
      </c>
      <c r="Z10" s="1">
        <v>25.81</v>
      </c>
    </row>
    <row r="11" spans="1:27" s="2" customFormat="1" x14ac:dyDescent="0.3">
      <c r="A11" s="6">
        <v>103</v>
      </c>
      <c r="B11" s="1">
        <v>26.97070882945815</v>
      </c>
      <c r="C11" s="1">
        <f t="shared" si="0"/>
        <v>0.94397480903103537</v>
      </c>
      <c r="D11" s="7">
        <v>21.229456783180044</v>
      </c>
      <c r="E11" s="7">
        <v>10.671966670083979</v>
      </c>
      <c r="F11" s="6">
        <v>2.78</v>
      </c>
      <c r="G11" s="1">
        <v>0.53395026447810445</v>
      </c>
      <c r="H11" s="1">
        <v>0.69965071805986268</v>
      </c>
      <c r="I11" s="1">
        <v>3.2759348019953802</v>
      </c>
      <c r="J11" s="1">
        <v>2.4329786423639459</v>
      </c>
      <c r="K11" s="1">
        <v>6.3519139560693727</v>
      </c>
      <c r="L11" s="1">
        <v>0.39230693304138953</v>
      </c>
      <c r="M11" s="1">
        <v>1.1230291852399106</v>
      </c>
      <c r="N11" s="1">
        <v>1.0704637274575537</v>
      </c>
      <c r="O11" s="1">
        <v>1.4267075569632373</v>
      </c>
      <c r="P11" s="1">
        <v>10.498351138364171</v>
      </c>
      <c r="Q11" s="1">
        <v>0.43554198775558811</v>
      </c>
      <c r="R11" s="1">
        <v>1.0824620626057144</v>
      </c>
      <c r="S11" s="1">
        <v>0.25312682952075338</v>
      </c>
      <c r="T11" s="1">
        <v>0.35471702057018267</v>
      </c>
      <c r="U11" s="1">
        <v>0.52335397677482332</v>
      </c>
      <c r="V11" s="1">
        <v>1.1177432214073353</v>
      </c>
      <c r="W11" s="1">
        <v>1.1585322534621123</v>
      </c>
      <c r="X11" s="1">
        <v>0.93335085425235786</v>
      </c>
      <c r="Y11" s="1">
        <v>1.0654963123636036</v>
      </c>
      <c r="Z11" s="1">
        <v>35.119999999999997</v>
      </c>
    </row>
    <row r="12" spans="1:27" s="2" customFormat="1" x14ac:dyDescent="0.3">
      <c r="A12" s="6">
        <v>119.5</v>
      </c>
      <c r="B12" s="1">
        <v>35.620298659941277</v>
      </c>
      <c r="C12" s="1">
        <f t="shared" si="0"/>
        <v>1.2467104530979447</v>
      </c>
      <c r="D12" s="7">
        <v>20.084010020038281</v>
      </c>
      <c r="E12" s="7">
        <v>11.121652604639731</v>
      </c>
      <c r="F12" s="6">
        <v>3.28</v>
      </c>
      <c r="G12" s="1">
        <v>0.46105298037349846</v>
      </c>
      <c r="H12" s="1">
        <v>0.55704155208641237</v>
      </c>
      <c r="I12" s="1">
        <v>2.6361938671886982</v>
      </c>
      <c r="J12" s="1">
        <v>2.1150613110189127</v>
      </c>
      <c r="K12" s="1">
        <v>5.8434502095231018</v>
      </c>
      <c r="L12" s="1">
        <v>0.34329694007806905</v>
      </c>
      <c r="M12" s="1">
        <v>1.0312215089926362</v>
      </c>
      <c r="N12" s="1">
        <v>0.9213351856717511</v>
      </c>
      <c r="O12" s="1">
        <v>1.256911781092807</v>
      </c>
      <c r="P12" s="1">
        <v>10.278969128285839</v>
      </c>
      <c r="Q12" s="1">
        <v>0.36865348365772521</v>
      </c>
      <c r="R12" s="1">
        <v>0.91681324748682325</v>
      </c>
      <c r="S12" s="1">
        <v>0.20556965609695479</v>
      </c>
      <c r="T12" s="1">
        <v>0.31391277823248592</v>
      </c>
      <c r="U12" s="1">
        <v>0.44189674499748915</v>
      </c>
      <c r="V12" s="1">
        <v>0.96995460427960845</v>
      </c>
      <c r="W12" s="1">
        <v>0.96910429168955836</v>
      </c>
      <c r="X12" s="1">
        <v>0.79937444961581616</v>
      </c>
      <c r="Y12" s="1">
        <v>0.78973703833973385</v>
      </c>
      <c r="Z12" s="1">
        <v>43.96</v>
      </c>
    </row>
    <row r="13" spans="1:27" s="2" customFormat="1" x14ac:dyDescent="0.3">
      <c r="A13" s="6">
        <v>126.5</v>
      </c>
      <c r="B13" s="1">
        <v>37.426801660618004</v>
      </c>
      <c r="C13" s="1">
        <f t="shared" si="0"/>
        <v>1.3099380581216302</v>
      </c>
      <c r="D13" s="7">
        <v>18.27106388280362</v>
      </c>
      <c r="E13" s="7">
        <v>10.458267013951344</v>
      </c>
      <c r="F13" s="6">
        <v>3.68</v>
      </c>
      <c r="G13" s="1">
        <v>0.41062314060150829</v>
      </c>
      <c r="H13" s="1">
        <v>0.47907356394334955</v>
      </c>
      <c r="I13" s="1">
        <v>2.2751540351403063</v>
      </c>
      <c r="J13" s="1">
        <v>1.9025620399235463</v>
      </c>
      <c r="K13" s="1">
        <v>5.3296014142841468</v>
      </c>
      <c r="L13" s="1">
        <v>0.30212686741554245</v>
      </c>
      <c r="M13" s="1">
        <v>0.94978593963464075</v>
      </c>
      <c r="N13" s="1">
        <v>0.81965693262311123</v>
      </c>
      <c r="O13" s="1">
        <v>1.1312798737384762</v>
      </c>
      <c r="P13" s="1">
        <v>9.6731888813525018</v>
      </c>
      <c r="Q13" s="1">
        <v>0.32132306487600648</v>
      </c>
      <c r="R13" s="1">
        <v>0.81088527246587638</v>
      </c>
      <c r="S13" s="1">
        <v>0.17713404971144434</v>
      </c>
      <c r="T13" s="1">
        <v>0.2812835382179511</v>
      </c>
      <c r="U13" s="1">
        <v>0.39025188282989726</v>
      </c>
      <c r="V13" s="1">
        <v>0.86762768125997081</v>
      </c>
      <c r="W13" s="1">
        <v>0.84810182647394061</v>
      </c>
      <c r="X13" s="1">
        <v>0.69297214915484195</v>
      </c>
      <c r="Y13" s="1">
        <v>0.78421116261636514</v>
      </c>
      <c r="Z13" s="1">
        <v>52.16</v>
      </c>
    </row>
    <row r="14" spans="1:27" s="2" customFormat="1" x14ac:dyDescent="0.3">
      <c r="A14" s="6">
        <v>142.5</v>
      </c>
      <c r="B14" s="1">
        <v>45.813101380303593</v>
      </c>
      <c r="C14" s="1">
        <f t="shared" si="0"/>
        <v>1.6034585483106258</v>
      </c>
      <c r="D14" s="7">
        <v>17.609589751988285</v>
      </c>
      <c r="E14" s="7">
        <v>10.858689646652769</v>
      </c>
      <c r="F14" s="6">
        <v>4.03</v>
      </c>
      <c r="G14" s="1">
        <v>0.41337350736419198</v>
      </c>
      <c r="H14" s="1">
        <v>0.43664359045192019</v>
      </c>
      <c r="I14" s="1">
        <v>2.027075273864186</v>
      </c>
      <c r="J14" s="1">
        <v>1.9385467036619763</v>
      </c>
      <c r="K14" s="1">
        <v>5.3171137833407327</v>
      </c>
      <c r="L14" s="1">
        <v>0.30417367230717329</v>
      </c>
      <c r="M14" s="1">
        <v>1.0049243592934374</v>
      </c>
      <c r="N14" s="1">
        <v>0.81009180425931238</v>
      </c>
      <c r="O14" s="1">
        <v>1.1650451895573075</v>
      </c>
      <c r="P14" s="1">
        <v>10.604195036947555</v>
      </c>
      <c r="Q14" s="1">
        <v>0.31168852872101949</v>
      </c>
      <c r="R14" s="1">
        <v>0.78991356728511075</v>
      </c>
      <c r="S14" s="1">
        <v>0.16306794047740222</v>
      </c>
      <c r="T14" s="1">
        <v>0.28450406553681801</v>
      </c>
      <c r="U14" s="1">
        <v>0.34602976141048514</v>
      </c>
      <c r="V14" s="1">
        <v>0.86266202578829132</v>
      </c>
      <c r="W14" s="1">
        <v>0.81067900479565802</v>
      </c>
      <c r="X14" s="1">
        <v>0.67356288098639616</v>
      </c>
      <c r="Y14" s="1">
        <v>0.77767553354777708</v>
      </c>
      <c r="Z14" s="1">
        <v>66.72</v>
      </c>
    </row>
    <row r="15" spans="1:27" s="2" customFormat="1" x14ac:dyDescent="0.3">
      <c r="A15" s="6">
        <v>151</v>
      </c>
      <c r="B15" s="1">
        <v>46.525299549410924</v>
      </c>
      <c r="C15" s="1">
        <f t="shared" si="0"/>
        <v>1.6283854842293826</v>
      </c>
      <c r="D15" s="7">
        <v>17.227175770361878</v>
      </c>
      <c r="E15" s="7">
        <v>11.258671480204566</v>
      </c>
      <c r="F15" s="6">
        <v>4.28</v>
      </c>
      <c r="G15" s="1">
        <v>0.40775156366606624</v>
      </c>
      <c r="H15" s="1">
        <v>0.41248313004175663</v>
      </c>
      <c r="I15" s="1">
        <v>1.8986949092181944</v>
      </c>
      <c r="J15" s="1">
        <v>1.9628599953421992</v>
      </c>
      <c r="K15" s="1">
        <v>5.1727136119712895</v>
      </c>
      <c r="L15" s="1">
        <v>0.2992623505692984</v>
      </c>
      <c r="M15" s="1">
        <v>1.036177728654011</v>
      </c>
      <c r="N15" s="1">
        <v>0.79375634656585803</v>
      </c>
      <c r="O15" s="1">
        <v>1.1663398709072119</v>
      </c>
      <c r="P15" s="1">
        <v>11.014944140251858</v>
      </c>
      <c r="Q15" s="1">
        <v>0.30111531237730971</v>
      </c>
      <c r="R15" s="1">
        <v>0.76931100589003842</v>
      </c>
      <c r="S15" s="1">
        <v>0.15247748039401782</v>
      </c>
      <c r="T15" s="1">
        <v>0.29214595154316436</v>
      </c>
      <c r="U15" s="1">
        <v>0.36543934826667668</v>
      </c>
      <c r="V15" s="1">
        <v>0.869072108556323</v>
      </c>
      <c r="W15" s="1">
        <v>0.78067250877413275</v>
      </c>
      <c r="X15" s="1">
        <v>0.65943413004815543</v>
      </c>
      <c r="Y15" s="1">
        <v>0.76817081962946987</v>
      </c>
      <c r="Z15" s="1">
        <v>83.6</v>
      </c>
    </row>
    <row r="16" spans="1:27" s="2" customFormat="1" x14ac:dyDescent="0.3">
      <c r="A16" s="6">
        <v>166.5</v>
      </c>
      <c r="B16" s="1">
        <v>52.93197097946144</v>
      </c>
      <c r="C16" s="1">
        <f t="shared" si="0"/>
        <v>1.8526189842811507</v>
      </c>
      <c r="D16" s="7">
        <v>15.422985597201269</v>
      </c>
      <c r="E16" s="7">
        <v>10.740140940637341</v>
      </c>
      <c r="F16" s="6">
        <v>4.57</v>
      </c>
      <c r="G16" s="1">
        <v>0.35218880750389536</v>
      </c>
      <c r="H16" s="1">
        <v>0.33894276945772805</v>
      </c>
      <c r="I16" s="1">
        <v>1.5681061171323607</v>
      </c>
      <c r="J16" s="1">
        <v>1.9581120544837136</v>
      </c>
      <c r="K16" s="1">
        <v>4.9703796432631826</v>
      </c>
      <c r="L16" s="1">
        <v>0.28591059993466544</v>
      </c>
      <c r="M16" s="1">
        <v>1.0597669513067804</v>
      </c>
      <c r="N16" s="1">
        <v>0.75353587683714085</v>
      </c>
      <c r="O16" s="1">
        <v>1.1464340545230249</v>
      </c>
      <c r="P16" s="1">
        <v>11.832467173064499</v>
      </c>
      <c r="Q16" s="1">
        <v>0.26905651512598439</v>
      </c>
      <c r="R16" s="1">
        <v>0.70641948838203139</v>
      </c>
      <c r="S16" s="1">
        <v>0.12794906332061914</v>
      </c>
      <c r="T16" s="1">
        <v>0.28230303189789457</v>
      </c>
      <c r="U16" s="1">
        <v>0.30030291897700728</v>
      </c>
      <c r="V16" s="1">
        <v>0.8252148592892079</v>
      </c>
      <c r="W16" s="1">
        <v>0.69892694416178813</v>
      </c>
      <c r="X16" s="1">
        <v>0.60288300980347287</v>
      </c>
      <c r="Y16" s="1">
        <v>0.73687894134530751</v>
      </c>
      <c r="Z16" s="1">
        <v>94.52</v>
      </c>
    </row>
    <row r="17" spans="1:26" s="2" customFormat="1" x14ac:dyDescent="0.3">
      <c r="A17" s="6">
        <v>175</v>
      </c>
      <c r="B17" s="1">
        <v>54.942713990749539</v>
      </c>
      <c r="C17" s="1">
        <f t="shared" si="0"/>
        <v>1.9229949896762342</v>
      </c>
      <c r="D17" s="7">
        <v>14.963854314922534</v>
      </c>
      <c r="E17" s="7">
        <v>11.133372608972955</v>
      </c>
      <c r="F17" s="6">
        <v>4.78</v>
      </c>
      <c r="G17" s="1">
        <v>0.30599005084416431</v>
      </c>
      <c r="H17" s="1">
        <v>0.28948868127656463</v>
      </c>
      <c r="I17" s="1">
        <v>1.3627425333066232</v>
      </c>
      <c r="J17" s="1">
        <v>1.931032206436085</v>
      </c>
      <c r="K17" s="1">
        <v>4.7705680113048272</v>
      </c>
      <c r="L17" s="1">
        <v>0.27376240680979375</v>
      </c>
      <c r="M17" s="1">
        <v>1.0629801300423407</v>
      </c>
      <c r="N17" s="1">
        <v>0.71247137493953805</v>
      </c>
      <c r="O17" s="1">
        <v>1.1203656008723388</v>
      </c>
      <c r="P17" s="1">
        <v>12.124671589523983</v>
      </c>
      <c r="Q17" s="1">
        <v>0.24842843064217707</v>
      </c>
      <c r="R17" s="1">
        <v>0.66122839437084491</v>
      </c>
      <c r="S17" s="1">
        <v>0.11160053085494867</v>
      </c>
      <c r="T17" s="1">
        <v>0.27510874110179001</v>
      </c>
      <c r="U17" s="1">
        <v>0.2775551448762244</v>
      </c>
      <c r="V17" s="1">
        <v>0.79589795477621328</v>
      </c>
      <c r="W17" s="1">
        <v>0.64254078960541861</v>
      </c>
      <c r="X17" s="1">
        <v>0.56552155372581847</v>
      </c>
      <c r="Y17" s="1">
        <v>0.71199231990961798</v>
      </c>
      <c r="Z17" s="1">
        <v>124.58</v>
      </c>
    </row>
    <row r="18" spans="1:26" s="2" customFormat="1" x14ac:dyDescent="0.3">
      <c r="A18" s="6">
        <v>190.5</v>
      </c>
      <c r="B18" s="1">
        <v>52.909279419076405</v>
      </c>
      <c r="C18" s="1">
        <f t="shared" si="0"/>
        <v>1.8518247796676741</v>
      </c>
      <c r="D18" s="7">
        <v>13.00306357715152</v>
      </c>
      <c r="E18" s="7">
        <v>10.320786783836121</v>
      </c>
      <c r="F18" s="6">
        <v>5.1100000000000003</v>
      </c>
      <c r="G18" s="1">
        <v>0.18427935442078552</v>
      </c>
      <c r="H18" s="1">
        <v>0.178690955410444</v>
      </c>
      <c r="I18" s="1">
        <v>1.0068404107121798</v>
      </c>
      <c r="J18" s="1">
        <v>1.8477293134703558</v>
      </c>
      <c r="K18" s="1">
        <v>4.2946927125898311</v>
      </c>
      <c r="L18" s="1">
        <v>0.24445115353008706</v>
      </c>
      <c r="M18" s="1">
        <v>1.0461289818013486</v>
      </c>
      <c r="N18" s="1">
        <v>0.63396574843258202</v>
      </c>
      <c r="O18" s="1">
        <v>1.0401006929792758</v>
      </c>
      <c r="P18" s="1">
        <v>12.354551494787101</v>
      </c>
      <c r="Q18" s="1">
        <v>0.20541508395579813</v>
      </c>
      <c r="R18" s="1">
        <v>0.56509232824446398</v>
      </c>
      <c r="S18" s="1">
        <v>8.2387900158651814E-2</v>
      </c>
      <c r="T18" s="1">
        <v>0.25710417367272981</v>
      </c>
      <c r="U18" s="1">
        <v>0.2302563397836612</v>
      </c>
      <c r="V18" s="1">
        <v>0.72356945989085386</v>
      </c>
      <c r="W18" s="1">
        <v>0.52703596966995447</v>
      </c>
      <c r="X18" s="1">
        <v>0.47545915944415323</v>
      </c>
      <c r="Y18" s="1">
        <v>0.64451525489968875</v>
      </c>
      <c r="Z18" s="1">
        <v>148.16999999999999</v>
      </c>
    </row>
    <row r="19" spans="1:26" s="2" customFormat="1" x14ac:dyDescent="0.3">
      <c r="A19" s="6">
        <v>199</v>
      </c>
      <c r="B19" s="1">
        <v>68.775135859103202</v>
      </c>
      <c r="C19" s="1">
        <f t="shared" si="0"/>
        <v>2.4071297550686124</v>
      </c>
      <c r="D19" s="7">
        <v>11.922498746137</v>
      </c>
      <c r="E19" s="7">
        <v>9.9829837419810001</v>
      </c>
      <c r="F19" s="6">
        <v>5.23</v>
      </c>
      <c r="G19" s="1">
        <v>0.13269384428745598</v>
      </c>
      <c r="H19" s="1">
        <v>0.120391687138744</v>
      </c>
      <c r="I19" s="1">
        <v>0.83729841327738996</v>
      </c>
      <c r="J19" s="1">
        <v>1.82324518789112</v>
      </c>
      <c r="K19" s="1">
        <v>4.0814485403691201</v>
      </c>
      <c r="L19" s="1">
        <v>0.23295165821324801</v>
      </c>
      <c r="M19" s="1">
        <v>1.056935891785</v>
      </c>
      <c r="N19" s="1">
        <v>0.59736978214450009</v>
      </c>
      <c r="O19" s="1">
        <v>1.00559943120258</v>
      </c>
      <c r="P19" s="1">
        <v>12.566152697600019</v>
      </c>
      <c r="Q19" s="1">
        <v>0.18246953012270001</v>
      </c>
      <c r="R19" s="1">
        <v>0.5183646880917</v>
      </c>
      <c r="S19" s="1">
        <v>6.755168761321001E-2</v>
      </c>
      <c r="T19" s="1">
        <v>0.24665874417620001</v>
      </c>
      <c r="U19" s="1">
        <v>0.20631976131684499</v>
      </c>
      <c r="V19" s="1">
        <v>0.690982619765664</v>
      </c>
      <c r="W19" s="1">
        <v>0.46831208741353997</v>
      </c>
      <c r="X19" s="1">
        <v>0.42926498761290999</v>
      </c>
      <c r="Y19" s="1">
        <v>0.60836792833658004</v>
      </c>
      <c r="Z19" s="1">
        <v>166.2</v>
      </c>
    </row>
    <row r="20" spans="1:26" s="2" customFormat="1" x14ac:dyDescent="0.3">
      <c r="A20" s="6">
        <v>214.5</v>
      </c>
      <c r="B20" s="1">
        <v>72.376718168980631</v>
      </c>
      <c r="C20" s="1">
        <f t="shared" si="0"/>
        <v>2.533185135914322</v>
      </c>
      <c r="D20" s="7">
        <v>10.000450192725559</v>
      </c>
      <c r="E20" s="7">
        <v>9.3585810514853289</v>
      </c>
      <c r="F20" s="6">
        <v>5.51</v>
      </c>
      <c r="G20" s="1">
        <v>4.3972874027720078E-2</v>
      </c>
      <c r="H20" s="1">
        <v>1.3000847420570847E-2</v>
      </c>
      <c r="I20" s="1">
        <v>0.5565561448365336</v>
      </c>
      <c r="J20" s="1">
        <v>1.7810955749598258</v>
      </c>
      <c r="K20" s="1">
        <v>3.690217694449212</v>
      </c>
      <c r="L20" s="1">
        <v>0.206731645934946</v>
      </c>
      <c r="M20" s="1">
        <v>1.0776300050268253</v>
      </c>
      <c r="N20" s="1">
        <v>0.52523314386608377</v>
      </c>
      <c r="O20" s="1">
        <v>0.95025803666878328</v>
      </c>
      <c r="P20" s="1">
        <v>12.92331728364231</v>
      </c>
      <c r="Q20" s="1">
        <v>0.14469294041942149</v>
      </c>
      <c r="R20" s="1">
        <v>0.43517780743223899</v>
      </c>
      <c r="S20" s="1">
        <v>4.2022426486144904E-2</v>
      </c>
      <c r="T20" s="1">
        <v>0.23373953191106478</v>
      </c>
      <c r="U20" s="1">
        <v>0.16624129354153366</v>
      </c>
      <c r="V20" s="1">
        <v>0.62752959182405688</v>
      </c>
      <c r="W20" s="1">
        <v>0.36925004067643147</v>
      </c>
      <c r="X20" s="1">
        <v>0.36008198836588251</v>
      </c>
      <c r="Y20" s="1">
        <v>0.5497686645638955</v>
      </c>
      <c r="Z20" s="1">
        <v>205.33</v>
      </c>
    </row>
    <row r="21" spans="1:26" s="2" customFormat="1" x14ac:dyDescent="0.3">
      <c r="A21" s="6">
        <v>238.5</v>
      </c>
      <c r="B21" s="1">
        <v>76.530878162281127</v>
      </c>
      <c r="C21" s="1">
        <f t="shared" si="0"/>
        <v>2.6785807356798399</v>
      </c>
      <c r="D21" s="7">
        <v>7.0582998922540581</v>
      </c>
      <c r="E21" s="7">
        <v>5.8861697627626928</v>
      </c>
      <c r="F21" s="6">
        <v>5.59</v>
      </c>
      <c r="G21" s="1">
        <v>4.4883953325425774E-2</v>
      </c>
      <c r="H21" s="1">
        <v>1.3708322389683307E-2</v>
      </c>
      <c r="I21" s="1">
        <v>0.33390965084148194</v>
      </c>
      <c r="J21" s="1">
        <v>2.0626526389995758</v>
      </c>
      <c r="K21" s="1">
        <v>3.6548785687987082</v>
      </c>
      <c r="L21" s="1">
        <v>0.21072661070128448</v>
      </c>
      <c r="M21" s="1">
        <v>1.3524409550918792</v>
      </c>
      <c r="N21" s="1">
        <v>0.50920536710033604</v>
      </c>
      <c r="O21" s="1">
        <v>1.0431530873515364</v>
      </c>
      <c r="P21" s="1">
        <v>15.651592906079902</v>
      </c>
      <c r="Q21" s="1">
        <v>0.11420215701268958</v>
      </c>
      <c r="R21" s="1">
        <v>0.3903739040090568</v>
      </c>
      <c r="S21" s="1">
        <v>1.6754257407419332E-2</v>
      </c>
      <c r="T21" s="1">
        <v>0.25187370604821246</v>
      </c>
      <c r="U21" s="1">
        <v>0.13871176387180822</v>
      </c>
      <c r="V21" s="1">
        <v>0.64844914248984498</v>
      </c>
      <c r="W21" s="1">
        <v>0.29376075593580264</v>
      </c>
      <c r="X21" s="1">
        <v>0.31883459040674084</v>
      </c>
      <c r="Y21" s="1">
        <v>0.56411520024672168</v>
      </c>
      <c r="Z21" s="1">
        <v>238.88</v>
      </c>
    </row>
  </sheetData>
  <mergeCells count="26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Y1:Y2"/>
    <mergeCell ref="Z1:Z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F35" sqref="F35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3.88671875" bestFit="1" customWidth="1"/>
    <col min="7" max="7" width="14.5546875" bestFit="1" customWidth="1"/>
    <col min="8" max="8" width="15.109375" bestFit="1" customWidth="1"/>
    <col min="9" max="9" width="10.88671875" bestFit="1" customWidth="1"/>
    <col min="10" max="10" width="14.5546875" bestFit="1" customWidth="1"/>
    <col min="11" max="11" width="13.33203125" customWidth="1"/>
    <col min="12" max="12" width="10.109375" bestFit="1" customWidth="1"/>
    <col min="13" max="13" width="14.44140625" bestFit="1" customWidth="1"/>
    <col min="14" max="14" width="12.6640625" bestFit="1" customWidth="1"/>
    <col min="15" max="15" width="12" bestFit="1" customWidth="1"/>
    <col min="16" max="16" width="12.6640625" customWidth="1"/>
    <col min="17" max="17" width="10.88671875" bestFit="1" customWidth="1"/>
    <col min="18" max="18" width="15.6640625" bestFit="1" customWidth="1"/>
    <col min="19" max="19" width="15.44140625" bestFit="1" customWidth="1"/>
    <col min="20" max="20" width="18.109375" bestFit="1" customWidth="1"/>
    <col min="21" max="21" width="14.44140625" bestFit="1" customWidth="1"/>
    <col min="22" max="22" width="12" bestFit="1" customWidth="1"/>
    <col min="23" max="23" width="10.6640625" bestFit="1" customWidth="1"/>
    <col min="24" max="24" width="11.5546875" bestFit="1" customWidth="1"/>
    <col min="25" max="25" width="12" bestFit="1" customWidth="1"/>
  </cols>
  <sheetData>
    <row r="1" spans="1:27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7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7" s="2" customFormat="1" ht="15.75" customHeight="1" x14ac:dyDescent="0.3">
      <c r="A3" s="6">
        <v>0</v>
      </c>
      <c r="B3" s="1">
        <v>1.6108126049743243</v>
      </c>
      <c r="C3" s="1">
        <f t="shared" ref="C3:C21" si="0">B3*350*10^-4</f>
        <v>5.6378441174101353E-2</v>
      </c>
      <c r="D3" s="7">
        <v>29.563695231485902</v>
      </c>
      <c r="E3" s="7">
        <v>1.19399416521568</v>
      </c>
      <c r="F3" s="7">
        <v>0</v>
      </c>
      <c r="G3" s="1">
        <v>0.5483795875693549</v>
      </c>
      <c r="H3" s="1">
        <v>0.79531389547567</v>
      </c>
      <c r="I3" s="1">
        <v>5.0128475849563205</v>
      </c>
      <c r="J3" s="1">
        <v>3.3895795820135</v>
      </c>
      <c r="K3" s="1">
        <v>7.7525140977899154</v>
      </c>
      <c r="L3" s="1">
        <v>0.51047795841268906</v>
      </c>
      <c r="M3" s="1">
        <v>0.72961245871293001</v>
      </c>
      <c r="N3" s="1">
        <v>1.34126318954219</v>
      </c>
      <c r="O3" s="1">
        <v>1.6953182437157801</v>
      </c>
      <c r="P3" s="1">
        <v>8.98407968561121</v>
      </c>
      <c r="Q3" s="1">
        <v>0.58122953104652597</v>
      </c>
      <c r="R3" s="1">
        <v>1.43517927382104</v>
      </c>
      <c r="S3" s="1">
        <v>0.38756097581238902</v>
      </c>
      <c r="T3" s="1">
        <v>0.41082301259708598</v>
      </c>
      <c r="U3" s="1">
        <v>0.68521210358985607</v>
      </c>
      <c r="V3" s="1">
        <v>1.4059632456820501</v>
      </c>
      <c r="W3" s="1">
        <v>1.60335423251067</v>
      </c>
      <c r="X3" s="1">
        <v>1.24115283478029</v>
      </c>
      <c r="Y3" s="1">
        <v>1.26981532014865</v>
      </c>
      <c r="Z3" s="6">
        <v>3.36</v>
      </c>
      <c r="AA3" s="6"/>
    </row>
    <row r="4" spans="1:27" s="2" customFormat="1" x14ac:dyDescent="0.3">
      <c r="A4" s="6">
        <v>8</v>
      </c>
      <c r="B4" s="1">
        <v>2.129956375530639</v>
      </c>
      <c r="C4" s="1">
        <f t="shared" si="0"/>
        <v>7.4548473143572366E-2</v>
      </c>
      <c r="D4" s="7">
        <v>28.8740717047583</v>
      </c>
      <c r="E4" s="7">
        <v>1.5735707425662657</v>
      </c>
      <c r="F4" s="6">
        <v>0.66</v>
      </c>
      <c r="G4" s="1">
        <v>0.54589910647038753</v>
      </c>
      <c r="H4" s="1">
        <v>0.79197564652063468</v>
      </c>
      <c r="I4" s="1">
        <v>4.9424886410249247</v>
      </c>
      <c r="J4" s="1">
        <v>3.3268076807721494</v>
      </c>
      <c r="K4" s="1">
        <v>7.6673074157787324</v>
      </c>
      <c r="L4" s="1">
        <v>0.49560673210429107</v>
      </c>
      <c r="M4" s="1">
        <v>0.75769298616424896</v>
      </c>
      <c r="N4" s="1">
        <v>1.3158063262915616</v>
      </c>
      <c r="O4" s="1">
        <v>1.6762282941441891</v>
      </c>
      <c r="P4" s="1">
        <v>8.9897580949024043</v>
      </c>
      <c r="Q4" s="1">
        <v>0.57615799413081348</v>
      </c>
      <c r="R4" s="1">
        <v>1.4110903576640099</v>
      </c>
      <c r="S4" s="1">
        <v>0.37698034076674292</v>
      </c>
      <c r="T4" s="1">
        <v>0.40558701502654232</v>
      </c>
      <c r="U4" s="1">
        <v>0.67263771158230801</v>
      </c>
      <c r="V4" s="1">
        <v>1.3888028355971322</v>
      </c>
      <c r="W4" s="1">
        <v>1.5880567545544368</v>
      </c>
      <c r="X4" s="1">
        <v>1.2218204906001917</v>
      </c>
      <c r="Y4" s="1">
        <v>1.2520833976880301</v>
      </c>
      <c r="Z4" s="1">
        <v>3.76</v>
      </c>
      <c r="AA4" s="1"/>
    </row>
    <row r="5" spans="1:27" s="2" customFormat="1" x14ac:dyDescent="0.3">
      <c r="A5" s="1">
        <v>32</v>
      </c>
      <c r="B5" s="1">
        <v>3.5451845729536133</v>
      </c>
      <c r="C5" s="1">
        <f t="shared" si="0"/>
        <v>0.12408146005337647</v>
      </c>
      <c r="D5" s="7">
        <v>27.149343493198099</v>
      </c>
      <c r="E5" s="7">
        <v>3.6551767796618102</v>
      </c>
      <c r="F5" s="6">
        <v>0.83</v>
      </c>
      <c r="G5" s="1">
        <v>0.53839354157847485</v>
      </c>
      <c r="H5" s="1">
        <v>0.80227585483932939</v>
      </c>
      <c r="I5" s="1">
        <v>4.7127318580251387</v>
      </c>
      <c r="J5" s="1">
        <v>3.1317577320807981</v>
      </c>
      <c r="K5" s="1">
        <v>7.4797597959345552</v>
      </c>
      <c r="L5" s="1">
        <v>0.47773048059244411</v>
      </c>
      <c r="M5" s="1">
        <v>0.83888634582909971</v>
      </c>
      <c r="N5" s="1">
        <v>1.2824685437138474</v>
      </c>
      <c r="O5" s="1">
        <v>1.6311138440222606</v>
      </c>
      <c r="P5" s="1">
        <v>8.9581383095059621</v>
      </c>
      <c r="Q5" s="1">
        <v>0.55692878237638188</v>
      </c>
      <c r="R5" s="1">
        <v>1.3487299062517863</v>
      </c>
      <c r="S5" s="1">
        <v>0.35918474230810704</v>
      </c>
      <c r="T5" s="1">
        <v>0.39256618916925862</v>
      </c>
      <c r="U5" s="1">
        <v>0.64745717345263809</v>
      </c>
      <c r="V5" s="1">
        <v>1.3229845517597945</v>
      </c>
      <c r="W5" s="1">
        <v>1.5096615880998714</v>
      </c>
      <c r="X5" s="1">
        <v>1.1821407057179274</v>
      </c>
      <c r="Y5" s="1">
        <v>1.2382498573679843</v>
      </c>
      <c r="Z5" s="1">
        <v>4.92</v>
      </c>
      <c r="AA5" s="1"/>
    </row>
    <row r="6" spans="1:27" s="2" customFormat="1" x14ac:dyDescent="0.3">
      <c r="A6" s="1">
        <v>47.5</v>
      </c>
      <c r="B6" s="1">
        <v>5.9795676230905226</v>
      </c>
      <c r="C6" s="1">
        <f t="shared" si="0"/>
        <v>0.20928486680816827</v>
      </c>
      <c r="D6" s="7">
        <v>26.196298701637826</v>
      </c>
      <c r="E6" s="7">
        <v>5.439089796236602</v>
      </c>
      <c r="F6" s="6">
        <v>1.02</v>
      </c>
      <c r="G6" s="1">
        <v>0.53170653314776339</v>
      </c>
      <c r="H6" s="1">
        <v>0.80051526635868819</v>
      </c>
      <c r="I6" s="1">
        <v>4.424598798612422</v>
      </c>
      <c r="J6" s="1">
        <v>2.9267322126728978</v>
      </c>
      <c r="K6" s="1">
        <v>7.2535942526568764</v>
      </c>
      <c r="L6" s="1">
        <v>0.45874894991941911</v>
      </c>
      <c r="M6" s="1">
        <v>0.89800956477900507</v>
      </c>
      <c r="N6" s="1">
        <v>1.2281731821701221</v>
      </c>
      <c r="O6" s="1">
        <v>1.5777539786479882</v>
      </c>
      <c r="P6" s="1">
        <v>8.9016494805297839</v>
      </c>
      <c r="Q6" s="1">
        <v>0.5345902634413735</v>
      </c>
      <c r="R6" s="1">
        <v>1.2890118437850058</v>
      </c>
      <c r="S6" s="1">
        <v>0.33902755814267554</v>
      </c>
      <c r="T6" s="1">
        <v>0.38191090941900707</v>
      </c>
      <c r="U6" s="1">
        <v>0.61991430382087198</v>
      </c>
      <c r="V6" s="1">
        <v>1.2712359256066736</v>
      </c>
      <c r="W6" s="1">
        <v>1.4382998477302045</v>
      </c>
      <c r="X6" s="1">
        <v>1.1398919867787287</v>
      </c>
      <c r="Y6" s="1">
        <v>1.1963247196571216</v>
      </c>
      <c r="Z6" s="1">
        <v>6.46</v>
      </c>
      <c r="AA6" s="1"/>
    </row>
    <row r="7" spans="1:27" s="2" customFormat="1" x14ac:dyDescent="0.3">
      <c r="A7" s="1">
        <v>56</v>
      </c>
      <c r="B7" s="1">
        <v>6.5382888132388786</v>
      </c>
      <c r="C7" s="1">
        <f t="shared" si="0"/>
        <v>0.22884010846336075</v>
      </c>
      <c r="D7" s="7">
        <v>25.588237035908193</v>
      </c>
      <c r="E7" s="7">
        <v>6.5923996604347987</v>
      </c>
      <c r="F7" s="6">
        <v>1.18</v>
      </c>
      <c r="G7" s="1">
        <v>0.53237741843232322</v>
      </c>
      <c r="H7" s="1">
        <v>0.80142640520791608</v>
      </c>
      <c r="I7" s="1">
        <v>4.3244258404758789</v>
      </c>
      <c r="J7" s="1">
        <v>2.8646984357777225</v>
      </c>
      <c r="K7" s="1">
        <v>7.3355240386177192</v>
      </c>
      <c r="L7" s="1">
        <v>0.45134502458355819</v>
      </c>
      <c r="M7" s="1">
        <v>0.96369165515187027</v>
      </c>
      <c r="N7" s="1">
        <v>1.2136067975833071</v>
      </c>
      <c r="O7" s="1">
        <v>1.5513428980991344</v>
      </c>
      <c r="P7" s="1">
        <v>9.1725897442736422</v>
      </c>
      <c r="Q7" s="1">
        <v>0.52195532940626699</v>
      </c>
      <c r="R7" s="1">
        <v>1.2692984099321705</v>
      </c>
      <c r="S7" s="1">
        <v>0.33041410625721918</v>
      </c>
      <c r="T7" s="1">
        <v>0.37251687892774815</v>
      </c>
      <c r="U7" s="1">
        <v>0.60721739426071908</v>
      </c>
      <c r="V7" s="1">
        <v>1.2523376632697836</v>
      </c>
      <c r="W7" s="1">
        <v>1.4103185512865368</v>
      </c>
      <c r="X7" s="1">
        <v>1.1117498770957008</v>
      </c>
      <c r="Y7" s="1">
        <v>1.1797044140038426</v>
      </c>
      <c r="Z7" s="1">
        <v>7.54</v>
      </c>
      <c r="AA7" s="1"/>
    </row>
    <row r="8" spans="1:27" s="2" customFormat="1" x14ac:dyDescent="0.3">
      <c r="A8" s="1">
        <v>71.5</v>
      </c>
      <c r="B8" s="1">
        <v>12.930642501327007</v>
      </c>
      <c r="C8" s="1">
        <f t="shared" si="0"/>
        <v>0.45257248754644525</v>
      </c>
      <c r="D8" s="7">
        <v>24.017786030368026</v>
      </c>
      <c r="E8" s="7">
        <v>9.2373093258525785</v>
      </c>
      <c r="F8" s="6">
        <v>1.53</v>
      </c>
      <c r="G8" s="1">
        <v>0.56404538512858071</v>
      </c>
      <c r="H8" s="1">
        <v>0.85643666534001495</v>
      </c>
      <c r="I8" s="1">
        <v>4.2431808305567618</v>
      </c>
      <c r="J8" s="1">
        <v>2.8266459123046901</v>
      </c>
      <c r="K8" s="1">
        <v>7.4370665041609545</v>
      </c>
      <c r="L8" s="1">
        <v>0.46165178213895031</v>
      </c>
      <c r="M8" s="1">
        <v>1.1164147505209518</v>
      </c>
      <c r="N8" s="1">
        <v>1.2398735328174819</v>
      </c>
      <c r="O8" s="1">
        <v>1.6163509306823607</v>
      </c>
      <c r="P8" s="1">
        <v>9.9566944538309574</v>
      </c>
      <c r="Q8" s="1">
        <v>0.53246850278879265</v>
      </c>
      <c r="R8" s="1">
        <v>1.2853976019546112</v>
      </c>
      <c r="S8" s="1">
        <v>0.32697506731562048</v>
      </c>
      <c r="T8" s="1">
        <v>0.39123946260008646</v>
      </c>
      <c r="U8" s="1">
        <v>0.61535817749884425</v>
      </c>
      <c r="V8" s="1">
        <v>1.2838631602578272</v>
      </c>
      <c r="W8" s="1">
        <v>1.4191713724324648</v>
      </c>
      <c r="X8" s="1">
        <v>1.1349740340331478</v>
      </c>
      <c r="Y8" s="1">
        <v>1.2001492045363931</v>
      </c>
      <c r="Z8" s="1">
        <v>12.04</v>
      </c>
      <c r="AA8" s="1"/>
    </row>
    <row r="9" spans="1:27" s="2" customFormat="1" x14ac:dyDescent="0.3">
      <c r="A9" s="1">
        <v>79.5</v>
      </c>
      <c r="B9" s="1">
        <v>16.522513758589113</v>
      </c>
      <c r="C9" s="1">
        <f t="shared" si="0"/>
        <v>0.578287981550619</v>
      </c>
      <c r="D9" s="7">
        <v>22.938546581720299</v>
      </c>
      <c r="E9" s="7">
        <v>10.3096125826945</v>
      </c>
      <c r="F9" s="6">
        <v>1.8</v>
      </c>
      <c r="G9" s="1">
        <v>0.52856998710545999</v>
      </c>
      <c r="H9" s="1">
        <v>0.80816268445972295</v>
      </c>
      <c r="I9" s="1">
        <v>3.86426487644923</v>
      </c>
      <c r="J9" s="1">
        <v>2.6059544676166904</v>
      </c>
      <c r="K9" s="1">
        <v>7.1055076713041405</v>
      </c>
      <c r="L9" s="1">
        <v>0.42969874235209998</v>
      </c>
      <c r="M9" s="1">
        <v>1.1179523610485902</v>
      </c>
      <c r="N9" s="1">
        <v>1.16962542837169</v>
      </c>
      <c r="O9" s="1">
        <v>1.5212795436450102</v>
      </c>
      <c r="P9" s="1">
        <v>9.9812617596570501</v>
      </c>
      <c r="Q9" s="1">
        <v>0.49318230215729303</v>
      </c>
      <c r="R9" s="1">
        <v>1.20162801725612</v>
      </c>
      <c r="S9" s="1">
        <v>0.29637851026589196</v>
      </c>
      <c r="T9" s="1">
        <v>0.368410325932157</v>
      </c>
      <c r="U9" s="1">
        <v>0.57531258796540807</v>
      </c>
      <c r="V9" s="1">
        <v>1.2054789325612301</v>
      </c>
      <c r="W9" s="1">
        <v>1.31152130795962</v>
      </c>
      <c r="X9" s="1">
        <v>1.0529856301490199</v>
      </c>
      <c r="Y9" s="1">
        <v>1.1363487632195599</v>
      </c>
      <c r="Z9" s="1">
        <v>12.85</v>
      </c>
      <c r="AA9" s="1"/>
    </row>
    <row r="10" spans="1:27" s="2" customFormat="1" x14ac:dyDescent="0.3">
      <c r="A10" s="1">
        <v>95</v>
      </c>
      <c r="B10" s="1">
        <v>23.311429453223806</v>
      </c>
      <c r="C10" s="1">
        <f t="shared" si="0"/>
        <v>0.81590003086283325</v>
      </c>
      <c r="D10" s="7">
        <v>20.871698282914103</v>
      </c>
      <c r="E10" s="7">
        <v>12.316056140856935</v>
      </c>
      <c r="F10" s="6">
        <v>2.61</v>
      </c>
      <c r="G10" s="1">
        <v>0.47097514925801492</v>
      </c>
      <c r="H10" s="1">
        <v>0.71463931073307685</v>
      </c>
      <c r="I10" s="1">
        <v>3.2245346482876123</v>
      </c>
      <c r="J10" s="1">
        <v>2.2054677941381122</v>
      </c>
      <c r="K10" s="1">
        <v>6.4687738141796345</v>
      </c>
      <c r="L10" s="1">
        <v>0.37263195975313862</v>
      </c>
      <c r="M10" s="1">
        <v>1.1195592333981526</v>
      </c>
      <c r="N10" s="1">
        <v>1.0189075180729568</v>
      </c>
      <c r="O10" s="1">
        <v>1.3473162299379473</v>
      </c>
      <c r="P10" s="1">
        <v>9.9985701689795654</v>
      </c>
      <c r="Q10" s="1">
        <v>0.41705166842306712</v>
      </c>
      <c r="R10" s="1">
        <v>1.0295246830102136</v>
      </c>
      <c r="S10" s="1">
        <v>0.24294475338188995</v>
      </c>
      <c r="T10" s="1">
        <v>0.33443672585807033</v>
      </c>
      <c r="U10" s="1">
        <v>0.49906343759351501</v>
      </c>
      <c r="V10" s="1">
        <v>1.053901788336117</v>
      </c>
      <c r="W10" s="1">
        <v>1.102974472166383</v>
      </c>
      <c r="X10" s="1">
        <v>0.88530446458393386</v>
      </c>
      <c r="Y10" s="1">
        <v>1.0126976144149675</v>
      </c>
      <c r="Z10" s="1">
        <v>30.2</v>
      </c>
      <c r="AA10" s="1"/>
    </row>
    <row r="11" spans="1:27" s="2" customFormat="1" x14ac:dyDescent="0.3">
      <c r="A11" s="1">
        <v>103</v>
      </c>
      <c r="B11" s="1">
        <v>28.645177256521887</v>
      </c>
      <c r="C11" s="1">
        <f t="shared" si="0"/>
        <v>1.002581203978266</v>
      </c>
      <c r="D11" s="7">
        <v>19.829046197242409</v>
      </c>
      <c r="E11" s="7">
        <v>13.379916894715356</v>
      </c>
      <c r="F11" s="6">
        <v>3.01</v>
      </c>
      <c r="G11" s="1">
        <v>0.4786889437317674</v>
      </c>
      <c r="H11" s="1">
        <v>0.70669715657711152</v>
      </c>
      <c r="I11" s="1">
        <v>3.1206225601412592</v>
      </c>
      <c r="J11" s="1">
        <v>2.1764900105342706</v>
      </c>
      <c r="K11" s="1">
        <v>6.1864757538525952</v>
      </c>
      <c r="L11" s="1">
        <v>0.37407719566473452</v>
      </c>
      <c r="M11" s="1">
        <v>1.2049997805092469</v>
      </c>
      <c r="N11" s="1">
        <v>1.0257570031602858</v>
      </c>
      <c r="O11" s="1">
        <v>1.3687563155121509</v>
      </c>
      <c r="P11" s="1">
        <v>10.620981506764398</v>
      </c>
      <c r="Q11" s="1">
        <v>0.41331036706345325</v>
      </c>
      <c r="R11" s="1">
        <v>1.0246876543569019</v>
      </c>
      <c r="S11" s="1">
        <v>0.23346563451917376</v>
      </c>
      <c r="T11" s="1">
        <v>0.33959204799830722</v>
      </c>
      <c r="U11" s="1">
        <v>0.49640352991723857</v>
      </c>
      <c r="V11" s="1">
        <v>1.0595783724323329</v>
      </c>
      <c r="W11" s="1">
        <v>1.0823289045068218</v>
      </c>
      <c r="X11" s="1">
        <v>0.87483454433800834</v>
      </c>
      <c r="Y11" s="1">
        <v>1.0207374299160938</v>
      </c>
      <c r="Z11" s="1">
        <v>45.63</v>
      </c>
      <c r="AA11" s="1"/>
    </row>
    <row r="12" spans="1:27" s="2" customFormat="1" x14ac:dyDescent="0.3">
      <c r="A12" s="1">
        <v>119.5</v>
      </c>
      <c r="B12" s="1">
        <v>39.616519150245409</v>
      </c>
      <c r="C12" s="1">
        <f t="shared" si="0"/>
        <v>1.3865781702585893</v>
      </c>
      <c r="D12" s="7">
        <v>17.54020961776418</v>
      </c>
      <c r="E12" s="7">
        <v>14.100742268893644</v>
      </c>
      <c r="F12" s="6">
        <v>4.0599999999999996</v>
      </c>
      <c r="G12" s="1">
        <v>0.40588527430709004</v>
      </c>
      <c r="H12" s="1">
        <v>0.57832760134513217</v>
      </c>
      <c r="I12" s="1">
        <v>2.4720061799712205</v>
      </c>
      <c r="J12" s="1">
        <v>1.8396498383400355</v>
      </c>
      <c r="K12" s="1">
        <v>5.4408095682538713</v>
      </c>
      <c r="L12" s="1">
        <v>0.33145610308491202</v>
      </c>
      <c r="M12" s="1">
        <v>1.2243266810257005</v>
      </c>
      <c r="N12" s="1">
        <v>0.90690421313897551</v>
      </c>
      <c r="O12" s="1">
        <v>1.2460280547189433</v>
      </c>
      <c r="P12" s="1">
        <v>11.027193764617707</v>
      </c>
      <c r="Q12" s="1">
        <v>0.35174818785032785</v>
      </c>
      <c r="R12" s="1">
        <v>0.88032684743339573</v>
      </c>
      <c r="S12" s="1">
        <v>0.18498266576511396</v>
      </c>
      <c r="T12" s="1">
        <v>0.31041438774988639</v>
      </c>
      <c r="U12" s="1">
        <v>0.42657110508718937</v>
      </c>
      <c r="V12" s="1">
        <v>0.93463863500850097</v>
      </c>
      <c r="W12" s="1">
        <v>0.89940989926026527</v>
      </c>
      <c r="X12" s="1">
        <v>0.74818290304671875</v>
      </c>
      <c r="Y12" s="1">
        <v>0.92006618559059394</v>
      </c>
      <c r="Z12" s="1">
        <v>59.37</v>
      </c>
      <c r="AA12" s="1"/>
    </row>
    <row r="13" spans="1:27" s="2" customFormat="1" x14ac:dyDescent="0.3">
      <c r="A13" s="1">
        <v>126.5</v>
      </c>
      <c r="B13" s="1">
        <v>43.091110684513978</v>
      </c>
      <c r="C13" s="1">
        <f t="shared" si="0"/>
        <v>1.5081888739579892</v>
      </c>
      <c r="D13" s="7">
        <v>16.426442623454282</v>
      </c>
      <c r="E13" s="7">
        <v>14.127088582834189</v>
      </c>
      <c r="F13" s="6">
        <v>4.54</v>
      </c>
      <c r="G13" s="1">
        <v>0.3791380598705747</v>
      </c>
      <c r="H13" s="1">
        <v>0.52246061480543826</v>
      </c>
      <c r="I13" s="1">
        <v>2.1956950563803672</v>
      </c>
      <c r="J13" s="1">
        <v>1.7157268164093773</v>
      </c>
      <c r="K13" s="1">
        <v>4.7642722418805024</v>
      </c>
      <c r="L13" s="1">
        <v>0.31259921145077912</v>
      </c>
      <c r="M13" s="1">
        <v>1.2364518866581617</v>
      </c>
      <c r="N13" s="1">
        <v>0.85744902467848649</v>
      </c>
      <c r="O13" s="1">
        <v>1.1957151954554905</v>
      </c>
      <c r="P13" s="1">
        <v>11.225808016864494</v>
      </c>
      <c r="Q13" s="1">
        <v>0.32767396212826716</v>
      </c>
      <c r="R13" s="1">
        <v>0.82431188636713704</v>
      </c>
      <c r="S13" s="1">
        <v>0.1659049872139878</v>
      </c>
      <c r="T13" s="1">
        <v>0.29846908814759582</v>
      </c>
      <c r="U13" s="1">
        <v>0.39896589726351117</v>
      </c>
      <c r="V13" s="1">
        <v>0.88681018360871577</v>
      </c>
      <c r="W13" s="1">
        <v>0.82930052968007395</v>
      </c>
      <c r="X13" s="1">
        <v>0.69952451339998445</v>
      </c>
      <c r="Y13" s="1">
        <v>0.82626629519174744</v>
      </c>
      <c r="Z13" s="1">
        <v>72.64</v>
      </c>
      <c r="AA13" s="1"/>
    </row>
    <row r="14" spans="1:27" s="2" customFormat="1" x14ac:dyDescent="0.3">
      <c r="A14" s="1">
        <v>142.5</v>
      </c>
      <c r="B14" s="1">
        <v>51.2509030716502</v>
      </c>
      <c r="C14" s="1">
        <f t="shared" si="0"/>
        <v>1.7937816075077573</v>
      </c>
      <c r="D14" s="7">
        <v>14.250854286196832</v>
      </c>
      <c r="E14" s="7">
        <v>14.79716153056977</v>
      </c>
      <c r="F14" s="6">
        <v>5.81</v>
      </c>
      <c r="G14" s="1">
        <v>0.32014685164245127</v>
      </c>
      <c r="H14" s="1">
        <v>0.40524932464268637</v>
      </c>
      <c r="I14" s="1">
        <v>1.558571074502541</v>
      </c>
      <c r="J14" s="1">
        <v>1.4909471912767664</v>
      </c>
      <c r="K14" s="1">
        <v>3.8775945581231737</v>
      </c>
      <c r="L14" s="1">
        <v>0.2812253682359353</v>
      </c>
      <c r="M14" s="1">
        <v>1.2925344618853079</v>
      </c>
      <c r="N14" s="1">
        <v>0.76519718059559239</v>
      </c>
      <c r="O14" s="1">
        <v>1.1158404251690619</v>
      </c>
      <c r="P14" s="1">
        <v>12.579179317482305</v>
      </c>
      <c r="Q14" s="1">
        <v>0.28328431445988078</v>
      </c>
      <c r="R14" s="1">
        <v>0.71630714628628223</v>
      </c>
      <c r="S14" s="1">
        <v>0.12518371652817412</v>
      </c>
      <c r="T14" s="1">
        <v>0.27406446897845754</v>
      </c>
      <c r="U14" s="1">
        <v>0.30726060810315425</v>
      </c>
      <c r="V14" s="1">
        <v>0.79003868524690424</v>
      </c>
      <c r="W14" s="1">
        <v>0.68771902956873032</v>
      </c>
      <c r="X14" s="1">
        <v>0.59930375103105504</v>
      </c>
      <c r="Y14" s="1">
        <v>0.74742607389450277</v>
      </c>
      <c r="Z14" s="1">
        <v>83.58</v>
      </c>
      <c r="AA14" s="1"/>
    </row>
    <row r="15" spans="1:27" s="2" customFormat="1" x14ac:dyDescent="0.3">
      <c r="A15" s="1">
        <v>151</v>
      </c>
      <c r="B15" s="1">
        <v>59.513057917951897</v>
      </c>
      <c r="C15" s="1">
        <f t="shared" si="0"/>
        <v>2.0829570271283164</v>
      </c>
      <c r="D15" s="7">
        <v>13.141653465969771</v>
      </c>
      <c r="E15" s="7">
        <v>15.379078074280029</v>
      </c>
      <c r="F15" s="6">
        <v>6.53</v>
      </c>
      <c r="G15" s="1">
        <v>0.30363159382825211</v>
      </c>
      <c r="H15" s="1">
        <v>0.36692296601552638</v>
      </c>
      <c r="I15" s="1">
        <v>1.2901277718070332</v>
      </c>
      <c r="J15" s="1">
        <v>1.4365301781315518</v>
      </c>
      <c r="K15" s="1">
        <v>3.2086732572335803</v>
      </c>
      <c r="L15" s="1">
        <v>0.27236782376503704</v>
      </c>
      <c r="M15" s="1">
        <v>1.3629938293339436</v>
      </c>
      <c r="N15" s="1">
        <v>0.73728253528715781</v>
      </c>
      <c r="O15" s="1">
        <v>1.1046941597060698</v>
      </c>
      <c r="P15" s="1">
        <v>12.912157027200159</v>
      </c>
      <c r="Q15" s="1">
        <v>0.26323864332250535</v>
      </c>
      <c r="R15" s="1">
        <v>0.68062520090478895</v>
      </c>
      <c r="S15" s="1">
        <v>0.10567458503884777</v>
      </c>
      <c r="T15" s="1">
        <v>0.27169287007161541</v>
      </c>
      <c r="U15" s="1">
        <v>0.28618504240459108</v>
      </c>
      <c r="V15" s="1">
        <v>0.77025281117016264</v>
      </c>
      <c r="W15" s="1">
        <v>0.63705688494445234</v>
      </c>
      <c r="X15" s="1">
        <v>0.56830553296026365</v>
      </c>
      <c r="Y15" s="1">
        <v>0.73672049916964988</v>
      </c>
      <c r="Z15" s="1">
        <v>92.16</v>
      </c>
      <c r="AA15" s="1"/>
    </row>
    <row r="16" spans="1:27" s="2" customFormat="1" x14ac:dyDescent="0.3">
      <c r="A16" s="1">
        <v>166.5</v>
      </c>
      <c r="B16" s="1">
        <v>66.962659591388302</v>
      </c>
      <c r="C16" s="1">
        <f t="shared" si="0"/>
        <v>2.3436930856985909</v>
      </c>
      <c r="D16" s="7">
        <v>10.698901349958685</v>
      </c>
      <c r="E16" s="7">
        <v>15.81906756951069</v>
      </c>
      <c r="F16" s="6">
        <v>7.46</v>
      </c>
      <c r="G16" s="1">
        <v>0.21729393204322028</v>
      </c>
      <c r="H16" s="1">
        <v>0.2530701469283313</v>
      </c>
      <c r="I16" s="1">
        <v>0.79301699288117389</v>
      </c>
      <c r="J16" s="1">
        <v>1.2994813081791143</v>
      </c>
      <c r="K16" s="1">
        <v>2.2079342751885758</v>
      </c>
      <c r="L16" s="1">
        <v>0.24870013224782864</v>
      </c>
      <c r="M16" s="1">
        <v>1.4729610311997507</v>
      </c>
      <c r="N16" s="1">
        <v>0.67180285569119191</v>
      </c>
      <c r="O16" s="1">
        <v>1.0512295867604644</v>
      </c>
      <c r="P16" s="1">
        <v>12.621884173239788</v>
      </c>
      <c r="Q16" s="1">
        <v>0.22506726555925377</v>
      </c>
      <c r="R16" s="1">
        <v>0.59169113361065573</v>
      </c>
      <c r="S16" s="1">
        <v>7.0297189506370483E-2</v>
      </c>
      <c r="T16" s="1">
        <v>0.26223066763374397</v>
      </c>
      <c r="U16" s="1">
        <v>0.23925836229203609</v>
      </c>
      <c r="V16" s="1">
        <v>0.70878843566474703</v>
      </c>
      <c r="W16" s="1">
        <v>0.52117543618385609</v>
      </c>
      <c r="X16" s="1">
        <v>0.49137396998591187</v>
      </c>
      <c r="Y16" s="1">
        <v>0.68271917146854089</v>
      </c>
      <c r="Z16" s="1">
        <v>105.6</v>
      </c>
      <c r="AA16" s="1"/>
    </row>
    <row r="17" spans="1:27" s="2" customFormat="1" x14ac:dyDescent="0.3">
      <c r="A17" s="1">
        <v>175</v>
      </c>
      <c r="B17" s="1">
        <v>70.589700779730009</v>
      </c>
      <c r="C17" s="1">
        <f t="shared" si="0"/>
        <v>2.4706395272905501</v>
      </c>
      <c r="D17" s="7">
        <v>9.1334687989736079</v>
      </c>
      <c r="E17" s="7">
        <v>15.566574162310729</v>
      </c>
      <c r="F17" s="6">
        <v>7.89</v>
      </c>
      <c r="G17" s="1">
        <v>0.15302167706909592</v>
      </c>
      <c r="H17" s="1">
        <v>0.17042867550148658</v>
      </c>
      <c r="I17" s="1">
        <v>0.5692212175519511</v>
      </c>
      <c r="J17" s="1">
        <v>1.1914776235675593</v>
      </c>
      <c r="K17" s="1">
        <v>1.6384992113953878</v>
      </c>
      <c r="L17" s="1">
        <v>0.22868981647968042</v>
      </c>
      <c r="M17" s="1">
        <v>1.5056605313277471</v>
      </c>
      <c r="N17" s="1">
        <v>0.62041186049635666</v>
      </c>
      <c r="O17" s="1">
        <v>0.99912241718640982</v>
      </c>
      <c r="P17" s="1">
        <v>12.720368803179744</v>
      </c>
      <c r="Q17" s="1">
        <v>0.19694102520365736</v>
      </c>
      <c r="R17" s="1">
        <v>0.53189281252416143</v>
      </c>
      <c r="S17" s="1">
        <v>4.9645368696150806E-2</v>
      </c>
      <c r="T17" s="1">
        <v>0.24909419463243171</v>
      </c>
      <c r="U17" s="1">
        <v>0.20862470495881305</v>
      </c>
      <c r="V17" s="1">
        <v>0.65989685267353693</v>
      </c>
      <c r="W17" s="1">
        <v>0.44579573217836777</v>
      </c>
      <c r="X17" s="1">
        <v>0.42904359526190783</v>
      </c>
      <c r="Y17" s="1">
        <v>0.64227833447722005</v>
      </c>
      <c r="Z17" s="1">
        <v>115.59</v>
      </c>
      <c r="AA17" s="1"/>
    </row>
    <row r="18" spans="1:27" s="2" customFormat="1" x14ac:dyDescent="0.3">
      <c r="A18" s="1">
        <v>190.5</v>
      </c>
      <c r="B18" s="1">
        <v>75.335544810679551</v>
      </c>
      <c r="C18" s="1">
        <f t="shared" si="0"/>
        <v>2.6367440683737842</v>
      </c>
      <c r="D18" s="7">
        <v>6.3748386574192386</v>
      </c>
      <c r="E18" s="7">
        <v>14.489664154869949</v>
      </c>
      <c r="F18" s="6">
        <v>8.4</v>
      </c>
      <c r="G18" s="1">
        <v>4.1423627165428523E-2</v>
      </c>
      <c r="H18" s="1">
        <v>1.9353196852341086E-2</v>
      </c>
      <c r="I18" s="1">
        <v>0.31516141768692607</v>
      </c>
      <c r="J18" s="1">
        <v>1.072123285495272</v>
      </c>
      <c r="K18" s="1">
        <v>0.78216295371953737</v>
      </c>
      <c r="L18" s="1">
        <v>0.20571891858309549</v>
      </c>
      <c r="M18" s="1">
        <v>1.658500092772117</v>
      </c>
      <c r="N18" s="1">
        <v>0.57039994963729523</v>
      </c>
      <c r="O18" s="1">
        <v>0.95523476294525289</v>
      </c>
      <c r="P18" s="1">
        <v>12.859060107114134</v>
      </c>
      <c r="Q18" s="1">
        <v>0.15922485093330305</v>
      </c>
      <c r="R18" s="1">
        <v>0.44639322934972514</v>
      </c>
      <c r="S18" s="1">
        <v>1.8006195923424898E-2</v>
      </c>
      <c r="T18" s="1">
        <v>0.24005376459223801</v>
      </c>
      <c r="U18" s="1">
        <v>0.16329315745132339</v>
      </c>
      <c r="V18" s="1">
        <v>0.60018702618830844</v>
      </c>
      <c r="W18" s="1">
        <v>0.32937808192870249</v>
      </c>
      <c r="X18" s="1">
        <v>0.34720096357746488</v>
      </c>
      <c r="Y18" s="1">
        <v>0.60010143755125034</v>
      </c>
      <c r="Z18" s="1">
        <v>126.52</v>
      </c>
      <c r="AA18" s="1"/>
    </row>
    <row r="19" spans="1:27" s="2" customFormat="1" x14ac:dyDescent="0.3">
      <c r="A19" s="1">
        <v>199</v>
      </c>
      <c r="B19" s="1">
        <v>74.137011175129359</v>
      </c>
      <c r="C19" s="1">
        <f t="shared" si="0"/>
        <v>2.5947953911295278</v>
      </c>
      <c r="D19" s="7">
        <v>5.2146695835781998</v>
      </c>
      <c r="E19" s="7">
        <v>13.326998712438501</v>
      </c>
      <c r="F19" s="6">
        <v>8.26</v>
      </c>
      <c r="G19" s="1">
        <v>3.4259636487500002E-2</v>
      </c>
      <c r="H19" s="1">
        <v>1.8123964875896299E-2</v>
      </c>
      <c r="I19" s="1">
        <v>0.240993283945271</v>
      </c>
      <c r="J19" s="1">
        <v>0.94694533587190011</v>
      </c>
      <c r="K19" s="1">
        <v>0.58793207202675402</v>
      </c>
      <c r="L19" s="1">
        <v>0.19981846723680999</v>
      </c>
      <c r="M19" s="1">
        <v>1.8513945892645098</v>
      </c>
      <c r="N19" s="1">
        <v>0.55620817975262105</v>
      </c>
      <c r="O19" s="1">
        <v>0.95801859812513002</v>
      </c>
      <c r="P19" s="1">
        <v>13.231340319331961</v>
      </c>
      <c r="Q19" s="1">
        <v>0.14532895476235</v>
      </c>
      <c r="R19" s="1">
        <v>0.418028723818201</v>
      </c>
      <c r="S19" s="1">
        <v>1.9812378902823901E-2</v>
      </c>
      <c r="T19" s="1">
        <v>0.238514920374541</v>
      </c>
      <c r="U19" s="1">
        <v>0.14921381174521001</v>
      </c>
      <c r="V19" s="1">
        <v>0.58023674598102004</v>
      </c>
      <c r="W19" s="1">
        <v>0.29310795684264795</v>
      </c>
      <c r="X19" s="1">
        <v>0.32448203698326999</v>
      </c>
      <c r="Y19" s="1">
        <v>0.58857614235712008</v>
      </c>
      <c r="Z19" s="1">
        <v>138.25</v>
      </c>
      <c r="AA19" s="1"/>
    </row>
    <row r="20" spans="1:27" s="2" customFormat="1" x14ac:dyDescent="0.3">
      <c r="A20" s="1">
        <v>214.5</v>
      </c>
      <c r="B20" s="1">
        <v>82.742461257402965</v>
      </c>
      <c r="C20" s="1">
        <f t="shared" si="0"/>
        <v>2.8959861440091039</v>
      </c>
      <c r="D20" s="7">
        <v>3.1665714448522557</v>
      </c>
      <c r="E20" s="7">
        <v>10.7832604615979</v>
      </c>
      <c r="F20" s="6">
        <v>8.02</v>
      </c>
      <c r="G20" s="1">
        <v>2.0352519999331808E-2</v>
      </c>
      <c r="H20" s="1">
        <v>1.5884349479341347E-2</v>
      </c>
      <c r="I20" s="1">
        <v>0.11153337949672594</v>
      </c>
      <c r="J20" s="1">
        <v>0.73954891451668092</v>
      </c>
      <c r="K20" s="1">
        <v>0.23859802084324738</v>
      </c>
      <c r="L20" s="1">
        <v>0.19201229395773789</v>
      </c>
      <c r="M20" s="1">
        <v>2.1975701026731338</v>
      </c>
      <c r="N20" s="1">
        <v>0.53280396222479265</v>
      </c>
      <c r="O20" s="1">
        <v>0.95909471644894939</v>
      </c>
      <c r="P20" s="1">
        <v>13.847996214298114</v>
      </c>
      <c r="Q20" s="1">
        <v>0.125587295534242</v>
      </c>
      <c r="R20" s="1">
        <v>0.37000979413802287</v>
      </c>
      <c r="S20" s="1">
        <v>2.3105330448817032E-2</v>
      </c>
      <c r="T20" s="1">
        <v>0.23692013293751815</v>
      </c>
      <c r="U20" s="1">
        <v>0.12353758910171846</v>
      </c>
      <c r="V20" s="1">
        <v>0.54675645244668902</v>
      </c>
      <c r="W20" s="1">
        <v>0.21987841197462898</v>
      </c>
      <c r="X20" s="1">
        <v>0.28407049343800106</v>
      </c>
      <c r="Y20" s="1">
        <v>0.56757243917541045</v>
      </c>
      <c r="Z20" s="1">
        <v>156.21</v>
      </c>
      <c r="AA20" s="1"/>
    </row>
    <row r="21" spans="1:27" s="2" customFormat="1" x14ac:dyDescent="0.3">
      <c r="A21" s="1">
        <v>238.5</v>
      </c>
      <c r="B21" s="1">
        <v>83.238894544616016</v>
      </c>
      <c r="C21" s="1">
        <f t="shared" si="0"/>
        <v>2.9133613090615609</v>
      </c>
      <c r="D21" s="7">
        <v>0.22700503375466455</v>
      </c>
      <c r="E21" s="7">
        <v>3.1374464732658267</v>
      </c>
      <c r="F21" s="6">
        <v>7.55</v>
      </c>
      <c r="G21" s="1">
        <v>1.5684373719675803E-2</v>
      </c>
      <c r="H21" s="1">
        <v>1.8870049285849119E-2</v>
      </c>
      <c r="I21" s="1">
        <v>5.2052527216015596E-2</v>
      </c>
      <c r="J21" s="1">
        <v>0.48757567820126579</v>
      </c>
      <c r="K21" s="1">
        <v>0.35079277252785601</v>
      </c>
      <c r="L21" s="1">
        <v>0.1735207274137954</v>
      </c>
      <c r="M21" s="1">
        <v>2.5082638200356584</v>
      </c>
      <c r="N21" s="1">
        <v>0.46765031019398368</v>
      </c>
      <c r="O21" s="1">
        <v>0.90389878447638683</v>
      </c>
      <c r="P21" s="1">
        <v>14.216415210544678</v>
      </c>
      <c r="Q21" s="1">
        <v>9.8612455703348714E-2</v>
      </c>
      <c r="R21" s="1">
        <v>0.29964403136446599</v>
      </c>
      <c r="S21" s="1">
        <v>2.1944223969902008E-3</v>
      </c>
      <c r="T21" s="1">
        <v>0.21521639470692636</v>
      </c>
      <c r="U21" s="1">
        <v>9.6298913951828297E-2</v>
      </c>
      <c r="V21" s="1">
        <v>0.47427477117944772</v>
      </c>
      <c r="W21" s="1">
        <v>0.147920529528556</v>
      </c>
      <c r="X21" s="1">
        <v>0.23530894660371166</v>
      </c>
      <c r="Y21" s="1">
        <v>0.52424470609386287</v>
      </c>
      <c r="Z21" s="1">
        <v>166.21</v>
      </c>
      <c r="AA21" s="1"/>
    </row>
  </sheetData>
  <mergeCells count="26">
    <mergeCell ref="F1:F2"/>
    <mergeCell ref="A1:A2"/>
    <mergeCell ref="B1:B2"/>
    <mergeCell ref="C1:C2"/>
    <mergeCell ref="D1:D2"/>
    <mergeCell ref="E1:E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Y1:Y2"/>
    <mergeCell ref="Z1:Z2"/>
    <mergeCell ref="S1:S2"/>
    <mergeCell ref="T1:T2"/>
    <mergeCell ref="U1:U2"/>
    <mergeCell ref="V1:V2"/>
    <mergeCell ref="W1:W2"/>
    <mergeCell ref="X1:X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C1" sqref="C1:C2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4.5546875" bestFit="1" customWidth="1"/>
    <col min="7" max="7" width="15.109375" bestFit="1" customWidth="1"/>
    <col min="8" max="8" width="10.88671875" bestFit="1" customWidth="1"/>
    <col min="9" max="9" width="14.5546875" bestFit="1" customWidth="1"/>
    <col min="10" max="10" width="13.33203125" bestFit="1" customWidth="1"/>
    <col min="11" max="11" width="10.109375" customWidth="1"/>
    <col min="12" max="12" width="14.441406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0.88671875" customWidth="1"/>
    <col min="17" max="17" width="15.6640625" bestFit="1" customWidth="1"/>
    <col min="18" max="18" width="15.44140625" bestFit="1" customWidth="1"/>
    <col min="19" max="19" width="18.109375" bestFit="1" customWidth="1"/>
    <col min="20" max="20" width="14.44140625" bestFit="1" customWidth="1"/>
    <col min="21" max="21" width="12" bestFit="1" customWidth="1"/>
    <col min="22" max="22" width="10.6640625" bestFit="1" customWidth="1"/>
    <col min="23" max="23" width="11.5546875" bestFit="1" customWidth="1"/>
    <col min="24" max="24" width="12" bestFit="1" customWidth="1"/>
  </cols>
  <sheetData>
    <row r="1" spans="1:26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6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6" s="2" customFormat="1" x14ac:dyDescent="0.3">
      <c r="A3" s="1">
        <v>32</v>
      </c>
      <c r="B3" s="1">
        <v>4.8430558958057972</v>
      </c>
      <c r="C3" s="1">
        <f>B3*350*10^-4</f>
        <v>0.1695069563532029</v>
      </c>
      <c r="D3" s="1">
        <v>27.451569076438236</v>
      </c>
      <c r="E3" s="1">
        <v>3.9475076955010064</v>
      </c>
      <c r="F3" s="1">
        <v>0.88</v>
      </c>
      <c r="G3" s="1">
        <v>0.52589611151746962</v>
      </c>
      <c r="H3" s="1">
        <v>0.77811377473018384</v>
      </c>
      <c r="I3" s="1">
        <v>4.5499832464382903</v>
      </c>
      <c r="J3" s="1">
        <v>3.0232789529137136</v>
      </c>
      <c r="K3" s="1">
        <v>7.3119432635443236</v>
      </c>
      <c r="L3" s="1">
        <v>0.46253914599252594</v>
      </c>
      <c r="M3" s="1">
        <v>0.82711106604321583</v>
      </c>
      <c r="N3" s="1">
        <v>1.2388298629925643</v>
      </c>
      <c r="O3" s="1">
        <v>1.578013473695947</v>
      </c>
      <c r="P3" s="1">
        <v>8.8405796824046217</v>
      </c>
      <c r="Q3" s="1">
        <v>0.53706723468955697</v>
      </c>
      <c r="R3" s="1">
        <v>1.301529586006076</v>
      </c>
      <c r="S3" s="1">
        <v>0.3454368325266377</v>
      </c>
      <c r="T3" s="1">
        <v>0.38044851672312507</v>
      </c>
      <c r="U3" s="1">
        <v>0.62515606903742404</v>
      </c>
      <c r="V3" s="1">
        <v>1.2797420072377819</v>
      </c>
      <c r="W3" s="1">
        <v>1.4551061981277791</v>
      </c>
      <c r="X3" s="1">
        <v>1.1353890402421261</v>
      </c>
      <c r="Y3" s="1">
        <v>1.1920495090606185</v>
      </c>
      <c r="Z3" s="1">
        <v>5.54</v>
      </c>
    </row>
    <row r="4" spans="1:26" s="2" customFormat="1" x14ac:dyDescent="0.3">
      <c r="A4" s="1">
        <v>47.5</v>
      </c>
      <c r="B4" s="1">
        <v>8.3714969693801962</v>
      </c>
      <c r="C4" s="1">
        <f t="shared" ref="C4:C19" si="0">B4*350*10^-4</f>
        <v>0.29300239392830685</v>
      </c>
      <c r="D4" s="1">
        <v>26.169180460171624</v>
      </c>
      <c r="E4" s="1">
        <v>5.8638591591713256</v>
      </c>
      <c r="F4" s="1">
        <v>1.1499999999999999</v>
      </c>
      <c r="G4" s="1">
        <v>0.53604451342258008</v>
      </c>
      <c r="H4" s="1">
        <v>0.80097455712559995</v>
      </c>
      <c r="I4" s="1">
        <v>4.3862285134255998</v>
      </c>
      <c r="J4" s="1">
        <v>2.9109684321648901</v>
      </c>
      <c r="K4" s="1">
        <v>7.3533830220877325</v>
      </c>
      <c r="L4" s="1">
        <v>0.45923384589104999</v>
      </c>
      <c r="M4" s="1">
        <v>0.90046681982229992</v>
      </c>
      <c r="N4" s="1">
        <v>1.2250816358945</v>
      </c>
      <c r="O4" s="1">
        <v>1.5857923168415</v>
      </c>
      <c r="P4" s="1">
        <v>9.2189824332374428</v>
      </c>
      <c r="Q4" s="1">
        <v>0.53035463212440004</v>
      </c>
      <c r="R4" s="1">
        <v>1.2706854132153</v>
      </c>
      <c r="S4" s="1">
        <v>0.33422974318641002</v>
      </c>
      <c r="T4" s="1">
        <v>0.38095132554830002</v>
      </c>
      <c r="U4" s="1">
        <v>0.614068410331851</v>
      </c>
      <c r="V4" s="1">
        <v>1.260357781205</v>
      </c>
      <c r="W4" s="1">
        <v>1.4042895126785</v>
      </c>
      <c r="X4" s="1">
        <v>1.1228544369920501</v>
      </c>
      <c r="Y4" s="1">
        <v>1.1806413215732101</v>
      </c>
      <c r="Z4" s="1">
        <v>8.41</v>
      </c>
    </row>
    <row r="5" spans="1:26" s="2" customFormat="1" x14ac:dyDescent="0.3">
      <c r="A5" s="1">
        <v>56</v>
      </c>
      <c r="B5" s="1">
        <v>9.9004689409637958</v>
      </c>
      <c r="C5" s="1">
        <f t="shared" si="0"/>
        <v>0.34651641293373286</v>
      </c>
      <c r="D5" s="1">
        <v>25.120682804286687</v>
      </c>
      <c r="E5" s="1">
        <v>6.9273116599313225</v>
      </c>
      <c r="F5" s="1">
        <v>1.34</v>
      </c>
      <c r="G5" s="1">
        <v>0.54316339066201136</v>
      </c>
      <c r="H5" s="1">
        <v>0.8164506188106696</v>
      </c>
      <c r="I5" s="1">
        <v>4.2637250011931966</v>
      </c>
      <c r="J5" s="1">
        <v>2.8256678863448417</v>
      </c>
      <c r="K5" s="1">
        <v>7.1169649845958798</v>
      </c>
      <c r="L5" s="1">
        <v>0.45436947189229943</v>
      </c>
      <c r="M5" s="1">
        <v>0.97136147558461905</v>
      </c>
      <c r="N5" s="1">
        <v>1.212843788368644</v>
      </c>
      <c r="O5" s="1">
        <v>1.5811808482845147</v>
      </c>
      <c r="P5" s="1">
        <v>9.1624453273284487</v>
      </c>
      <c r="Q5" s="1">
        <v>0.52977214388724925</v>
      </c>
      <c r="R5" s="1">
        <v>1.2685641778950087</v>
      </c>
      <c r="S5" s="1">
        <v>0.32849403245687009</v>
      </c>
      <c r="T5" s="1">
        <v>0.38121505511250731</v>
      </c>
      <c r="U5" s="1">
        <v>0.61176489294242375</v>
      </c>
      <c r="V5" s="1">
        <v>1.2624118627978027</v>
      </c>
      <c r="W5" s="1">
        <v>1.4123313267010866</v>
      </c>
      <c r="X5" s="1">
        <v>1.114744668477796</v>
      </c>
      <c r="Y5" s="1">
        <v>1.1818819559405451</v>
      </c>
      <c r="Z5" s="1">
        <v>9.2799999999999994</v>
      </c>
    </row>
    <row r="6" spans="1:26" s="2" customFormat="1" x14ac:dyDescent="0.3">
      <c r="A6" s="1">
        <v>71.5</v>
      </c>
      <c r="B6" s="1">
        <v>15.706095381150229</v>
      </c>
      <c r="C6" s="1">
        <f t="shared" si="0"/>
        <v>0.54971333834025804</v>
      </c>
      <c r="D6" s="1">
        <v>22.9600228204249</v>
      </c>
      <c r="E6" s="1">
        <v>10.37466248922761</v>
      </c>
      <c r="F6" s="1">
        <v>1.97</v>
      </c>
      <c r="G6" s="1">
        <v>0.57307743220682572</v>
      </c>
      <c r="H6" s="1">
        <v>0.7948479249523559</v>
      </c>
      <c r="I6" s="1">
        <v>3.7824506412738708</v>
      </c>
      <c r="J6" s="1">
        <v>2.6492074524303968</v>
      </c>
      <c r="K6" s="1">
        <v>6.7771204937798872</v>
      </c>
      <c r="L6" s="1">
        <v>0.42647997045705277</v>
      </c>
      <c r="M6" s="1">
        <v>1.0822779223622658</v>
      </c>
      <c r="N6" s="1">
        <v>1.1563999403296321</v>
      </c>
      <c r="O6" s="1">
        <v>1.5051497644586698</v>
      </c>
      <c r="P6" s="1">
        <v>9.5796071468955439</v>
      </c>
      <c r="Q6" s="1">
        <v>0.48899044911390555</v>
      </c>
      <c r="R6" s="1">
        <v>1.192553040100093</v>
      </c>
      <c r="S6" s="1">
        <v>0.29637111684975009</v>
      </c>
      <c r="T6" s="1">
        <v>0.36710687171191164</v>
      </c>
      <c r="U6" s="1">
        <v>0.58047144392547367</v>
      </c>
      <c r="V6" s="1">
        <v>1.1982480281261654</v>
      </c>
      <c r="W6" s="1">
        <v>1.3063590601919195</v>
      </c>
      <c r="X6" s="1">
        <v>1.0428507409910797</v>
      </c>
      <c r="Y6" s="1">
        <v>1.1345998405266735</v>
      </c>
      <c r="Z6" s="7">
        <v>15.67</v>
      </c>
    </row>
    <row r="7" spans="1:26" s="2" customFormat="1" x14ac:dyDescent="0.3">
      <c r="A7" s="1">
        <v>79.5</v>
      </c>
      <c r="B7" s="1">
        <v>17.645904060879417</v>
      </c>
      <c r="C7" s="1">
        <f t="shared" si="0"/>
        <v>0.61760664213077965</v>
      </c>
      <c r="D7" s="1">
        <v>22.632108456994001</v>
      </c>
      <c r="E7" s="1">
        <v>10.32684216841</v>
      </c>
      <c r="F7" s="1">
        <v>1.9</v>
      </c>
      <c r="G7" s="1">
        <v>0.56068465151220004</v>
      </c>
      <c r="H7" s="1">
        <v>0.77329684651120001</v>
      </c>
      <c r="I7" s="1">
        <v>3.7003468527566303</v>
      </c>
      <c r="J7" s="1">
        <v>2.590968432241</v>
      </c>
      <c r="K7" s="1">
        <v>6.6850912283295303</v>
      </c>
      <c r="L7" s="1">
        <v>0.41943206446588999</v>
      </c>
      <c r="M7" s="1">
        <v>1.0933523141856001</v>
      </c>
      <c r="N7" s="1">
        <v>1.1370298432411201</v>
      </c>
      <c r="O7" s="1">
        <v>1.49606432035411</v>
      </c>
      <c r="P7" s="1">
        <v>9.7943740993161299</v>
      </c>
      <c r="Q7" s="1">
        <v>0.4759561354463</v>
      </c>
      <c r="R7" s="1">
        <v>1.1604548224964502</v>
      </c>
      <c r="S7" s="1">
        <v>0.28412693210346496</v>
      </c>
      <c r="T7" s="1">
        <v>0.36422596521683998</v>
      </c>
      <c r="U7" s="1">
        <v>0.56024198124132996</v>
      </c>
      <c r="V7" s="1">
        <v>1.1704216336952</v>
      </c>
      <c r="W7" s="1">
        <v>1.2503369856142001</v>
      </c>
      <c r="X7" s="1">
        <v>1.0154788295612001</v>
      </c>
      <c r="Y7" s="1">
        <v>1.10944856227905</v>
      </c>
      <c r="Z7" s="7">
        <v>16.5</v>
      </c>
    </row>
    <row r="8" spans="1:26" s="2" customFormat="1" x14ac:dyDescent="0.3">
      <c r="A8" s="1">
        <v>95</v>
      </c>
      <c r="B8" s="1">
        <v>21.373111264946921</v>
      </c>
      <c r="C8" s="1">
        <f t="shared" si="0"/>
        <v>0.74805889427314232</v>
      </c>
      <c r="D8" s="1">
        <v>21.891299553558376</v>
      </c>
      <c r="E8" s="1">
        <v>10.212257693724398</v>
      </c>
      <c r="F8" s="1">
        <v>2.4900000000000002</v>
      </c>
      <c r="G8" s="1">
        <v>0.52675513804366703</v>
      </c>
      <c r="H8" s="1">
        <v>0.7282988886318138</v>
      </c>
      <c r="I8" s="1">
        <v>3.4623572445298465</v>
      </c>
      <c r="J8" s="1">
        <v>2.4818541298510413</v>
      </c>
      <c r="K8" s="1">
        <v>6.5675967358376912</v>
      </c>
      <c r="L8" s="1">
        <v>0.40511992077294867</v>
      </c>
      <c r="M8" s="1">
        <v>1.1308166527566041</v>
      </c>
      <c r="N8" s="1">
        <v>1.1017973478666867</v>
      </c>
      <c r="O8" s="1">
        <v>1.4524407748638279</v>
      </c>
      <c r="P8" s="1">
        <v>10.290840260622399</v>
      </c>
      <c r="Q8" s="1">
        <v>0.45323708666458284</v>
      </c>
      <c r="R8" s="1">
        <v>1.1139806443271505</v>
      </c>
      <c r="S8" s="1">
        <v>0.26659198900089687</v>
      </c>
      <c r="T8" s="1">
        <v>0.36097840466917158</v>
      </c>
      <c r="U8" s="1">
        <v>0.53972420912214092</v>
      </c>
      <c r="V8" s="1">
        <v>1.1401939971368995</v>
      </c>
      <c r="W8" s="1">
        <v>1.1991167062777808</v>
      </c>
      <c r="X8" s="1">
        <v>0.95962188117166169</v>
      </c>
      <c r="Y8" s="1">
        <v>1.0870383208715813</v>
      </c>
      <c r="Z8" s="1">
        <v>26.27</v>
      </c>
    </row>
    <row r="9" spans="1:26" s="2" customFormat="1" x14ac:dyDescent="0.3">
      <c r="A9" s="1">
        <v>103</v>
      </c>
      <c r="B9" s="1">
        <v>27.721013606084046</v>
      </c>
      <c r="C9" s="1">
        <f t="shared" si="0"/>
        <v>0.97023547621294171</v>
      </c>
      <c r="D9" s="1">
        <v>20.859917305955459</v>
      </c>
      <c r="E9" s="1">
        <v>10.296715267579662</v>
      </c>
      <c r="F9" s="1">
        <v>2.74</v>
      </c>
      <c r="G9" s="1">
        <v>0.53356633626871075</v>
      </c>
      <c r="H9" s="1">
        <v>0.70333034416526741</v>
      </c>
      <c r="I9" s="1">
        <v>3.3151600788077302</v>
      </c>
      <c r="J9" s="1">
        <v>2.4629014344451274</v>
      </c>
      <c r="K9" s="1">
        <v>6.2871876193218617</v>
      </c>
      <c r="L9" s="1">
        <v>0.40464380562585972</v>
      </c>
      <c r="M9" s="1">
        <v>1.1545454638961088</v>
      </c>
      <c r="N9" s="1">
        <v>1.0909993986986395</v>
      </c>
      <c r="O9" s="1">
        <v>1.454380256518998</v>
      </c>
      <c r="P9" s="1">
        <v>10.432937233555808</v>
      </c>
      <c r="Q9" s="1">
        <v>0.4460735722151562</v>
      </c>
      <c r="R9" s="1">
        <v>1.1004186139953251</v>
      </c>
      <c r="S9" s="1">
        <v>0.25767210239104454</v>
      </c>
      <c r="T9" s="1">
        <v>0.36112479483041288</v>
      </c>
      <c r="U9" s="1">
        <v>0.53271190499244603</v>
      </c>
      <c r="V9" s="1">
        <v>1.1359346633685379</v>
      </c>
      <c r="W9" s="1">
        <v>1.17644853279869</v>
      </c>
      <c r="X9" s="1">
        <v>0.96618884529622162</v>
      </c>
      <c r="Y9" s="1">
        <v>0.94477298014019673</v>
      </c>
      <c r="Z9" s="1">
        <v>35.880000000000003</v>
      </c>
    </row>
    <row r="10" spans="1:26" s="2" customFormat="1" x14ac:dyDescent="0.3">
      <c r="A10" s="1">
        <v>119.5</v>
      </c>
      <c r="B10" s="1">
        <v>31.704658050873682</v>
      </c>
      <c r="C10" s="1">
        <f t="shared" si="0"/>
        <v>1.1096630317805791</v>
      </c>
      <c r="D10" s="1">
        <v>20.063666692221449</v>
      </c>
      <c r="E10" s="1">
        <v>10.988661445657112</v>
      </c>
      <c r="F10" s="1">
        <v>3.27</v>
      </c>
      <c r="G10" s="1">
        <v>0.50826724209867513</v>
      </c>
      <c r="H10" s="1">
        <v>0.61221319513173444</v>
      </c>
      <c r="I10" s="1">
        <v>2.9181792728373717</v>
      </c>
      <c r="J10" s="1">
        <v>2.3479924557789569</v>
      </c>
      <c r="K10" s="1">
        <v>6.3401980556305535</v>
      </c>
      <c r="L10" s="1">
        <v>0.37861291441167938</v>
      </c>
      <c r="M10" s="1">
        <v>1.1616541203899722</v>
      </c>
      <c r="N10" s="1">
        <v>1.0309416719961926</v>
      </c>
      <c r="O10" s="1">
        <v>1.4001495072783168</v>
      </c>
      <c r="P10" s="1">
        <v>11.222915709102663</v>
      </c>
      <c r="Q10" s="1">
        <v>0.40727982027448673</v>
      </c>
      <c r="R10" s="1">
        <v>1.0220694044488905</v>
      </c>
      <c r="S10" s="1">
        <v>0.22877009731036918</v>
      </c>
      <c r="T10" s="1">
        <v>0.35016002300216698</v>
      </c>
      <c r="U10" s="1">
        <v>0.49032641452854564</v>
      </c>
      <c r="V10" s="1">
        <v>1.0806398741182275</v>
      </c>
      <c r="W10" s="1">
        <v>1.0747539250025118</v>
      </c>
      <c r="X10" s="1">
        <v>0.87263114918209184</v>
      </c>
      <c r="Y10" s="1">
        <v>1.0239603380617786</v>
      </c>
      <c r="Z10" s="1">
        <v>44.64</v>
      </c>
    </row>
    <row r="11" spans="1:26" s="2" customFormat="1" x14ac:dyDescent="0.3">
      <c r="A11" s="1">
        <v>126.5</v>
      </c>
      <c r="B11" s="1">
        <v>36.146097259100841</v>
      </c>
      <c r="C11" s="1">
        <f t="shared" si="0"/>
        <v>1.2651134040685295</v>
      </c>
      <c r="D11" s="1">
        <v>19.076259427110358</v>
      </c>
      <c r="E11" s="1">
        <v>10.807445032558537</v>
      </c>
      <c r="F11" s="1">
        <v>3.5</v>
      </c>
      <c r="G11" s="1">
        <v>0.43681018341672828</v>
      </c>
      <c r="H11" s="1">
        <v>0.50869456180206574</v>
      </c>
      <c r="I11" s="1">
        <v>2.4376277230706176</v>
      </c>
      <c r="J11" s="1">
        <v>2.0449452484738817</v>
      </c>
      <c r="K11" s="1">
        <v>5.6266404461969772</v>
      </c>
      <c r="L11" s="1">
        <v>0.32661332455827635</v>
      </c>
      <c r="M11" s="1">
        <v>1.0318645106702122</v>
      </c>
      <c r="N11" s="1">
        <v>0.88860388255905665</v>
      </c>
      <c r="O11" s="1">
        <v>1.2243791972432221</v>
      </c>
      <c r="P11" s="1">
        <v>10.247491584406617</v>
      </c>
      <c r="Q11" s="1">
        <v>0.35006150347012521</v>
      </c>
      <c r="R11" s="1">
        <v>0.87483226207695508</v>
      </c>
      <c r="S11" s="1">
        <v>0.19118581580793972</v>
      </c>
      <c r="T11" s="1">
        <v>0.30443279657284311</v>
      </c>
      <c r="U11" s="1">
        <v>0.42117067574259426</v>
      </c>
      <c r="V11" s="1">
        <v>0.93831883119633297</v>
      </c>
      <c r="W11" s="1">
        <v>0.91525947791154416</v>
      </c>
      <c r="X11" s="1">
        <v>0.74975376132910987</v>
      </c>
      <c r="Y11" s="1">
        <v>0.89058045508512318</v>
      </c>
      <c r="Z11" s="1">
        <v>53.33</v>
      </c>
    </row>
    <row r="12" spans="1:26" s="2" customFormat="1" x14ac:dyDescent="0.3">
      <c r="A12" s="1">
        <v>142.5</v>
      </c>
      <c r="B12" s="1">
        <v>42.128474554695408</v>
      </c>
      <c r="C12" s="1">
        <f t="shared" si="0"/>
        <v>1.4744966094143392</v>
      </c>
      <c r="D12" s="1">
        <v>17.982569348832268</v>
      </c>
      <c r="E12" s="1">
        <v>11.036228926948754</v>
      </c>
      <c r="F12" s="1">
        <v>3.99</v>
      </c>
      <c r="G12" s="1">
        <v>0.40083471431947487</v>
      </c>
      <c r="H12" s="1">
        <v>0.43095719029099355</v>
      </c>
      <c r="I12" s="1">
        <v>2.0580167709812471</v>
      </c>
      <c r="J12" s="1">
        <v>1.9660330194991464</v>
      </c>
      <c r="K12" s="1">
        <v>5.3006311390580549</v>
      </c>
      <c r="L12" s="1">
        <v>0.30500445161687623</v>
      </c>
      <c r="M12" s="1">
        <v>1.02571408218488</v>
      </c>
      <c r="N12" s="1">
        <v>0.82360308377518554</v>
      </c>
      <c r="O12" s="1">
        <v>1.1720883798694839</v>
      </c>
      <c r="P12" s="1">
        <v>10.665107583650769</v>
      </c>
      <c r="Q12" s="1">
        <v>0.31173073934539208</v>
      </c>
      <c r="R12" s="1">
        <v>0.79774251470352331</v>
      </c>
      <c r="S12" s="1">
        <v>0.16443607815977948</v>
      </c>
      <c r="T12" s="1">
        <v>0.2953989063023682</v>
      </c>
      <c r="U12" s="1">
        <v>0.38124457239111886</v>
      </c>
      <c r="V12" s="1">
        <v>0.88344053965315672</v>
      </c>
      <c r="W12" s="1">
        <v>0.81540499041380832</v>
      </c>
      <c r="X12" s="1">
        <v>0.67989724710433219</v>
      </c>
      <c r="Y12" s="1">
        <v>0.8000885152909506</v>
      </c>
      <c r="Z12" s="1">
        <v>67.41</v>
      </c>
    </row>
    <row r="13" spans="1:26" s="2" customFormat="1" x14ac:dyDescent="0.3">
      <c r="A13" s="1">
        <v>151</v>
      </c>
      <c r="B13" s="1">
        <v>49.660878994698592</v>
      </c>
      <c r="C13" s="1">
        <f t="shared" si="0"/>
        <v>1.7381307648144506</v>
      </c>
      <c r="D13" s="1">
        <v>17.281094727620275</v>
      </c>
      <c r="E13" s="1">
        <v>10.975938794553493</v>
      </c>
      <c r="F13" s="1">
        <v>4.21</v>
      </c>
      <c r="G13" s="1">
        <v>0.41379306282863165</v>
      </c>
      <c r="H13" s="1">
        <v>0.41633976944866713</v>
      </c>
      <c r="I13" s="1">
        <v>1.9607691774197791</v>
      </c>
      <c r="J13" s="1">
        <v>2.0481795172675521</v>
      </c>
      <c r="K13" s="1">
        <v>5.4294621846202151</v>
      </c>
      <c r="L13" s="1">
        <v>0.31510941660662017</v>
      </c>
      <c r="M13" s="1">
        <v>1.0869862802887766</v>
      </c>
      <c r="N13" s="1">
        <v>0.8312403814583279</v>
      </c>
      <c r="O13" s="1">
        <v>1.2187514260193497</v>
      </c>
      <c r="P13" s="1">
        <v>11.50355299551677</v>
      </c>
      <c r="Q13" s="1">
        <v>0.31419346665447456</v>
      </c>
      <c r="R13" s="1">
        <v>0.80139190388904591</v>
      </c>
      <c r="S13" s="1">
        <v>0.15873781507962692</v>
      </c>
      <c r="T13" s="1">
        <v>0.3067454413826321</v>
      </c>
      <c r="U13" s="1">
        <v>0.38159367826476415</v>
      </c>
      <c r="V13" s="1">
        <v>0.90594519366658699</v>
      </c>
      <c r="W13" s="1">
        <v>0.81230145168171297</v>
      </c>
      <c r="X13" s="1">
        <v>0.70103170186542152</v>
      </c>
      <c r="Y13" s="1">
        <v>0.75515067087999943</v>
      </c>
      <c r="Z13" s="1">
        <v>85.74</v>
      </c>
    </row>
    <row r="14" spans="1:26" s="2" customFormat="1" x14ac:dyDescent="0.3">
      <c r="A14" s="1">
        <v>166.5</v>
      </c>
      <c r="B14" s="1">
        <v>55.770927476963664</v>
      </c>
      <c r="C14" s="1">
        <f t="shared" si="0"/>
        <v>1.9519824616937285</v>
      </c>
      <c r="D14" s="1">
        <v>15.212885828784456</v>
      </c>
      <c r="E14" s="1">
        <v>10.488539409437015</v>
      </c>
      <c r="F14" s="1">
        <v>4.5999999999999996</v>
      </c>
      <c r="G14" s="1">
        <v>0.32708264995983438</v>
      </c>
      <c r="H14" s="1">
        <v>0.3185166270309408</v>
      </c>
      <c r="I14" s="1">
        <v>1.5355509760596795</v>
      </c>
      <c r="J14" s="1">
        <v>1.9329490674450487</v>
      </c>
      <c r="K14" s="1">
        <v>4.9035408405985423</v>
      </c>
      <c r="L14" s="1">
        <v>0.28179342335777052</v>
      </c>
      <c r="M14" s="1">
        <v>1.0539977864208971</v>
      </c>
      <c r="N14" s="1">
        <v>0.74162235353401107</v>
      </c>
      <c r="O14" s="1">
        <v>1.1293041210069963</v>
      </c>
      <c r="P14" s="1">
        <v>11.704395798310387</v>
      </c>
      <c r="Q14" s="1">
        <v>0.26689619755631627</v>
      </c>
      <c r="R14" s="1">
        <v>0.69453737047867903</v>
      </c>
      <c r="S14" s="1">
        <v>0.12497953914305719</v>
      </c>
      <c r="T14" s="1">
        <v>0.27839501948655226</v>
      </c>
      <c r="U14" s="1">
        <v>0.29471965490359991</v>
      </c>
      <c r="V14" s="1">
        <v>0.81121034517933954</v>
      </c>
      <c r="W14" s="1">
        <v>0.68430791503029809</v>
      </c>
      <c r="X14" s="1">
        <v>0.59406011988256746</v>
      </c>
      <c r="Y14" s="1">
        <v>0.72432427041772007</v>
      </c>
      <c r="Z14" s="1">
        <v>96.03</v>
      </c>
    </row>
    <row r="15" spans="1:26" s="2" customFormat="1" x14ac:dyDescent="0.3">
      <c r="A15" s="1">
        <v>175</v>
      </c>
      <c r="B15" s="1">
        <v>59.488069505619045</v>
      </c>
      <c r="C15" s="1">
        <f t="shared" si="0"/>
        <v>2.0820824326966667</v>
      </c>
      <c r="D15" s="1">
        <v>14.560285378878412</v>
      </c>
      <c r="E15" s="1">
        <v>10.524068277683655</v>
      </c>
      <c r="F15" s="1">
        <v>4.8</v>
      </c>
      <c r="G15" s="1">
        <v>0.28989297499722566</v>
      </c>
      <c r="H15" s="1">
        <v>0.2719145138209671</v>
      </c>
      <c r="I15" s="1">
        <v>1.3511675049600953</v>
      </c>
      <c r="J15" s="1">
        <v>1.9423189779744914</v>
      </c>
      <c r="K15" s="1">
        <v>4.7847146379831598</v>
      </c>
      <c r="L15" s="1">
        <v>0.27436668681362836</v>
      </c>
      <c r="M15" s="1">
        <v>1.0755077160313302</v>
      </c>
      <c r="N15" s="1">
        <v>0.71676620547011616</v>
      </c>
      <c r="O15" s="1">
        <v>1.1225623921155281</v>
      </c>
      <c r="P15" s="1">
        <v>12.185530830948059</v>
      </c>
      <c r="Q15" s="1">
        <v>0.24849723413444996</v>
      </c>
      <c r="R15" s="1">
        <v>0.66177067704347947</v>
      </c>
      <c r="S15" s="1">
        <v>0.11087771589462701</v>
      </c>
      <c r="T15" s="1">
        <v>0.27602479509958783</v>
      </c>
      <c r="U15" s="1">
        <v>0.27752184405479552</v>
      </c>
      <c r="V15" s="1">
        <v>0.79640850919379347</v>
      </c>
      <c r="W15" s="1">
        <v>0.64060563834170436</v>
      </c>
      <c r="X15" s="1">
        <v>0.56542223105639966</v>
      </c>
      <c r="Y15" s="1">
        <v>0.71706522481812796</v>
      </c>
      <c r="Z15" s="1">
        <v>125.52</v>
      </c>
    </row>
    <row r="16" spans="1:26" s="2" customFormat="1" x14ac:dyDescent="0.3">
      <c r="A16" s="1">
        <v>190.5</v>
      </c>
      <c r="B16" s="1">
        <v>62.254226062406353</v>
      </c>
      <c r="C16" s="1">
        <f t="shared" si="0"/>
        <v>2.1788979121842225</v>
      </c>
      <c r="D16" s="1">
        <v>13.024814860274086</v>
      </c>
      <c r="E16" s="1">
        <v>10.222352679430887</v>
      </c>
      <c r="F16" s="1">
        <v>5.2</v>
      </c>
      <c r="G16" s="1">
        <v>0.16958558578432725</v>
      </c>
      <c r="H16" s="1">
        <v>0.16323134981642901</v>
      </c>
      <c r="I16" s="1">
        <v>1.0332781532359177</v>
      </c>
      <c r="J16" s="1">
        <v>1.936980485430964</v>
      </c>
      <c r="K16" s="1">
        <v>4.4731127212276354</v>
      </c>
      <c r="L16" s="1">
        <v>0.25567837959594092</v>
      </c>
      <c r="M16" s="1">
        <v>1.1050510145021406</v>
      </c>
      <c r="N16" s="1">
        <v>0.65987436983829484</v>
      </c>
      <c r="O16" s="1">
        <v>1.0839456107716474</v>
      </c>
      <c r="P16" s="1">
        <v>12.9286672474857</v>
      </c>
      <c r="Q16" s="1">
        <v>0.2133129488916114</v>
      </c>
      <c r="R16" s="1">
        <v>0.58683309905381009</v>
      </c>
      <c r="S16" s="1">
        <v>8.5098324903574871E-2</v>
      </c>
      <c r="T16" s="1">
        <v>0.26747489022714488</v>
      </c>
      <c r="U16" s="1">
        <v>0.23893998496201732</v>
      </c>
      <c r="V16" s="1">
        <v>0.75042900806388091</v>
      </c>
      <c r="W16" s="1">
        <v>0.54571678665248202</v>
      </c>
      <c r="X16" s="1">
        <v>0.49448593032143878</v>
      </c>
      <c r="Y16" s="1">
        <v>0.66762979758157903</v>
      </c>
      <c r="Z16" s="1">
        <v>140.01</v>
      </c>
    </row>
    <row r="17" spans="1:26" s="2" customFormat="1" x14ac:dyDescent="0.3">
      <c r="A17" s="1">
        <v>199</v>
      </c>
      <c r="B17" s="1">
        <v>69.343184159804238</v>
      </c>
      <c r="C17" s="1">
        <f t="shared" si="0"/>
        <v>2.4270114455931484</v>
      </c>
      <c r="D17" s="1">
        <v>11.763244589599999</v>
      </c>
      <c r="E17" s="1">
        <v>9.7530684765151001</v>
      </c>
      <c r="F17" s="1">
        <v>5.25</v>
      </c>
      <c r="G17" s="1">
        <v>0.1123384165325</v>
      </c>
      <c r="H17" s="1">
        <v>0.11206894112399</v>
      </c>
      <c r="I17" s="1">
        <v>0.8084563582016</v>
      </c>
      <c r="J17" s="1">
        <v>1.9153218595880201</v>
      </c>
      <c r="K17" s="1">
        <v>4.2851828482907841</v>
      </c>
      <c r="L17" s="1">
        <v>0.2423598410568</v>
      </c>
      <c r="M17" s="1">
        <v>1.1116023318227501</v>
      </c>
      <c r="N17" s="1">
        <v>0.62068941384122001</v>
      </c>
      <c r="O17" s="1">
        <v>1.0503651687122002</v>
      </c>
      <c r="P17" s="1">
        <v>13.127188770229125</v>
      </c>
      <c r="Q17" s="1">
        <v>0.1881641322458</v>
      </c>
      <c r="R17" s="1">
        <v>0.53508435447712299</v>
      </c>
      <c r="S17" s="1">
        <v>6.9085138974299992E-2</v>
      </c>
      <c r="T17" s="1">
        <v>0.25738133354465997</v>
      </c>
      <c r="U17" s="1">
        <v>0.21054589410652202</v>
      </c>
      <c r="V17" s="1">
        <v>0.70312509942599999</v>
      </c>
      <c r="W17" s="1">
        <v>0.46022874115696599</v>
      </c>
      <c r="X17" s="1">
        <v>0.43569820567732498</v>
      </c>
      <c r="Y17" s="1">
        <v>0.62218216814445992</v>
      </c>
      <c r="Z17" s="1">
        <v>161.05000000000001</v>
      </c>
    </row>
    <row r="18" spans="1:26" s="2" customFormat="1" x14ac:dyDescent="0.3">
      <c r="A18" s="1">
        <v>214.5</v>
      </c>
      <c r="B18" s="1">
        <v>73.614259834454998</v>
      </c>
      <c r="C18" s="1">
        <f t="shared" si="0"/>
        <v>2.5764990942059249</v>
      </c>
      <c r="D18" s="1">
        <v>9.8082100817925291</v>
      </c>
      <c r="E18" s="1">
        <v>9.195745163549514</v>
      </c>
      <c r="F18" s="1">
        <v>5.47</v>
      </c>
      <c r="G18" s="1">
        <v>4.914292687347635E-2</v>
      </c>
      <c r="H18" s="1">
        <v>1.4208658581344449E-2</v>
      </c>
      <c r="I18" s="1">
        <v>0.55698582501112159</v>
      </c>
      <c r="J18" s="1">
        <v>1.8600116541936054</v>
      </c>
      <c r="K18" s="1">
        <v>3.7924564963707343</v>
      </c>
      <c r="L18" s="1">
        <v>0.21396353117421185</v>
      </c>
      <c r="M18" s="1">
        <v>1.1286940784605517</v>
      </c>
      <c r="N18" s="1">
        <v>0.54427418042084408</v>
      </c>
      <c r="O18" s="1">
        <v>0.98417126872498306</v>
      </c>
      <c r="P18" s="1">
        <v>13.38165244750858</v>
      </c>
      <c r="Q18" s="1">
        <v>0.14935846095114838</v>
      </c>
      <c r="R18" s="1">
        <v>0.44826726732252387</v>
      </c>
      <c r="S18" s="1">
        <v>4.2538555725765134E-2</v>
      </c>
      <c r="T18" s="1">
        <v>0.24242866634877647</v>
      </c>
      <c r="U18" s="1">
        <v>0.17136753039297511</v>
      </c>
      <c r="V18" s="1">
        <v>0.64699612315396771</v>
      </c>
      <c r="W18" s="1">
        <v>0.37880849076911233</v>
      </c>
      <c r="X18" s="1">
        <v>0.37131410556035122</v>
      </c>
      <c r="Y18" s="1">
        <v>0.5702095296136489</v>
      </c>
      <c r="Z18" s="1">
        <v>206.47</v>
      </c>
    </row>
    <row r="19" spans="1:26" s="2" customFormat="1" x14ac:dyDescent="0.3">
      <c r="A19" s="1">
        <v>238.5</v>
      </c>
      <c r="B19" s="1">
        <v>76.724932745931653</v>
      </c>
      <c r="C19" s="1">
        <f t="shared" si="0"/>
        <v>2.685372646107608</v>
      </c>
      <c r="D19" s="1">
        <v>6.9072304699943414</v>
      </c>
      <c r="E19" s="1">
        <v>5.6823966522469869</v>
      </c>
      <c r="F19" s="1">
        <v>5.65</v>
      </c>
      <c r="G19" s="1">
        <v>4.2012756056133013E-2</v>
      </c>
      <c r="H19" s="1">
        <v>1.3268810198732826E-2</v>
      </c>
      <c r="I19" s="1">
        <v>0.31218214103186936</v>
      </c>
      <c r="J19" s="1">
        <v>2.0085284779611956</v>
      </c>
      <c r="K19" s="1">
        <v>3.4821132103224062</v>
      </c>
      <c r="L19" s="1">
        <v>0.20307827170665638</v>
      </c>
      <c r="M19" s="1">
        <v>1.3154153979124574</v>
      </c>
      <c r="N19" s="1">
        <v>0.4916842563265359</v>
      </c>
      <c r="O19" s="1">
        <v>1.0018856822491367</v>
      </c>
      <c r="P19" s="1">
        <v>15.059149892890318</v>
      </c>
      <c r="Q19" s="1">
        <v>0.10932621209007766</v>
      </c>
      <c r="R19" s="1">
        <v>0.37360018330049266</v>
      </c>
      <c r="S19" s="1">
        <v>1.5213407545739662E-2</v>
      </c>
      <c r="T19" s="1">
        <v>0.24313845603730797</v>
      </c>
      <c r="U19" s="1">
        <v>0.13282586811503169</v>
      </c>
      <c r="V19" s="1">
        <v>0.6204134868525788</v>
      </c>
      <c r="W19" s="1">
        <v>0.27834938299631046</v>
      </c>
      <c r="X19" s="1">
        <v>0.30699724647776971</v>
      </c>
      <c r="Y19" s="1">
        <v>0.54644011217057409</v>
      </c>
      <c r="Z19" s="1">
        <v>244.06</v>
      </c>
    </row>
  </sheetData>
  <mergeCells count="26">
    <mergeCell ref="P1:P2"/>
    <mergeCell ref="F1:F2"/>
    <mergeCell ref="L1:L2"/>
    <mergeCell ref="M1:M2"/>
    <mergeCell ref="N1:N2"/>
    <mergeCell ref="A1:A2"/>
    <mergeCell ref="B1:B2"/>
    <mergeCell ref="D1:D2"/>
    <mergeCell ref="E1:E2"/>
    <mergeCell ref="C1:C2"/>
    <mergeCell ref="Z1:Z2"/>
    <mergeCell ref="H1:H2"/>
    <mergeCell ref="I1:I2"/>
    <mergeCell ref="J1:J2"/>
    <mergeCell ref="G1:G2"/>
    <mergeCell ref="O1:O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K1:K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A3" sqref="A3:XFD19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4.5546875" bestFit="1" customWidth="1"/>
    <col min="7" max="7" width="15.109375" bestFit="1" customWidth="1"/>
    <col min="8" max="8" width="10.88671875" bestFit="1" customWidth="1"/>
    <col min="9" max="9" width="14.5546875" bestFit="1" customWidth="1"/>
    <col min="10" max="10" width="13.33203125" bestFit="1" customWidth="1"/>
    <col min="11" max="11" width="13.33203125" customWidth="1"/>
    <col min="12" max="12" width="14.441406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0.88671875" customWidth="1"/>
    <col min="17" max="17" width="15.6640625" bestFit="1" customWidth="1"/>
    <col min="18" max="18" width="15.44140625" bestFit="1" customWidth="1"/>
    <col min="19" max="19" width="18.109375" bestFit="1" customWidth="1"/>
    <col min="20" max="20" width="14.44140625" bestFit="1" customWidth="1"/>
    <col min="21" max="21" width="12" bestFit="1" customWidth="1"/>
    <col min="22" max="22" width="10.6640625" bestFit="1" customWidth="1"/>
    <col min="23" max="23" width="11.5546875" bestFit="1" customWidth="1"/>
    <col min="24" max="24" width="12" bestFit="1" customWidth="1"/>
  </cols>
  <sheetData>
    <row r="1" spans="1:26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6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6" s="2" customFormat="1" x14ac:dyDescent="0.3">
      <c r="A3" s="1">
        <v>32</v>
      </c>
      <c r="B3" s="1">
        <v>5.1536556800973807</v>
      </c>
      <c r="C3" s="10">
        <f t="shared" ref="C3" si="0">B3*350*10^-4</f>
        <v>0.18037794880340832</v>
      </c>
      <c r="D3" s="7">
        <v>27.162016639855423</v>
      </c>
      <c r="E3" s="7">
        <v>3.8551548493122292</v>
      </c>
      <c r="F3" s="7">
        <v>0.89</v>
      </c>
      <c r="G3" s="1">
        <v>0.54386927218916137</v>
      </c>
      <c r="H3" s="1">
        <v>0.80447976845819502</v>
      </c>
      <c r="I3" s="1">
        <v>4.7039637243416612</v>
      </c>
      <c r="J3" s="1">
        <v>3.1247346377983054</v>
      </c>
      <c r="K3" s="1">
        <v>7.0531877554671674</v>
      </c>
      <c r="L3" s="1">
        <v>0.47706146058763454</v>
      </c>
      <c r="M3" s="1">
        <v>0.85260386315750736</v>
      </c>
      <c r="N3" s="1">
        <v>1.2818886379185435</v>
      </c>
      <c r="O3" s="1">
        <v>1.6279721254673034</v>
      </c>
      <c r="P3" s="1">
        <v>8.6318241743274662</v>
      </c>
      <c r="Q3" s="1">
        <v>0.55494010105043978</v>
      </c>
      <c r="R3" s="1">
        <v>1.345875625085069</v>
      </c>
      <c r="S3" s="1">
        <v>0.35651757301328724</v>
      </c>
      <c r="T3" s="1">
        <v>0.39200693272520259</v>
      </c>
      <c r="U3" s="1">
        <v>0.64563429379848014</v>
      </c>
      <c r="V3" s="1">
        <v>1.3214591382106882</v>
      </c>
      <c r="W3" s="1">
        <v>1.5019902755341079</v>
      </c>
      <c r="X3" s="1">
        <v>1.1738707651940452</v>
      </c>
      <c r="Y3" s="1">
        <v>1.2362600669333035</v>
      </c>
      <c r="Z3" s="1">
        <v>5.12</v>
      </c>
    </row>
    <row r="4" spans="1:26" s="2" customFormat="1" x14ac:dyDescent="0.3">
      <c r="A4" s="1">
        <v>47.5</v>
      </c>
      <c r="B4" s="1">
        <v>8.0436953038861443</v>
      </c>
      <c r="C4" s="10">
        <f t="shared" ref="C4:C19" si="1">B4*350*10^-4</f>
        <v>0.28152933563601507</v>
      </c>
      <c r="D4" s="7">
        <v>26.101168009704352</v>
      </c>
      <c r="E4" s="7">
        <v>5.7613516595155199</v>
      </c>
      <c r="F4" s="7">
        <v>1.1200000000000001</v>
      </c>
      <c r="G4" s="1">
        <v>0.57012784164553709</v>
      </c>
      <c r="H4" s="1">
        <v>0.86154709636150129</v>
      </c>
      <c r="I4" s="1">
        <v>4.7098399566911233</v>
      </c>
      <c r="J4" s="1">
        <v>3.1185897389389416</v>
      </c>
      <c r="K4" s="1">
        <v>7.1352093483629968</v>
      </c>
      <c r="L4" s="1">
        <v>0.49131563575484816</v>
      </c>
      <c r="M4" s="1">
        <v>0.98743909379745176</v>
      </c>
      <c r="N4" s="1">
        <v>1.3101663356646678</v>
      </c>
      <c r="O4" s="1">
        <v>1.6899054834709799</v>
      </c>
      <c r="P4" s="1">
        <v>8.9898823135097494</v>
      </c>
      <c r="Q4" s="1">
        <v>0.57077587104375849</v>
      </c>
      <c r="R4" s="1">
        <v>1.3754788239672755</v>
      </c>
      <c r="S4" s="1">
        <v>0.36078983416410959</v>
      </c>
      <c r="T4" s="1">
        <v>0.40975322227646338</v>
      </c>
      <c r="U4" s="1">
        <v>0.66101146343227024</v>
      </c>
      <c r="V4" s="1">
        <v>1.3587957139027456</v>
      </c>
      <c r="W4" s="1">
        <v>1.5333188259761219</v>
      </c>
      <c r="X4" s="1">
        <v>1.2086720980194772</v>
      </c>
      <c r="Y4" s="1">
        <v>1.2566312875407331</v>
      </c>
      <c r="Z4" s="1">
        <v>7.37</v>
      </c>
    </row>
    <row r="5" spans="1:26" s="2" customFormat="1" x14ac:dyDescent="0.3">
      <c r="A5" s="1">
        <v>56</v>
      </c>
      <c r="B5" s="1">
        <v>9.9808656723273916</v>
      </c>
      <c r="C5" s="10">
        <f t="shared" si="1"/>
        <v>0.34933029853145875</v>
      </c>
      <c r="D5" s="7">
        <v>25.061025151310208</v>
      </c>
      <c r="E5" s="7">
        <v>6.7308671207698465</v>
      </c>
      <c r="F5" s="7">
        <v>1.33</v>
      </c>
      <c r="G5" s="1">
        <v>0.58694670684496841</v>
      </c>
      <c r="H5" s="1">
        <v>0.88004547873102212</v>
      </c>
      <c r="I5" s="1">
        <v>4.5776222770124697</v>
      </c>
      <c r="J5" s="1">
        <v>3.0340250704725311</v>
      </c>
      <c r="K5" s="1">
        <v>7.0895419168817826</v>
      </c>
      <c r="L5" s="1">
        <v>0.48879194401410592</v>
      </c>
      <c r="M5" s="1">
        <v>1.0387881816952775</v>
      </c>
      <c r="N5" s="1">
        <v>1.3075054797081296</v>
      </c>
      <c r="O5" s="1">
        <v>1.7022400196122964</v>
      </c>
      <c r="P5" s="1">
        <v>9.1521952903224886</v>
      </c>
      <c r="Q5" s="1">
        <v>0.57166582146861611</v>
      </c>
      <c r="R5" s="1">
        <v>1.3666988914869156</v>
      </c>
      <c r="S5" s="1">
        <v>0.35354662476620219</v>
      </c>
      <c r="T5" s="1">
        <v>0.41090674933165544</v>
      </c>
      <c r="U5" s="1">
        <v>0.65979290495793552</v>
      </c>
      <c r="V5" s="1">
        <v>1.3590588895840654</v>
      </c>
      <c r="W5" s="1">
        <v>1.5210735122595249</v>
      </c>
      <c r="X5" s="1">
        <v>1.2006416343094199</v>
      </c>
      <c r="Y5" s="1">
        <v>1.243758911702348</v>
      </c>
      <c r="Z5" s="1">
        <v>8.99</v>
      </c>
    </row>
    <row r="6" spans="1:26" s="2" customFormat="1" x14ac:dyDescent="0.3">
      <c r="A6" s="1">
        <v>71.5</v>
      </c>
      <c r="B6" s="1">
        <v>14.936402691592534</v>
      </c>
      <c r="C6" s="10">
        <f t="shared" si="1"/>
        <v>0.52277409420573873</v>
      </c>
      <c r="D6" s="7">
        <v>23.640409090165434</v>
      </c>
      <c r="E6" s="7">
        <v>9.1561486098858467</v>
      </c>
      <c r="F6" s="7">
        <v>1.83</v>
      </c>
      <c r="G6" s="1">
        <v>0.54021447322790073</v>
      </c>
      <c r="H6" s="1">
        <v>0.80448225696360243</v>
      </c>
      <c r="I6" s="1">
        <v>3.9569667961322406</v>
      </c>
      <c r="J6" s="1">
        <v>2.6649225258192777</v>
      </c>
      <c r="K6" s="1">
        <v>6.7336201644675402</v>
      </c>
      <c r="L6" s="1">
        <v>0.43366344712819671</v>
      </c>
      <c r="M6" s="1">
        <v>1.092205748393092</v>
      </c>
      <c r="N6" s="1">
        <v>1.1667959739061964</v>
      </c>
      <c r="O6" s="1">
        <v>1.5208068538893895</v>
      </c>
      <c r="P6" s="1">
        <v>10.341298684724709</v>
      </c>
      <c r="Q6" s="1">
        <v>0.4958557363818753</v>
      </c>
      <c r="R6" s="1">
        <v>1.2054479560740954</v>
      </c>
      <c r="S6" s="1">
        <v>0.30387713648166925</v>
      </c>
      <c r="T6" s="1">
        <v>0.36792111489320267</v>
      </c>
      <c r="U6" s="1">
        <v>0.57429610589529312</v>
      </c>
      <c r="V6" s="1">
        <v>1.2039811961686628</v>
      </c>
      <c r="W6" s="1">
        <v>1.3190066456599623</v>
      </c>
      <c r="X6" s="1">
        <v>1.0525094456782145</v>
      </c>
      <c r="Y6" s="1">
        <v>1.1498581173193221</v>
      </c>
      <c r="Z6" s="1">
        <v>15.21</v>
      </c>
    </row>
    <row r="7" spans="1:26" s="2" customFormat="1" x14ac:dyDescent="0.3">
      <c r="A7" s="1">
        <v>79.5</v>
      </c>
      <c r="B7" s="1">
        <v>19.614740919580854</v>
      </c>
      <c r="C7" s="10">
        <f t="shared" si="1"/>
        <v>0.68651593218532991</v>
      </c>
      <c r="D7" s="7">
        <v>22.586231874968998</v>
      </c>
      <c r="E7" s="7">
        <v>10.18225974378</v>
      </c>
      <c r="F7" s="7">
        <v>1.9</v>
      </c>
      <c r="G7" s="1">
        <v>0.52729813047840002</v>
      </c>
      <c r="H7" s="1">
        <v>0.7810568479326</v>
      </c>
      <c r="I7" s="1">
        <v>3.6818651320065001</v>
      </c>
      <c r="J7" s="1">
        <v>2.5200655461320496</v>
      </c>
      <c r="K7" s="1">
        <v>6.5126017074405906</v>
      </c>
      <c r="L7" s="1">
        <v>0.415187946510368</v>
      </c>
      <c r="M7" s="1">
        <v>1.16861068461464</v>
      </c>
      <c r="N7" s="1">
        <v>1.10906484114798</v>
      </c>
      <c r="O7" s="1">
        <v>1.4964862234198</v>
      </c>
      <c r="P7" s="1">
        <v>10.44063397711758</v>
      </c>
      <c r="Q7" s="1">
        <v>0.47219225963039996</v>
      </c>
      <c r="R7" s="1">
        <v>1.16205649849879</v>
      </c>
      <c r="S7" s="1">
        <v>0.37905478116893998</v>
      </c>
      <c r="T7" s="1">
        <v>0.36597945613119998</v>
      </c>
      <c r="U7" s="1">
        <v>0.55815847984709999</v>
      </c>
      <c r="V7" s="1">
        <v>1.16956037713568</v>
      </c>
      <c r="W7" s="1">
        <v>1.25469494110044</v>
      </c>
      <c r="X7" s="1">
        <v>1.00431058984721</v>
      </c>
      <c r="Y7" s="1">
        <v>1.1053187449710098</v>
      </c>
      <c r="Z7" s="1">
        <v>15.52</v>
      </c>
    </row>
    <row r="8" spans="1:26" s="2" customFormat="1" x14ac:dyDescent="0.3">
      <c r="A8" s="1">
        <v>95</v>
      </c>
      <c r="B8" s="1">
        <v>26.591021140116467</v>
      </c>
      <c r="C8" s="10">
        <f t="shared" si="1"/>
        <v>0.93068573990407644</v>
      </c>
      <c r="D8" s="7">
        <v>20.585651019991218</v>
      </c>
      <c r="E8" s="7">
        <v>12.161168912198272</v>
      </c>
      <c r="F8" s="7">
        <v>2.9</v>
      </c>
      <c r="G8" s="1">
        <v>0.50703627448990962</v>
      </c>
      <c r="H8" s="1">
        <v>0.74633526404736283</v>
      </c>
      <c r="I8" s="1">
        <v>3.3338214174568916</v>
      </c>
      <c r="J8" s="1">
        <v>2.351826712941274</v>
      </c>
      <c r="K8" s="1">
        <v>6.0912859008628892</v>
      </c>
      <c r="L8" s="1">
        <v>0.39917335844417196</v>
      </c>
      <c r="M8" s="1">
        <v>1.2472249958556725</v>
      </c>
      <c r="N8" s="1">
        <v>1.0888265406150803</v>
      </c>
      <c r="O8" s="1">
        <v>1.4501551426376327</v>
      </c>
      <c r="P8" s="1">
        <v>10.62128890823249</v>
      </c>
      <c r="Q8" s="1">
        <v>0.44291850631505769</v>
      </c>
      <c r="R8" s="1">
        <v>1.0845088844527524</v>
      </c>
      <c r="S8" s="1">
        <v>0.25103703315423498</v>
      </c>
      <c r="T8" s="1">
        <v>0.36236680558609519</v>
      </c>
      <c r="U8" s="1">
        <v>0.52744506822833015</v>
      </c>
      <c r="V8" s="1">
        <v>1.1162751702999412</v>
      </c>
      <c r="W8" s="1">
        <v>1.1465303914933598</v>
      </c>
      <c r="X8" s="1">
        <v>0.92913036800493776</v>
      </c>
      <c r="Y8" s="1">
        <v>1.0732613085457523</v>
      </c>
      <c r="Z8" s="1">
        <v>36.22</v>
      </c>
    </row>
    <row r="9" spans="1:26" s="2" customFormat="1" x14ac:dyDescent="0.3">
      <c r="A9" s="1">
        <v>103</v>
      </c>
      <c r="B9" s="1">
        <v>33.844254681468364</v>
      </c>
      <c r="C9" s="10">
        <f t="shared" si="1"/>
        <v>1.1845489138513927</v>
      </c>
      <c r="D9" s="7">
        <v>19.078242026440765</v>
      </c>
      <c r="E9" s="7">
        <v>12.91003642087979</v>
      </c>
      <c r="F9" s="7">
        <v>3.39</v>
      </c>
      <c r="G9" s="1">
        <v>0.46657720735832614</v>
      </c>
      <c r="H9" s="1">
        <v>0.66715419198793846</v>
      </c>
      <c r="I9" s="1">
        <v>2.9264625261859623</v>
      </c>
      <c r="J9" s="1">
        <v>2.1331258622144733</v>
      </c>
      <c r="K9" s="1">
        <v>5.817682799195504</v>
      </c>
      <c r="L9" s="1">
        <v>0.3653632784230329</v>
      </c>
      <c r="M9" s="1">
        <v>1.2374989940698966</v>
      </c>
      <c r="N9" s="1">
        <v>1.00567221148791</v>
      </c>
      <c r="O9" s="1">
        <v>1.3569646007432621</v>
      </c>
      <c r="P9" s="1">
        <v>11.245478200007508</v>
      </c>
      <c r="Q9" s="1">
        <v>0.39874483143809641</v>
      </c>
      <c r="R9" s="1">
        <v>0.98890171378704017</v>
      </c>
      <c r="S9" s="1">
        <v>0.21918419680166562</v>
      </c>
      <c r="T9" s="1">
        <v>0.3389839987259744</v>
      </c>
      <c r="U9" s="1">
        <v>0.4814719786270707</v>
      </c>
      <c r="V9" s="1">
        <v>1.0314332691610841</v>
      </c>
      <c r="W9" s="1">
        <v>1.024478401071262</v>
      </c>
      <c r="X9" s="1">
        <v>0.83582053593111016</v>
      </c>
      <c r="Y9" s="1">
        <v>1.0076849747729957</v>
      </c>
      <c r="Z9" s="1">
        <v>49.56</v>
      </c>
    </row>
    <row r="10" spans="1:26" s="2" customFormat="1" x14ac:dyDescent="0.3">
      <c r="A10" s="1">
        <v>119.5</v>
      </c>
      <c r="B10" s="1">
        <v>44.637667517964609</v>
      </c>
      <c r="C10" s="10">
        <f t="shared" si="1"/>
        <v>1.5623183631287614</v>
      </c>
      <c r="D10" s="7">
        <v>17.026124709201497</v>
      </c>
      <c r="E10" s="7">
        <v>13.708813584572859</v>
      </c>
      <c r="F10" s="7">
        <v>4.4800000000000004</v>
      </c>
      <c r="G10" s="1">
        <v>0.38233529842949826</v>
      </c>
      <c r="H10" s="1">
        <v>0.52773672603325494</v>
      </c>
      <c r="I10" s="1">
        <v>2.2326369851247589</v>
      </c>
      <c r="J10" s="1">
        <v>1.8196114375401529</v>
      </c>
      <c r="K10" s="1">
        <v>5.0278219919885156</v>
      </c>
      <c r="L10" s="1">
        <v>0.32510397033976118</v>
      </c>
      <c r="M10" s="1">
        <v>1.2857312764252933</v>
      </c>
      <c r="N10" s="1">
        <v>0.89448559728974475</v>
      </c>
      <c r="O10" s="1">
        <v>1.2436767744625099</v>
      </c>
      <c r="P10" s="1">
        <v>12.464284755522641</v>
      </c>
      <c r="Q10" s="1">
        <v>0.33719535762625036</v>
      </c>
      <c r="R10" s="1">
        <v>0.84514413690062218</v>
      </c>
      <c r="S10" s="1">
        <v>0.16856870373527022</v>
      </c>
      <c r="T10" s="1">
        <v>0.31283579949701446</v>
      </c>
      <c r="U10" s="1">
        <v>0.41191212197132038</v>
      </c>
      <c r="V10" s="1">
        <v>0.91083689360578479</v>
      </c>
      <c r="W10" s="1">
        <v>0.83852157645727621</v>
      </c>
      <c r="X10" s="1">
        <v>0.71033332680421168</v>
      </c>
      <c r="Y10" s="1">
        <v>0.91144965040900194</v>
      </c>
      <c r="Z10" s="1">
        <v>69.040000000000006</v>
      </c>
    </row>
    <row r="11" spans="1:26" s="2" customFormat="1" x14ac:dyDescent="0.3">
      <c r="A11" s="1">
        <v>126.5</v>
      </c>
      <c r="B11" s="1">
        <v>49.398201571306743</v>
      </c>
      <c r="C11" s="10">
        <f t="shared" si="1"/>
        <v>1.7289370549957359</v>
      </c>
      <c r="D11" s="7">
        <v>15.315702190934703</v>
      </c>
      <c r="E11" s="7">
        <v>13.304653294833274</v>
      </c>
      <c r="F11" s="7">
        <v>4.96</v>
      </c>
      <c r="G11" s="1">
        <v>0.3211427248669535</v>
      </c>
      <c r="H11" s="1">
        <v>0.439965205613986</v>
      </c>
      <c r="I11" s="1">
        <v>1.8273423377640825</v>
      </c>
      <c r="J11" s="1">
        <v>1.6103496265406831</v>
      </c>
      <c r="K11" s="1">
        <v>4.7034959261279745</v>
      </c>
      <c r="L11" s="1">
        <v>0.2909014338276677</v>
      </c>
      <c r="M11" s="1">
        <v>1.237573541423493</v>
      </c>
      <c r="N11" s="1">
        <v>0.80051337328416428</v>
      </c>
      <c r="O11" s="1">
        <v>1.1354379194414543</v>
      </c>
      <c r="P11" s="1">
        <v>12.109412942155203</v>
      </c>
      <c r="Q11" s="1">
        <v>0.29616146682137251</v>
      </c>
      <c r="R11" s="1">
        <v>0.74545542228196449</v>
      </c>
      <c r="S11" s="1">
        <v>0.14015260450246603</v>
      </c>
      <c r="T11" s="1">
        <v>0.28536477388659798</v>
      </c>
      <c r="U11" s="1">
        <v>0.36433342132900381</v>
      </c>
      <c r="V11" s="1">
        <v>0.81561914849032702</v>
      </c>
      <c r="W11" s="1">
        <v>0.72325416308034496</v>
      </c>
      <c r="X11" s="1">
        <v>0.62556114183046807</v>
      </c>
      <c r="Y11" s="1">
        <v>0.82942495053590948</v>
      </c>
      <c r="Z11" s="1">
        <v>81.97</v>
      </c>
    </row>
    <row r="12" spans="1:26" s="2" customFormat="1" x14ac:dyDescent="0.3">
      <c r="A12" s="1">
        <v>142.5</v>
      </c>
      <c r="B12" s="1">
        <v>59.309398615373837</v>
      </c>
      <c r="C12" s="10">
        <f t="shared" si="1"/>
        <v>2.0758289515380843</v>
      </c>
      <c r="D12" s="7">
        <v>13.340782335123098</v>
      </c>
      <c r="E12" s="7">
        <v>14.660263703476076</v>
      </c>
      <c r="F12" s="7">
        <v>6.28</v>
      </c>
      <c r="G12" s="1">
        <v>0.23881090497406895</v>
      </c>
      <c r="H12" s="1">
        <v>0.30854095811560733</v>
      </c>
      <c r="I12" s="1">
        <v>1.196349846235669</v>
      </c>
      <c r="J12" s="1">
        <v>1.4636978726608525</v>
      </c>
      <c r="K12" s="1">
        <v>3.6113553835655048</v>
      </c>
      <c r="L12" s="1">
        <v>0.26982661748546161</v>
      </c>
      <c r="M12" s="1">
        <v>1.3707277653723131</v>
      </c>
      <c r="N12" s="1">
        <v>0.73038143237614084</v>
      </c>
      <c r="O12" s="1">
        <v>1.0984433867811525</v>
      </c>
      <c r="P12" s="1">
        <v>12.315568134678383</v>
      </c>
      <c r="Q12" s="1">
        <v>0.2598252711718122</v>
      </c>
      <c r="R12" s="1">
        <v>0.65757212182727232</v>
      </c>
      <c r="S12" s="1">
        <v>0.10032347277892531</v>
      </c>
      <c r="T12" s="1">
        <v>0.2607949489153758</v>
      </c>
      <c r="U12" s="1">
        <v>0.27569589382807119</v>
      </c>
      <c r="V12" s="1">
        <v>0.74360245821559878</v>
      </c>
      <c r="W12" s="1">
        <v>0.59773262394898419</v>
      </c>
      <c r="X12" s="1">
        <v>0.54158213643257347</v>
      </c>
      <c r="Y12" s="1">
        <v>0.73185100037669737</v>
      </c>
      <c r="Z12" s="1">
        <v>97.86</v>
      </c>
    </row>
    <row r="13" spans="1:26" s="2" customFormat="1" x14ac:dyDescent="0.3">
      <c r="A13" s="1">
        <v>151</v>
      </c>
      <c r="B13" s="1">
        <v>65.128373861547217</v>
      </c>
      <c r="C13" s="10">
        <f t="shared" si="1"/>
        <v>2.2794930851541526</v>
      </c>
      <c r="D13" s="7">
        <v>11.686582771383431</v>
      </c>
      <c r="E13" s="7">
        <v>14.764092458614055</v>
      </c>
      <c r="F13" s="7">
        <v>6.77</v>
      </c>
      <c r="G13" s="1">
        <v>0.1851747064267264</v>
      </c>
      <c r="H13" s="1">
        <v>0.23074915167082066</v>
      </c>
      <c r="I13" s="1">
        <v>0.89030885060525711</v>
      </c>
      <c r="J13" s="1">
        <v>1.359169731111004</v>
      </c>
      <c r="K13" s="1">
        <v>2.9060825909100876</v>
      </c>
      <c r="L13" s="1">
        <v>0.25044180521993753</v>
      </c>
      <c r="M13" s="1">
        <v>1.38791710781204</v>
      </c>
      <c r="N13" s="1">
        <v>0.67491403649175685</v>
      </c>
      <c r="O13" s="1">
        <v>1.0439580914356084</v>
      </c>
      <c r="P13" s="1">
        <v>12.602214227942385</v>
      </c>
      <c r="Q13" s="1">
        <v>0.22756755268831927</v>
      </c>
      <c r="R13" s="1">
        <v>0.59169339829061285</v>
      </c>
      <c r="S13" s="1">
        <v>7.4977449689018677E-2</v>
      </c>
      <c r="T13" s="1">
        <v>0.26060298442058638</v>
      </c>
      <c r="U13" s="1">
        <v>0.24674684714128323</v>
      </c>
      <c r="V13" s="1">
        <v>0.69272811452618499</v>
      </c>
      <c r="W13" s="1">
        <v>0.51591733779760374</v>
      </c>
      <c r="X13" s="1">
        <v>0.49248679355500319</v>
      </c>
      <c r="Y13" s="1">
        <v>0.62190959071110663</v>
      </c>
      <c r="Z13" s="1">
        <v>105.46</v>
      </c>
    </row>
    <row r="14" spans="1:26" s="2" customFormat="1" x14ac:dyDescent="0.3">
      <c r="A14" s="1">
        <v>166.5</v>
      </c>
      <c r="B14" s="1">
        <v>78.387545457771196</v>
      </c>
      <c r="C14" s="10">
        <f t="shared" si="1"/>
        <v>2.7435640910219918</v>
      </c>
      <c r="D14" s="7">
        <v>8.7828972212803862</v>
      </c>
      <c r="E14" s="7">
        <v>14.798646087291313</v>
      </c>
      <c r="F14" s="7">
        <v>7.26</v>
      </c>
      <c r="G14" s="1">
        <v>7.4225144614746663E-2</v>
      </c>
      <c r="H14" s="1">
        <v>5.9181370651681206E-2</v>
      </c>
      <c r="I14" s="1">
        <v>0.49220385493371577</v>
      </c>
      <c r="J14" s="1">
        <v>1.2390116670206803</v>
      </c>
      <c r="K14" s="1">
        <v>1.736653784226978</v>
      </c>
      <c r="L14" s="1">
        <v>0.2223918364008019</v>
      </c>
      <c r="M14" s="1">
        <v>1.505731705992567</v>
      </c>
      <c r="N14" s="1">
        <v>0.60676296622084402</v>
      </c>
      <c r="O14" s="1">
        <v>0.9855408371588813</v>
      </c>
      <c r="P14" s="1">
        <v>11.915340737878351</v>
      </c>
      <c r="Q14" s="1">
        <v>0.18376459530357958</v>
      </c>
      <c r="R14" s="1">
        <v>0.49341268991989223</v>
      </c>
      <c r="S14" s="1">
        <v>3.526597642767295E-2</v>
      </c>
      <c r="T14" s="1">
        <v>0.24861287820501118</v>
      </c>
      <c r="U14" s="1">
        <v>0.19478067292732318</v>
      </c>
      <c r="V14" s="1">
        <v>0.62475984881279645</v>
      </c>
      <c r="W14" s="1">
        <v>0.38763749089333505</v>
      </c>
      <c r="X14" s="1">
        <v>0.39229474125162478</v>
      </c>
      <c r="Y14" s="1">
        <v>0.62680393885344188</v>
      </c>
      <c r="Z14" s="1">
        <v>121.5</v>
      </c>
    </row>
    <row r="15" spans="1:26" s="2" customFormat="1" x14ac:dyDescent="0.3">
      <c r="A15" s="1">
        <v>175</v>
      </c>
      <c r="B15" s="1">
        <v>87.94240853747111</v>
      </c>
      <c r="C15" s="10">
        <f t="shared" si="1"/>
        <v>3.0779842988114887</v>
      </c>
      <c r="D15" s="7">
        <v>7.2218465245966508</v>
      </c>
      <c r="E15" s="7">
        <v>14.328111266531559</v>
      </c>
      <c r="F15" s="7">
        <v>8.15</v>
      </c>
      <c r="G15" s="1">
        <v>4.8236935937500475E-2</v>
      </c>
      <c r="H15" s="1">
        <v>1.7247487131504917E-2</v>
      </c>
      <c r="I15" s="1">
        <v>0.32968557514590258</v>
      </c>
      <c r="J15" s="1">
        <v>1.1148469547608635</v>
      </c>
      <c r="K15" s="1">
        <v>1.3592469730524634</v>
      </c>
      <c r="L15" s="1">
        <v>0.19767776542375601</v>
      </c>
      <c r="M15" s="1">
        <v>1.5024618634045368</v>
      </c>
      <c r="N15" s="1">
        <v>0.53937456425154617</v>
      </c>
      <c r="O15" s="1">
        <v>0.9106112487934549</v>
      </c>
      <c r="P15" s="1">
        <v>12.282885944751238</v>
      </c>
      <c r="Q15" s="1">
        <v>0.15310839092989809</v>
      </c>
      <c r="R15" s="1">
        <v>0.41917538923483233</v>
      </c>
      <c r="S15" s="1">
        <v>2.49948959006112E-2</v>
      </c>
      <c r="T15" s="1">
        <v>0.22988319596358051</v>
      </c>
      <c r="U15" s="1">
        <v>0.15957689277176756</v>
      </c>
      <c r="V15" s="1">
        <v>0.55802093845772405</v>
      </c>
      <c r="W15" s="1">
        <v>0.30267345337623558</v>
      </c>
      <c r="X15" s="1">
        <v>0.3255805556948182</v>
      </c>
      <c r="Y15" s="1">
        <v>0.56149423672138399</v>
      </c>
      <c r="Z15" s="1">
        <v>128.07</v>
      </c>
    </row>
    <row r="16" spans="1:26" s="2" customFormat="1" x14ac:dyDescent="0.3">
      <c r="A16" s="1">
        <v>190.5</v>
      </c>
      <c r="B16" s="1">
        <v>80.171768793920762</v>
      </c>
      <c r="C16" s="10">
        <f t="shared" si="1"/>
        <v>2.806011907787227</v>
      </c>
      <c r="D16" s="7">
        <v>4.8508335262317051</v>
      </c>
      <c r="E16" s="7">
        <v>12.017313081947378</v>
      </c>
      <c r="F16" s="7">
        <v>7.99</v>
      </c>
      <c r="G16" s="1">
        <v>2.3734592888000301E-2</v>
      </c>
      <c r="H16" s="1">
        <v>1.365133831579241E-2</v>
      </c>
      <c r="I16" s="1">
        <v>0.16767560352667726</v>
      </c>
      <c r="J16" s="1">
        <v>0.85384198633793817</v>
      </c>
      <c r="K16" s="1">
        <v>0.76016477476712074</v>
      </c>
      <c r="L16" s="1">
        <v>0.17535370164415789</v>
      </c>
      <c r="M16" s="1">
        <v>1.7365136914468506</v>
      </c>
      <c r="N16" s="1">
        <v>0.48437727983385942</v>
      </c>
      <c r="O16" s="1">
        <v>0.85321815964559533</v>
      </c>
      <c r="P16" s="1">
        <v>12.972303400596591</v>
      </c>
      <c r="Q16" s="1">
        <v>0.11993296756726282</v>
      </c>
      <c r="R16" s="1">
        <v>0.33860057176283792</v>
      </c>
      <c r="S16" s="1">
        <v>2.26039486590612E-2</v>
      </c>
      <c r="T16" s="1">
        <v>0.21284710589877071</v>
      </c>
      <c r="U16" s="1">
        <v>0.12161960574217255</v>
      </c>
      <c r="V16" s="1">
        <v>0.48501534805537921</v>
      </c>
      <c r="W16" s="1">
        <v>0.20572705976094169</v>
      </c>
      <c r="X16" s="1">
        <v>0.2578319392558075</v>
      </c>
      <c r="Y16" s="1">
        <v>0.51508642354088574</v>
      </c>
      <c r="Z16" s="1">
        <v>136.85</v>
      </c>
    </row>
    <row r="17" spans="1:26" s="2" customFormat="1" x14ac:dyDescent="0.3">
      <c r="A17" s="1">
        <v>199</v>
      </c>
      <c r="B17" s="1">
        <v>84.475245173976518</v>
      </c>
      <c r="C17" s="10">
        <f t="shared" si="1"/>
        <v>2.9566335810891782</v>
      </c>
      <c r="D17" s="7">
        <v>3.9726231884500001</v>
      </c>
      <c r="E17" s="7">
        <v>9.5231871179233991</v>
      </c>
      <c r="F17" s="7">
        <v>7.86</v>
      </c>
      <c r="G17" s="1">
        <v>1.9546703456799999E-2</v>
      </c>
      <c r="H17" s="1">
        <v>1.406879641345E-2</v>
      </c>
      <c r="I17" s="1">
        <v>0.13546131622587898</v>
      </c>
      <c r="J17" s="1">
        <v>0.70436946103014997</v>
      </c>
      <c r="K17" s="1">
        <v>0.53740816410809999</v>
      </c>
      <c r="L17" s="1">
        <v>0.17384110222673999</v>
      </c>
      <c r="M17" s="1">
        <v>1.91290233586715</v>
      </c>
      <c r="N17" s="1">
        <v>0.473349485165456</v>
      </c>
      <c r="O17" s="1">
        <v>0.85516854165532097</v>
      </c>
      <c r="P17" s="1">
        <v>13.104640383398301</v>
      </c>
      <c r="Q17" s="1">
        <v>0.113349879120054</v>
      </c>
      <c r="R17" s="1">
        <v>0.31548719164649996</v>
      </c>
      <c r="S17" s="1">
        <v>1.8687984201100002E-2</v>
      </c>
      <c r="T17" s="1">
        <v>0.20991687615498</v>
      </c>
      <c r="U17" s="1">
        <v>0.11701687145563</v>
      </c>
      <c r="V17" s="1">
        <v>0.47197168740223999</v>
      </c>
      <c r="W17" s="1">
        <v>0.18239947416887001</v>
      </c>
      <c r="X17" s="1">
        <v>0.2501687087144</v>
      </c>
      <c r="Y17" s="1">
        <v>0.51131056476413106</v>
      </c>
      <c r="Z17" s="1">
        <v>142.52000000000001</v>
      </c>
    </row>
    <row r="18" spans="1:26" s="2" customFormat="1" x14ac:dyDescent="0.3">
      <c r="A18" s="1">
        <v>214.5</v>
      </c>
      <c r="B18" s="1">
        <v>87.334218509737724</v>
      </c>
      <c r="C18" s="10">
        <f t="shared" si="1"/>
        <v>3.0566976478408203</v>
      </c>
      <c r="D18" s="7">
        <v>2.2549287097582509</v>
      </c>
      <c r="E18" s="7">
        <v>4.9772579037652145</v>
      </c>
      <c r="F18" s="7">
        <v>7.63</v>
      </c>
      <c r="G18" s="1">
        <v>1.3043048438955221E-2</v>
      </c>
      <c r="H18" s="1">
        <v>1.4843151586599273E-2</v>
      </c>
      <c r="I18" s="1">
        <v>7.0097760075963189E-2</v>
      </c>
      <c r="J18" s="1">
        <v>0.52961393635928533</v>
      </c>
      <c r="K18" s="1">
        <v>0.22796397858056194</v>
      </c>
      <c r="L18" s="1">
        <v>0.17018856479770936</v>
      </c>
      <c r="M18" s="1">
        <v>2.3240705858894497</v>
      </c>
      <c r="N18" s="1">
        <v>0.46283912546974737</v>
      </c>
      <c r="O18" s="1">
        <v>0.85895798942914892</v>
      </c>
      <c r="P18" s="1">
        <v>13.418230724275089</v>
      </c>
      <c r="Q18" s="1">
        <v>0.10352689941213003</v>
      </c>
      <c r="R18" s="1">
        <v>0.29836947950556642</v>
      </c>
      <c r="S18" s="1">
        <v>1.3396121681028401E-2</v>
      </c>
      <c r="T18" s="1">
        <v>0.20600570196938575</v>
      </c>
      <c r="U18" s="1">
        <v>0.10580169560949554</v>
      </c>
      <c r="V18" s="1">
        <v>0.44920321631068616</v>
      </c>
      <c r="W18" s="1">
        <v>0.15672850740874894</v>
      </c>
      <c r="X18" s="1">
        <v>0.23840640843325353</v>
      </c>
      <c r="Y18" s="1">
        <v>0.50482287898695044</v>
      </c>
      <c r="Z18" s="1">
        <v>162.62</v>
      </c>
    </row>
    <row r="19" spans="1:26" s="2" customFormat="1" x14ac:dyDescent="0.3">
      <c r="A19" s="1">
        <v>238.5</v>
      </c>
      <c r="B19" s="1">
        <v>83.761238845808009</v>
      </c>
      <c r="C19" s="10">
        <f t="shared" si="1"/>
        <v>2.9316433596032803</v>
      </c>
      <c r="D19" s="7">
        <v>0</v>
      </c>
      <c r="E19" s="7">
        <v>7.9684456347059091E-2</v>
      </c>
      <c r="F19" s="7">
        <v>8.2100000000000009</v>
      </c>
      <c r="G19" s="1">
        <v>2.2119603346488419E-2</v>
      </c>
      <c r="H19" s="1">
        <v>3.2877798996897259E-2</v>
      </c>
      <c r="I19" s="1">
        <v>5.3579756234535973E-2</v>
      </c>
      <c r="J19" s="1">
        <v>0.44286870718213489</v>
      </c>
      <c r="K19" s="1">
        <v>0.38323998000716902</v>
      </c>
      <c r="L19" s="1">
        <v>0.17432733316008303</v>
      </c>
      <c r="M19" s="1">
        <v>2.8205487846209834</v>
      </c>
      <c r="N19" s="1">
        <v>0.45150621357768428</v>
      </c>
      <c r="O19" s="1">
        <v>0.90279820185731097</v>
      </c>
      <c r="P19" s="1">
        <v>15.09611312997569</v>
      </c>
      <c r="Q19" s="1">
        <v>8.5332006495494175E-2</v>
      </c>
      <c r="R19" s="1">
        <v>0.2588608438202632</v>
      </c>
      <c r="S19" s="1">
        <v>2.4919991902445249E-3</v>
      </c>
      <c r="T19" s="1">
        <v>0.21328783481278865</v>
      </c>
      <c r="U19" s="1">
        <v>9.0281392748400247E-2</v>
      </c>
      <c r="V19" s="1">
        <v>0.43494706631460694</v>
      </c>
      <c r="W19" s="1">
        <v>0.10104275969618035</v>
      </c>
      <c r="X19" s="1">
        <v>0.21727150141517157</v>
      </c>
      <c r="Y19" s="1">
        <v>0.468560512699914</v>
      </c>
      <c r="Z19" s="1">
        <v>172.62</v>
      </c>
    </row>
  </sheetData>
  <mergeCells count="26">
    <mergeCell ref="V1:V2"/>
    <mergeCell ref="W1:W2"/>
    <mergeCell ref="X1:X2"/>
    <mergeCell ref="Y1:Y2"/>
    <mergeCell ref="K1:K2"/>
    <mergeCell ref="O1:O2"/>
    <mergeCell ref="Q1:Q2"/>
    <mergeCell ref="R1:R2"/>
    <mergeCell ref="T1:T2"/>
    <mergeCell ref="P1:P2"/>
    <mergeCell ref="Z1:Z2"/>
    <mergeCell ref="G1:G2"/>
    <mergeCell ref="A1:A2"/>
    <mergeCell ref="B1:B2"/>
    <mergeCell ref="D1:D2"/>
    <mergeCell ref="E1:E2"/>
    <mergeCell ref="F1:F2"/>
    <mergeCell ref="C1:C2"/>
    <mergeCell ref="S1:S2"/>
    <mergeCell ref="H1:H2"/>
    <mergeCell ref="I1:I2"/>
    <mergeCell ref="J1:J2"/>
    <mergeCell ref="L1:L2"/>
    <mergeCell ref="M1:M2"/>
    <mergeCell ref="N1:N2"/>
    <mergeCell ref="U1:U2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:XFD19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4.5546875" bestFit="1" customWidth="1"/>
    <col min="7" max="7" width="15.109375" bestFit="1" customWidth="1"/>
    <col min="8" max="8" width="10.88671875" bestFit="1" customWidth="1"/>
    <col min="9" max="9" width="14.5546875" bestFit="1" customWidth="1"/>
    <col min="10" max="10" width="13.33203125" bestFit="1" customWidth="1"/>
    <col min="11" max="11" width="10.109375" customWidth="1"/>
    <col min="12" max="12" width="14.4414062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0.88671875" customWidth="1"/>
    <col min="17" max="17" width="15.6640625" bestFit="1" customWidth="1"/>
    <col min="18" max="18" width="15.44140625" bestFit="1" customWidth="1"/>
    <col min="19" max="19" width="18.109375" bestFit="1" customWidth="1"/>
    <col min="20" max="20" width="14.44140625" bestFit="1" customWidth="1"/>
    <col min="21" max="21" width="12" bestFit="1" customWidth="1"/>
    <col min="22" max="22" width="10.6640625" bestFit="1" customWidth="1"/>
    <col min="23" max="23" width="11.5546875" bestFit="1" customWidth="1"/>
    <col min="24" max="24" width="12" bestFit="1" customWidth="1"/>
  </cols>
  <sheetData>
    <row r="1" spans="1:27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7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7" s="2" customFormat="1" ht="15.6" x14ac:dyDescent="0.3">
      <c r="A3" s="6">
        <v>32</v>
      </c>
      <c r="B3" s="1">
        <v>4.4702121306291875</v>
      </c>
      <c r="C3" s="1">
        <f t="shared" ref="C3:C19" si="0">B3*350*10^-4</f>
        <v>0.15645742457202158</v>
      </c>
      <c r="D3" s="7">
        <v>28.935107883831751</v>
      </c>
      <c r="E3" s="7">
        <v>4.100970320690343</v>
      </c>
      <c r="F3" s="6">
        <v>0.91</v>
      </c>
      <c r="G3" s="1">
        <v>0.58836047658555557</v>
      </c>
      <c r="H3" s="1">
        <v>0.88014091267953154</v>
      </c>
      <c r="I3" s="1">
        <v>4.970480193171066</v>
      </c>
      <c r="J3" s="1">
        <v>3.2951153965983209</v>
      </c>
      <c r="K3" s="1">
        <v>7.069066571325231</v>
      </c>
      <c r="L3" s="1">
        <v>0.5169199457978686</v>
      </c>
      <c r="M3" s="1">
        <v>0.87783026721775004</v>
      </c>
      <c r="N3" s="1">
        <v>1.3684927862195766</v>
      </c>
      <c r="O3" s="1">
        <v>1.7739946359590613</v>
      </c>
      <c r="P3" s="1">
        <v>8.7247501131620435</v>
      </c>
      <c r="Q3" s="1">
        <v>0.6096898495898091</v>
      </c>
      <c r="R3" s="1">
        <v>1.4468044817138053</v>
      </c>
      <c r="S3" s="1">
        <v>0.38448494859334553</v>
      </c>
      <c r="T3" s="1">
        <v>0.43084972185161308</v>
      </c>
      <c r="U3" s="1">
        <v>0.70349077230268664</v>
      </c>
      <c r="V3" s="1">
        <v>1.4333460360059043</v>
      </c>
      <c r="W3" s="1">
        <v>1.6312483744749775</v>
      </c>
      <c r="X3" s="1">
        <v>1.2783017491508031</v>
      </c>
      <c r="Y3" s="1">
        <v>1.2866984313496199</v>
      </c>
      <c r="Z3" s="1">
        <v>5.15</v>
      </c>
      <c r="AA3" s="9"/>
    </row>
    <row r="4" spans="1:27" s="2" customFormat="1" ht="15.6" x14ac:dyDescent="0.3">
      <c r="A4" s="6">
        <v>47.5</v>
      </c>
      <c r="B4" s="1">
        <v>7.8138146116662881</v>
      </c>
      <c r="C4" s="1">
        <f t="shared" si="0"/>
        <v>0.27348351140832011</v>
      </c>
      <c r="D4" s="7">
        <v>26.005969165918899</v>
      </c>
      <c r="E4" s="7">
        <v>5.7222661359540758</v>
      </c>
      <c r="F4" s="6">
        <v>1.1599999999999999</v>
      </c>
      <c r="G4" s="1">
        <v>0.56371717499658192</v>
      </c>
      <c r="H4" s="1">
        <v>0.84050981609746933</v>
      </c>
      <c r="I4" s="1">
        <v>4.5829662348259728</v>
      </c>
      <c r="J4" s="1">
        <v>3.0424524821721968</v>
      </c>
      <c r="K4" s="1">
        <v>7.2000735236789115</v>
      </c>
      <c r="L4" s="1">
        <v>0.4784791971097111</v>
      </c>
      <c r="M4" s="1">
        <v>0.95735968817235484</v>
      </c>
      <c r="N4" s="1">
        <v>1.2784253436709097</v>
      </c>
      <c r="O4" s="1">
        <v>1.646761486762776</v>
      </c>
      <c r="P4" s="1">
        <v>9.1328141774090792</v>
      </c>
      <c r="Q4" s="1">
        <v>0.55622380020753415</v>
      </c>
      <c r="R4" s="1">
        <v>1.3408947737534076</v>
      </c>
      <c r="S4" s="1">
        <v>0.35134403668596403</v>
      </c>
      <c r="T4" s="1">
        <v>0.39967712676146894</v>
      </c>
      <c r="U4" s="1">
        <v>0.64409943643237688</v>
      </c>
      <c r="V4" s="1">
        <v>1.3257403711857356</v>
      </c>
      <c r="W4" s="1">
        <v>1.4872844054725929</v>
      </c>
      <c r="X4" s="1">
        <v>1.1850591486579733</v>
      </c>
      <c r="Y4" s="1">
        <v>1.2397661301205882</v>
      </c>
      <c r="Z4" s="1">
        <v>7.56</v>
      </c>
      <c r="AA4" s="9"/>
    </row>
    <row r="5" spans="1:27" s="2" customFormat="1" ht="15.6" x14ac:dyDescent="0.3">
      <c r="A5" s="6">
        <v>56</v>
      </c>
      <c r="B5" s="1">
        <v>8.116951312723236</v>
      </c>
      <c r="C5" s="1">
        <f t="shared" si="0"/>
        <v>0.2840932959453133</v>
      </c>
      <c r="D5" s="7">
        <v>24.922365561734246</v>
      </c>
      <c r="E5" s="7">
        <v>6.6954809983618162</v>
      </c>
      <c r="F5" s="6">
        <v>1.36</v>
      </c>
      <c r="G5" s="1">
        <v>0.55022820782492932</v>
      </c>
      <c r="H5" s="1">
        <v>0.81821270407563229</v>
      </c>
      <c r="I5" s="1">
        <v>4.3232919570411452</v>
      </c>
      <c r="J5" s="1">
        <v>2.8815586843099315</v>
      </c>
      <c r="K5" s="1">
        <v>7.2224711996017641</v>
      </c>
      <c r="L5" s="1">
        <v>0.45488374327189435</v>
      </c>
      <c r="M5" s="1">
        <v>0.98966233569820239</v>
      </c>
      <c r="N5" s="1">
        <v>1.2268466936904392</v>
      </c>
      <c r="O5" s="1">
        <v>1.5793536719480363</v>
      </c>
      <c r="P5" s="1">
        <v>9.3477699718926672</v>
      </c>
      <c r="Q5" s="1">
        <v>0.52752513749117302</v>
      </c>
      <c r="R5" s="1">
        <v>1.2813736028623839</v>
      </c>
      <c r="S5" s="1">
        <v>0.33070450158102077</v>
      </c>
      <c r="T5" s="1">
        <v>0.37948603889168708</v>
      </c>
      <c r="U5" s="1">
        <v>0.61324153388459768</v>
      </c>
      <c r="V5" s="1">
        <v>1.269046577000591</v>
      </c>
      <c r="W5" s="1">
        <v>1.4204849421664216</v>
      </c>
      <c r="X5" s="1">
        <v>1.1162126743457159</v>
      </c>
      <c r="Y5" s="1">
        <v>1.1888809671886367</v>
      </c>
      <c r="Z5" s="1">
        <v>9.16</v>
      </c>
      <c r="AA5" s="9"/>
    </row>
    <row r="6" spans="1:27" s="2" customFormat="1" ht="15.6" x14ac:dyDescent="0.3">
      <c r="A6" s="6">
        <v>71.5</v>
      </c>
      <c r="B6" s="1">
        <v>14.305785849006783</v>
      </c>
      <c r="C6" s="1">
        <f t="shared" si="0"/>
        <v>0.50070250471523747</v>
      </c>
      <c r="D6" s="7">
        <v>23.679162711451951</v>
      </c>
      <c r="E6" s="7">
        <v>9.1261234501926474</v>
      </c>
      <c r="F6" s="6">
        <v>1.87</v>
      </c>
      <c r="G6" s="1">
        <v>0.53177518273914381</v>
      </c>
      <c r="H6" s="1">
        <v>0.78713143490160731</v>
      </c>
      <c r="I6" s="1">
        <v>3.8627625874586693</v>
      </c>
      <c r="J6" s="1">
        <v>2.6059736699405782</v>
      </c>
      <c r="K6" s="1">
        <v>6.6647937134153317</v>
      </c>
      <c r="L6" s="1">
        <v>0.42181225569877007</v>
      </c>
      <c r="M6" s="1">
        <v>1.0493084806265036</v>
      </c>
      <c r="N6" s="1">
        <v>1.1366719120197017</v>
      </c>
      <c r="O6" s="1">
        <v>1.4792816998910086</v>
      </c>
      <c r="P6" s="1">
        <v>9.4205988712202089</v>
      </c>
      <c r="Q6" s="1">
        <v>0.48254317456528772</v>
      </c>
      <c r="R6" s="1">
        <v>1.1749247005758439</v>
      </c>
      <c r="S6" s="1">
        <v>0.29577591175922441</v>
      </c>
      <c r="T6" s="1">
        <v>0.36696157306665789</v>
      </c>
      <c r="U6" s="1">
        <v>0.57195815826295859</v>
      </c>
      <c r="V6" s="1">
        <v>1.1784388797431098</v>
      </c>
      <c r="W6" s="1">
        <v>1.2873884392916908</v>
      </c>
      <c r="X6" s="1">
        <v>1.0180990361871174</v>
      </c>
      <c r="Y6" s="1">
        <v>1.1220724220909088</v>
      </c>
      <c r="Z6" s="1">
        <v>14.47</v>
      </c>
      <c r="AA6" s="9"/>
    </row>
    <row r="7" spans="1:27" s="2" customFormat="1" ht="15.6" x14ac:dyDescent="0.3">
      <c r="A7" s="6">
        <v>79.5</v>
      </c>
      <c r="B7" s="1">
        <v>18.423224860451896</v>
      </c>
      <c r="C7" s="1">
        <f t="shared" si="0"/>
        <v>0.64481287011581634</v>
      </c>
      <c r="D7" s="7">
        <v>23.019352178613001</v>
      </c>
      <c r="E7" s="7">
        <v>9.4539822680987005</v>
      </c>
      <c r="F7" s="6">
        <v>2.02</v>
      </c>
      <c r="G7" s="1">
        <v>0.52810689131485999</v>
      </c>
      <c r="H7" s="1">
        <v>0.75928416846539992</v>
      </c>
      <c r="I7" s="1">
        <v>3.6853681357985399</v>
      </c>
      <c r="J7" s="1">
        <v>2.5423196846156704</v>
      </c>
      <c r="K7" s="1">
        <v>6.5586975919587802</v>
      </c>
      <c r="L7" s="1">
        <v>0.41288019432286999</v>
      </c>
      <c r="M7" s="1">
        <v>1.0652125483694999</v>
      </c>
      <c r="N7" s="1">
        <v>1.1135698410557799</v>
      </c>
      <c r="O7" s="1">
        <v>1.45361413864128</v>
      </c>
      <c r="P7" s="1">
        <v>9.6538435675842802</v>
      </c>
      <c r="Q7" s="1">
        <v>0.46730182755963395</v>
      </c>
      <c r="R7" s="1">
        <v>1.1463987856630999</v>
      </c>
      <c r="S7" s="1">
        <v>0.28034946715243803</v>
      </c>
      <c r="T7" s="1">
        <v>0.36089441225730001</v>
      </c>
      <c r="U7" s="1">
        <v>0.55881236894112996</v>
      </c>
      <c r="V7" s="1">
        <v>1.1537321064457799</v>
      </c>
      <c r="W7" s="1">
        <v>1.24494135491465</v>
      </c>
      <c r="X7" s="1">
        <v>0.986964974616659</v>
      </c>
      <c r="Y7" s="1">
        <v>1.1018569246785099</v>
      </c>
      <c r="Z7" s="1">
        <v>14.93</v>
      </c>
      <c r="AA7" s="9"/>
    </row>
    <row r="8" spans="1:27" s="2" customFormat="1" x14ac:dyDescent="0.3">
      <c r="A8" s="6">
        <v>95</v>
      </c>
      <c r="B8" s="1">
        <v>20.624001694134787</v>
      </c>
      <c r="C8" s="1">
        <f t="shared" si="0"/>
        <v>0.72184005929471751</v>
      </c>
      <c r="D8" s="7">
        <v>21.669723942611117</v>
      </c>
      <c r="E8" s="7">
        <v>10.076815874184524</v>
      </c>
      <c r="F8" s="6">
        <v>2.57</v>
      </c>
      <c r="G8" s="1">
        <v>0.52353572703722628</v>
      </c>
      <c r="H8" s="1">
        <v>0.71748735373184536</v>
      </c>
      <c r="I8" s="1">
        <v>3.3806281091815045</v>
      </c>
      <c r="J8" s="1">
        <v>2.4366345984541455</v>
      </c>
      <c r="K8" s="1">
        <v>6.356692024070604</v>
      </c>
      <c r="L8" s="1">
        <v>0.39255855987520955</v>
      </c>
      <c r="M8" s="1">
        <v>1.0907988136001556</v>
      </c>
      <c r="N8" s="1">
        <v>1.0728720714150484</v>
      </c>
      <c r="O8" s="1">
        <v>1.4092790043256624</v>
      </c>
      <c r="P8" s="1">
        <v>10.079687298276021</v>
      </c>
      <c r="Q8" s="1">
        <v>0.44151006943672433</v>
      </c>
      <c r="R8" s="1">
        <v>1.0869122636864543</v>
      </c>
      <c r="S8" s="1">
        <v>0.25960697250610548</v>
      </c>
      <c r="T8" s="1">
        <v>0.34963380406321132</v>
      </c>
      <c r="U8" s="1">
        <v>0.52578306302188671</v>
      </c>
      <c r="V8" s="1">
        <v>1.1112539885226889</v>
      </c>
      <c r="W8" s="1">
        <v>1.1692489281958149</v>
      </c>
      <c r="X8" s="1">
        <v>0.93136819286245598</v>
      </c>
      <c r="Y8" s="1">
        <v>1.0625199451442717</v>
      </c>
      <c r="Z8" s="1">
        <v>25.81</v>
      </c>
    </row>
    <row r="9" spans="1:27" s="2" customFormat="1" x14ac:dyDescent="0.3">
      <c r="A9" s="6">
        <v>103</v>
      </c>
      <c r="B9" s="1">
        <v>26.97070882945815</v>
      </c>
      <c r="C9" s="1">
        <f t="shared" si="0"/>
        <v>0.94397480903103537</v>
      </c>
      <c r="D9" s="7">
        <v>21.229456783180044</v>
      </c>
      <c r="E9" s="7">
        <v>10.671966670083979</v>
      </c>
      <c r="F9" s="6">
        <v>2.78</v>
      </c>
      <c r="G9" s="1">
        <v>0.53395026447810445</v>
      </c>
      <c r="H9" s="1">
        <v>0.69965071805986268</v>
      </c>
      <c r="I9" s="1">
        <v>3.2759348019953802</v>
      </c>
      <c r="J9" s="1">
        <v>2.4329786423639459</v>
      </c>
      <c r="K9" s="1">
        <v>6.3519139560693727</v>
      </c>
      <c r="L9" s="1">
        <v>0.39230693304138953</v>
      </c>
      <c r="M9" s="1">
        <v>1.1230291852399106</v>
      </c>
      <c r="N9" s="1">
        <v>1.0704637274575537</v>
      </c>
      <c r="O9" s="1">
        <v>1.4267075569632373</v>
      </c>
      <c r="P9" s="1">
        <v>10.498351138364171</v>
      </c>
      <c r="Q9" s="1">
        <v>0.43554198775558811</v>
      </c>
      <c r="R9" s="1">
        <v>1.0824620626057144</v>
      </c>
      <c r="S9" s="1">
        <v>0.25312682952075338</v>
      </c>
      <c r="T9" s="1">
        <v>0.35471702057018267</v>
      </c>
      <c r="U9" s="1">
        <v>0.52335397677482332</v>
      </c>
      <c r="V9" s="1">
        <v>1.1177432214073353</v>
      </c>
      <c r="W9" s="1">
        <v>1.1585322534621123</v>
      </c>
      <c r="X9" s="1">
        <v>0.93335085425235786</v>
      </c>
      <c r="Y9" s="1">
        <v>1.0654963123636036</v>
      </c>
      <c r="Z9" s="1">
        <v>35.119999999999997</v>
      </c>
    </row>
    <row r="10" spans="1:27" s="2" customFormat="1" x14ac:dyDescent="0.3">
      <c r="A10" s="6">
        <v>119.5</v>
      </c>
      <c r="B10" s="1">
        <v>35.620298659941277</v>
      </c>
      <c r="C10" s="1">
        <f t="shared" si="0"/>
        <v>1.2467104530979447</v>
      </c>
      <c r="D10" s="7">
        <v>20.084010020038281</v>
      </c>
      <c r="E10" s="7">
        <v>11.121652604639731</v>
      </c>
      <c r="F10" s="6">
        <v>3.28</v>
      </c>
      <c r="G10" s="1">
        <v>0.46105298037349846</v>
      </c>
      <c r="H10" s="1">
        <v>0.55704155208641237</v>
      </c>
      <c r="I10" s="1">
        <v>2.6361938671886982</v>
      </c>
      <c r="J10" s="1">
        <v>2.1150613110189127</v>
      </c>
      <c r="K10" s="1">
        <v>5.8434502095231018</v>
      </c>
      <c r="L10" s="1">
        <v>0.34329694007806905</v>
      </c>
      <c r="M10" s="1">
        <v>1.0312215089926362</v>
      </c>
      <c r="N10" s="1">
        <v>0.9213351856717511</v>
      </c>
      <c r="O10" s="1">
        <v>1.256911781092807</v>
      </c>
      <c r="P10" s="1">
        <v>10.278969128285839</v>
      </c>
      <c r="Q10" s="1">
        <v>0.36865348365772521</v>
      </c>
      <c r="R10" s="1">
        <v>0.91681324748682325</v>
      </c>
      <c r="S10" s="1">
        <v>0.20556965609695479</v>
      </c>
      <c r="T10" s="1">
        <v>0.31391277823248592</v>
      </c>
      <c r="U10" s="1">
        <v>0.44189674499748915</v>
      </c>
      <c r="V10" s="1">
        <v>0.96995460427960845</v>
      </c>
      <c r="W10" s="1">
        <v>0.96910429168955836</v>
      </c>
      <c r="X10" s="1">
        <v>0.79937444961581616</v>
      </c>
      <c r="Y10" s="1">
        <v>0.78973703833973385</v>
      </c>
      <c r="Z10" s="1">
        <v>43.96</v>
      </c>
    </row>
    <row r="11" spans="1:27" s="2" customFormat="1" x14ac:dyDescent="0.3">
      <c r="A11" s="6">
        <v>126.5</v>
      </c>
      <c r="B11" s="1">
        <v>37.426801660618004</v>
      </c>
      <c r="C11" s="1">
        <f t="shared" si="0"/>
        <v>1.3099380581216302</v>
      </c>
      <c r="D11" s="7">
        <v>18.27106388280362</v>
      </c>
      <c r="E11" s="7">
        <v>10.458267013951344</v>
      </c>
      <c r="F11" s="6">
        <v>3.68</v>
      </c>
      <c r="G11" s="1">
        <v>0.41062314060150829</v>
      </c>
      <c r="H11" s="1">
        <v>0.47907356394334955</v>
      </c>
      <c r="I11" s="1">
        <v>2.2751540351403063</v>
      </c>
      <c r="J11" s="1">
        <v>1.9025620399235463</v>
      </c>
      <c r="K11" s="1">
        <v>5.3296014142841468</v>
      </c>
      <c r="L11" s="1">
        <v>0.30212686741554245</v>
      </c>
      <c r="M11" s="1">
        <v>0.94978593963464075</v>
      </c>
      <c r="N11" s="1">
        <v>0.81965693262311123</v>
      </c>
      <c r="O11" s="1">
        <v>1.1312798737384762</v>
      </c>
      <c r="P11" s="1">
        <v>9.6731888813525018</v>
      </c>
      <c r="Q11" s="1">
        <v>0.32132306487600648</v>
      </c>
      <c r="R11" s="1">
        <v>0.81088527246587638</v>
      </c>
      <c r="S11" s="1">
        <v>0.17713404971144434</v>
      </c>
      <c r="T11" s="1">
        <v>0.2812835382179511</v>
      </c>
      <c r="U11" s="1">
        <v>0.39025188282989726</v>
      </c>
      <c r="V11" s="1">
        <v>0.86762768125997081</v>
      </c>
      <c r="W11" s="1">
        <v>0.84810182647394061</v>
      </c>
      <c r="X11" s="1">
        <v>0.69297214915484195</v>
      </c>
      <c r="Y11" s="1">
        <v>0.78421116261636514</v>
      </c>
      <c r="Z11" s="1">
        <v>52.16</v>
      </c>
    </row>
    <row r="12" spans="1:27" s="2" customFormat="1" x14ac:dyDescent="0.3">
      <c r="A12" s="6">
        <v>142.5</v>
      </c>
      <c r="B12" s="1">
        <v>45.813101380303593</v>
      </c>
      <c r="C12" s="1">
        <f t="shared" si="0"/>
        <v>1.6034585483106258</v>
      </c>
      <c r="D12" s="7">
        <v>17.609589751988285</v>
      </c>
      <c r="E12" s="7">
        <v>10.858689646652769</v>
      </c>
      <c r="F12" s="6">
        <v>4.03</v>
      </c>
      <c r="G12" s="1">
        <v>0.41337350736419198</v>
      </c>
      <c r="H12" s="1">
        <v>0.43664359045192019</v>
      </c>
      <c r="I12" s="1">
        <v>2.027075273864186</v>
      </c>
      <c r="J12" s="1">
        <v>1.9385467036619763</v>
      </c>
      <c r="K12" s="1">
        <v>5.3171137833407327</v>
      </c>
      <c r="L12" s="1">
        <v>0.30417367230717329</v>
      </c>
      <c r="M12" s="1">
        <v>1.0049243592934374</v>
      </c>
      <c r="N12" s="1">
        <v>0.81009180425931238</v>
      </c>
      <c r="O12" s="1">
        <v>1.1650451895573075</v>
      </c>
      <c r="P12" s="1">
        <v>10.604195036947555</v>
      </c>
      <c r="Q12" s="1">
        <v>0.31168852872101949</v>
      </c>
      <c r="R12" s="1">
        <v>0.78991356728511075</v>
      </c>
      <c r="S12" s="1">
        <v>0.16306794047740222</v>
      </c>
      <c r="T12" s="1">
        <v>0.28450406553681801</v>
      </c>
      <c r="U12" s="1">
        <v>0.34602976141048514</v>
      </c>
      <c r="V12" s="1">
        <v>0.86266202578829132</v>
      </c>
      <c r="W12" s="1">
        <v>0.81067900479565802</v>
      </c>
      <c r="X12" s="1">
        <v>0.67356288098639616</v>
      </c>
      <c r="Y12" s="1">
        <v>0.77767553354777708</v>
      </c>
      <c r="Z12" s="1">
        <v>66.72</v>
      </c>
    </row>
    <row r="13" spans="1:27" s="2" customFormat="1" x14ac:dyDescent="0.3">
      <c r="A13" s="6">
        <v>151</v>
      </c>
      <c r="B13" s="1">
        <v>46.525299549410924</v>
      </c>
      <c r="C13" s="1">
        <f t="shared" si="0"/>
        <v>1.6283854842293826</v>
      </c>
      <c r="D13" s="7">
        <v>17.227175770361878</v>
      </c>
      <c r="E13" s="7">
        <v>11.258671480204566</v>
      </c>
      <c r="F13" s="6">
        <v>4.28</v>
      </c>
      <c r="G13" s="1">
        <v>0.40775156366606624</v>
      </c>
      <c r="H13" s="1">
        <v>0.41248313004175663</v>
      </c>
      <c r="I13" s="1">
        <v>1.8986949092181944</v>
      </c>
      <c r="J13" s="1">
        <v>1.9628599953421992</v>
      </c>
      <c r="K13" s="1">
        <v>5.1727136119712895</v>
      </c>
      <c r="L13" s="1">
        <v>0.2992623505692984</v>
      </c>
      <c r="M13" s="1">
        <v>1.036177728654011</v>
      </c>
      <c r="N13" s="1">
        <v>0.79375634656585803</v>
      </c>
      <c r="O13" s="1">
        <v>1.1663398709072119</v>
      </c>
      <c r="P13" s="1">
        <v>11.014944140251858</v>
      </c>
      <c r="Q13" s="1">
        <v>0.30111531237730971</v>
      </c>
      <c r="R13" s="1">
        <v>0.76931100589003842</v>
      </c>
      <c r="S13" s="1">
        <v>0.15247748039401782</v>
      </c>
      <c r="T13" s="1">
        <v>0.29214595154316436</v>
      </c>
      <c r="U13" s="1">
        <v>0.36543934826667668</v>
      </c>
      <c r="V13" s="1">
        <v>0.869072108556323</v>
      </c>
      <c r="W13" s="1">
        <v>0.78067250877413275</v>
      </c>
      <c r="X13" s="1">
        <v>0.65943413004815543</v>
      </c>
      <c r="Y13" s="1">
        <v>0.76817081962946987</v>
      </c>
      <c r="Z13" s="1">
        <v>83.6</v>
      </c>
    </row>
    <row r="14" spans="1:27" s="2" customFormat="1" x14ac:dyDescent="0.3">
      <c r="A14" s="6">
        <v>166.5</v>
      </c>
      <c r="B14" s="1">
        <v>52.93197097946144</v>
      </c>
      <c r="C14" s="1">
        <f t="shared" si="0"/>
        <v>1.8526189842811507</v>
      </c>
      <c r="D14" s="7">
        <v>15.422985597201269</v>
      </c>
      <c r="E14" s="7">
        <v>10.740140940637341</v>
      </c>
      <c r="F14" s="6">
        <v>4.57</v>
      </c>
      <c r="G14" s="1">
        <v>0.35218880750389536</v>
      </c>
      <c r="H14" s="1">
        <v>0.33894276945772805</v>
      </c>
      <c r="I14" s="1">
        <v>1.5681061171323607</v>
      </c>
      <c r="J14" s="1">
        <v>1.9581120544837136</v>
      </c>
      <c r="K14" s="1">
        <v>4.9703796432631826</v>
      </c>
      <c r="L14" s="1">
        <v>0.28591059993466544</v>
      </c>
      <c r="M14" s="1">
        <v>1.0597669513067804</v>
      </c>
      <c r="N14" s="1">
        <v>0.75353587683714085</v>
      </c>
      <c r="O14" s="1">
        <v>1.1464340545230249</v>
      </c>
      <c r="P14" s="1">
        <v>11.832467173064499</v>
      </c>
      <c r="Q14" s="1">
        <v>0.26905651512598439</v>
      </c>
      <c r="R14" s="1">
        <v>0.70641948838203139</v>
      </c>
      <c r="S14" s="1">
        <v>0.12794906332061914</v>
      </c>
      <c r="T14" s="1">
        <v>0.28230303189789457</v>
      </c>
      <c r="U14" s="1">
        <v>0.30030291897700728</v>
      </c>
      <c r="V14" s="1">
        <v>0.8252148592892079</v>
      </c>
      <c r="W14" s="1">
        <v>0.69892694416178813</v>
      </c>
      <c r="X14" s="1">
        <v>0.60288300980347287</v>
      </c>
      <c r="Y14" s="1">
        <v>0.73687894134530751</v>
      </c>
      <c r="Z14" s="1">
        <v>94.52</v>
      </c>
    </row>
    <row r="15" spans="1:27" s="2" customFormat="1" x14ac:dyDescent="0.3">
      <c r="A15" s="6">
        <v>175</v>
      </c>
      <c r="B15" s="1">
        <v>54.942713990749539</v>
      </c>
      <c r="C15" s="1">
        <f t="shared" si="0"/>
        <v>1.9229949896762342</v>
      </c>
      <c r="D15" s="7">
        <v>14.963854314922534</v>
      </c>
      <c r="E15" s="7">
        <v>11.133372608972955</v>
      </c>
      <c r="F15" s="6">
        <v>4.78</v>
      </c>
      <c r="G15" s="1">
        <v>0.30599005084416431</v>
      </c>
      <c r="H15" s="1">
        <v>0.28948868127656463</v>
      </c>
      <c r="I15" s="1">
        <v>1.3627425333066232</v>
      </c>
      <c r="J15" s="1">
        <v>1.931032206436085</v>
      </c>
      <c r="K15" s="1">
        <v>4.7705680113048272</v>
      </c>
      <c r="L15" s="1">
        <v>0.27376240680979375</v>
      </c>
      <c r="M15" s="1">
        <v>1.0629801300423407</v>
      </c>
      <c r="N15" s="1">
        <v>0.71247137493953805</v>
      </c>
      <c r="O15" s="1">
        <v>1.1203656008723388</v>
      </c>
      <c r="P15" s="1">
        <v>12.124671589523983</v>
      </c>
      <c r="Q15" s="1">
        <v>0.24842843064217707</v>
      </c>
      <c r="R15" s="1">
        <v>0.66122839437084491</v>
      </c>
      <c r="S15" s="1">
        <v>0.11160053085494867</v>
      </c>
      <c r="T15" s="1">
        <v>0.27510874110179001</v>
      </c>
      <c r="U15" s="1">
        <v>0.2775551448762244</v>
      </c>
      <c r="V15" s="1">
        <v>0.79589795477621328</v>
      </c>
      <c r="W15" s="1">
        <v>0.64254078960541861</v>
      </c>
      <c r="X15" s="1">
        <v>0.56552155372581847</v>
      </c>
      <c r="Y15" s="1">
        <v>0.71199231990961798</v>
      </c>
      <c r="Z15" s="1">
        <v>124.58</v>
      </c>
    </row>
    <row r="16" spans="1:27" s="2" customFormat="1" x14ac:dyDescent="0.3">
      <c r="A16" s="6">
        <v>190.5</v>
      </c>
      <c r="B16" s="1">
        <v>52.909279419076405</v>
      </c>
      <c r="C16" s="1">
        <f t="shared" si="0"/>
        <v>1.8518247796676741</v>
      </c>
      <c r="D16" s="7">
        <v>13.00306357715152</v>
      </c>
      <c r="E16" s="7">
        <v>10.320786783836121</v>
      </c>
      <c r="F16" s="6">
        <v>5.1100000000000003</v>
      </c>
      <c r="G16" s="1">
        <v>0.18427935442078552</v>
      </c>
      <c r="H16" s="1">
        <v>0.178690955410444</v>
      </c>
      <c r="I16" s="1">
        <v>1.0068404107121798</v>
      </c>
      <c r="J16" s="1">
        <v>1.8477293134703558</v>
      </c>
      <c r="K16" s="1">
        <v>4.2946927125898311</v>
      </c>
      <c r="L16" s="1">
        <v>0.24445115353008706</v>
      </c>
      <c r="M16" s="1">
        <v>1.0461289818013486</v>
      </c>
      <c r="N16" s="1">
        <v>0.63396574843258202</v>
      </c>
      <c r="O16" s="1">
        <v>1.0401006929792758</v>
      </c>
      <c r="P16" s="1">
        <v>12.354551494787101</v>
      </c>
      <c r="Q16" s="1">
        <v>0.20541508395579813</v>
      </c>
      <c r="R16" s="1">
        <v>0.56509232824446398</v>
      </c>
      <c r="S16" s="1">
        <v>8.2387900158651814E-2</v>
      </c>
      <c r="T16" s="1">
        <v>0.25710417367272981</v>
      </c>
      <c r="U16" s="1">
        <v>0.2302563397836612</v>
      </c>
      <c r="V16" s="1">
        <v>0.72356945989085386</v>
      </c>
      <c r="W16" s="1">
        <v>0.52703596966995447</v>
      </c>
      <c r="X16" s="1">
        <v>0.47545915944415323</v>
      </c>
      <c r="Y16" s="1">
        <v>0.64451525489968875</v>
      </c>
      <c r="Z16" s="1">
        <v>148.16999999999999</v>
      </c>
    </row>
    <row r="17" spans="1:26" s="2" customFormat="1" x14ac:dyDescent="0.3">
      <c r="A17" s="6">
        <v>199</v>
      </c>
      <c r="B17" s="1">
        <v>68.775135859103202</v>
      </c>
      <c r="C17" s="1">
        <f t="shared" si="0"/>
        <v>2.4071297550686124</v>
      </c>
      <c r="D17" s="7">
        <v>11.922498746137</v>
      </c>
      <c r="E17" s="7">
        <v>9.9829837419810001</v>
      </c>
      <c r="F17" s="6">
        <v>5.23</v>
      </c>
      <c r="G17" s="1">
        <v>0.13269384428745598</v>
      </c>
      <c r="H17" s="1">
        <v>0.120391687138744</v>
      </c>
      <c r="I17" s="1">
        <v>0.83729841327738996</v>
      </c>
      <c r="J17" s="1">
        <v>1.82324518789112</v>
      </c>
      <c r="K17" s="1">
        <v>4.0814485403691201</v>
      </c>
      <c r="L17" s="1">
        <v>0.23295165821324801</v>
      </c>
      <c r="M17" s="1">
        <v>1.056935891785</v>
      </c>
      <c r="N17" s="1">
        <v>0.59736978214450009</v>
      </c>
      <c r="O17" s="1">
        <v>1.00559943120258</v>
      </c>
      <c r="P17" s="1">
        <v>12.566152697600019</v>
      </c>
      <c r="Q17" s="1">
        <v>0.18246953012270001</v>
      </c>
      <c r="R17" s="1">
        <v>0.5183646880917</v>
      </c>
      <c r="S17" s="1">
        <v>6.755168761321001E-2</v>
      </c>
      <c r="T17" s="1">
        <v>0.24665874417620001</v>
      </c>
      <c r="U17" s="1">
        <v>0.20631976131684499</v>
      </c>
      <c r="V17" s="1">
        <v>0.690982619765664</v>
      </c>
      <c r="W17" s="1">
        <v>0.46831208741353997</v>
      </c>
      <c r="X17" s="1">
        <v>0.42926498761290999</v>
      </c>
      <c r="Y17" s="1">
        <v>0.60836792833658004</v>
      </c>
      <c r="Z17" s="1">
        <v>166.2</v>
      </c>
    </row>
    <row r="18" spans="1:26" s="2" customFormat="1" x14ac:dyDescent="0.3">
      <c r="A18" s="6">
        <v>214.5</v>
      </c>
      <c r="B18" s="1">
        <v>72.376718168980631</v>
      </c>
      <c r="C18" s="1">
        <f t="shared" si="0"/>
        <v>2.533185135914322</v>
      </c>
      <c r="D18" s="7">
        <v>10.000450192725559</v>
      </c>
      <c r="E18" s="7">
        <v>9.3585810514853289</v>
      </c>
      <c r="F18" s="6">
        <v>5.51</v>
      </c>
      <c r="G18" s="1">
        <v>4.3972874027720078E-2</v>
      </c>
      <c r="H18" s="1">
        <v>1.3000847420570847E-2</v>
      </c>
      <c r="I18" s="1">
        <v>0.5565561448365336</v>
      </c>
      <c r="J18" s="1">
        <v>1.7810955749598258</v>
      </c>
      <c r="K18" s="1">
        <v>3.690217694449212</v>
      </c>
      <c r="L18" s="1">
        <v>0.206731645934946</v>
      </c>
      <c r="M18" s="1">
        <v>1.0776300050268253</v>
      </c>
      <c r="N18" s="1">
        <v>0.52523314386608377</v>
      </c>
      <c r="O18" s="1">
        <v>0.95025803666878328</v>
      </c>
      <c r="P18" s="1">
        <v>12.92331728364231</v>
      </c>
      <c r="Q18" s="1">
        <v>0.14469294041942149</v>
      </c>
      <c r="R18" s="1">
        <v>0.43517780743223899</v>
      </c>
      <c r="S18" s="1">
        <v>4.2022426486144904E-2</v>
      </c>
      <c r="T18" s="1">
        <v>0.23373953191106478</v>
      </c>
      <c r="U18" s="1">
        <v>0.16624129354153366</v>
      </c>
      <c r="V18" s="1">
        <v>0.62752959182405688</v>
      </c>
      <c r="W18" s="1">
        <v>0.36925004067643147</v>
      </c>
      <c r="X18" s="1">
        <v>0.36008198836588251</v>
      </c>
      <c r="Y18" s="1">
        <v>0.5497686645638955</v>
      </c>
      <c r="Z18" s="1">
        <v>205.33</v>
      </c>
    </row>
    <row r="19" spans="1:26" s="2" customFormat="1" x14ac:dyDescent="0.3">
      <c r="A19" s="6">
        <v>238.5</v>
      </c>
      <c r="B19" s="1">
        <v>76.530878162281127</v>
      </c>
      <c r="C19" s="1">
        <f t="shared" si="0"/>
        <v>2.6785807356798399</v>
      </c>
      <c r="D19" s="7">
        <v>7.0582998922540581</v>
      </c>
      <c r="E19" s="7">
        <v>5.8861697627626928</v>
      </c>
      <c r="F19" s="6">
        <v>5.59</v>
      </c>
      <c r="G19" s="1">
        <v>4.4883953325425774E-2</v>
      </c>
      <c r="H19" s="1">
        <v>1.3708322389683307E-2</v>
      </c>
      <c r="I19" s="1">
        <v>0.33390965084148194</v>
      </c>
      <c r="J19" s="1">
        <v>2.0626526389995758</v>
      </c>
      <c r="K19" s="1">
        <v>3.6548785687987082</v>
      </c>
      <c r="L19" s="1">
        <v>0.21072661070128448</v>
      </c>
      <c r="M19" s="1">
        <v>1.3524409550918792</v>
      </c>
      <c r="N19" s="1">
        <v>0.50920536710033604</v>
      </c>
      <c r="O19" s="1">
        <v>1.0431530873515364</v>
      </c>
      <c r="P19" s="1">
        <v>15.651592906079902</v>
      </c>
      <c r="Q19" s="1">
        <v>0.11420215701268958</v>
      </c>
      <c r="R19" s="1">
        <v>0.3903739040090568</v>
      </c>
      <c r="S19" s="1">
        <v>1.6754257407419332E-2</v>
      </c>
      <c r="T19" s="1">
        <v>0.25187370604821246</v>
      </c>
      <c r="U19" s="1">
        <v>0.13871176387180822</v>
      </c>
      <c r="V19" s="1">
        <v>0.64844914248984498</v>
      </c>
      <c r="W19" s="1">
        <v>0.29376075593580264</v>
      </c>
      <c r="X19" s="1">
        <v>0.31883459040674084</v>
      </c>
      <c r="Y19" s="1">
        <v>0.56411520024672168</v>
      </c>
      <c r="Z19" s="1">
        <v>238.88</v>
      </c>
    </row>
  </sheetData>
  <mergeCells count="26">
    <mergeCell ref="V1:V2"/>
    <mergeCell ref="W1:W2"/>
    <mergeCell ref="X1:X2"/>
    <mergeCell ref="Y1:Y2"/>
    <mergeCell ref="K1:K2"/>
    <mergeCell ref="O1:O2"/>
    <mergeCell ref="Q1:Q2"/>
    <mergeCell ref="R1:R2"/>
    <mergeCell ref="T1:T2"/>
    <mergeCell ref="P1:P2"/>
    <mergeCell ref="Z1:Z2"/>
    <mergeCell ref="G1:G2"/>
    <mergeCell ref="A1:A2"/>
    <mergeCell ref="B1:B2"/>
    <mergeCell ref="D1:D2"/>
    <mergeCell ref="E1:E2"/>
    <mergeCell ref="C1:C2"/>
    <mergeCell ref="F1:F2"/>
    <mergeCell ref="S1:S2"/>
    <mergeCell ref="H1:H2"/>
    <mergeCell ref="I1:I2"/>
    <mergeCell ref="J1:J2"/>
    <mergeCell ref="L1:L2"/>
    <mergeCell ref="M1:M2"/>
    <mergeCell ref="N1:N2"/>
    <mergeCell ref="U1:U2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:XFD19"/>
    </sheetView>
  </sheetViews>
  <sheetFormatPr defaultRowHeight="14.4" x14ac:dyDescent="0.3"/>
  <cols>
    <col min="1" max="1" width="9.33203125" bestFit="1" customWidth="1"/>
    <col min="2" max="2" width="17.5546875" bestFit="1" customWidth="1"/>
    <col min="3" max="3" width="17.5546875" customWidth="1"/>
    <col min="4" max="4" width="18.44140625" bestFit="1" customWidth="1"/>
    <col min="5" max="5" width="11.5546875" bestFit="1" customWidth="1"/>
    <col min="6" max="6" width="13.88671875" bestFit="1" customWidth="1"/>
    <col min="7" max="7" width="14.5546875" bestFit="1" customWidth="1"/>
    <col min="8" max="8" width="15.109375" bestFit="1" customWidth="1"/>
    <col min="9" max="9" width="10.88671875" bestFit="1" customWidth="1"/>
    <col min="10" max="10" width="14.5546875" bestFit="1" customWidth="1"/>
    <col min="11" max="11" width="13.33203125" customWidth="1"/>
    <col min="12" max="12" width="10.109375" bestFit="1" customWidth="1"/>
    <col min="13" max="13" width="14.44140625" bestFit="1" customWidth="1"/>
    <col min="14" max="14" width="12.6640625" bestFit="1" customWidth="1"/>
    <col min="15" max="15" width="12" bestFit="1" customWidth="1"/>
    <col min="16" max="16" width="12.6640625" customWidth="1"/>
    <col min="17" max="17" width="10.88671875" bestFit="1" customWidth="1"/>
    <col min="18" max="18" width="15.6640625" bestFit="1" customWidth="1"/>
    <col min="19" max="19" width="15.44140625" bestFit="1" customWidth="1"/>
    <col min="20" max="20" width="18.109375" bestFit="1" customWidth="1"/>
    <col min="21" max="21" width="14.44140625" bestFit="1" customWidth="1"/>
    <col min="22" max="22" width="12" bestFit="1" customWidth="1"/>
    <col min="23" max="23" width="10.6640625" bestFit="1" customWidth="1"/>
    <col min="24" max="24" width="11.5546875" bestFit="1" customWidth="1"/>
    <col min="25" max="25" width="12" bestFit="1" customWidth="1"/>
  </cols>
  <sheetData>
    <row r="1" spans="1:27" ht="15" customHeight="1" x14ac:dyDescent="0.3">
      <c r="A1" s="59" t="s">
        <v>6</v>
      </c>
      <c r="B1" s="61" t="s">
        <v>312</v>
      </c>
      <c r="C1" s="62" t="s">
        <v>331</v>
      </c>
      <c r="D1" s="62" t="s">
        <v>273</v>
      </c>
      <c r="E1" s="64" t="s">
        <v>272</v>
      </c>
      <c r="F1" s="57" t="s">
        <v>7</v>
      </c>
      <c r="G1" s="55" t="s">
        <v>257</v>
      </c>
      <c r="H1" s="55" t="s">
        <v>258</v>
      </c>
      <c r="I1" s="55" t="s">
        <v>256</v>
      </c>
      <c r="J1" s="55" t="s">
        <v>267</v>
      </c>
      <c r="K1" s="51" t="s">
        <v>259</v>
      </c>
      <c r="L1" s="51" t="s">
        <v>260</v>
      </c>
      <c r="M1" s="51" t="s">
        <v>253</v>
      </c>
      <c r="N1" s="45" t="s">
        <v>268</v>
      </c>
      <c r="O1" s="49" t="s">
        <v>255</v>
      </c>
      <c r="P1" s="51" t="s">
        <v>254</v>
      </c>
      <c r="Q1" s="45" t="s">
        <v>270</v>
      </c>
      <c r="R1" s="53" t="s">
        <v>271</v>
      </c>
      <c r="S1" s="49" t="s">
        <v>264</v>
      </c>
      <c r="T1" s="51" t="s">
        <v>269</v>
      </c>
      <c r="U1" s="45" t="s">
        <v>265</v>
      </c>
      <c r="V1" s="53" t="s">
        <v>261</v>
      </c>
      <c r="W1" s="51" t="s">
        <v>262</v>
      </c>
      <c r="X1" s="51" t="s">
        <v>263</v>
      </c>
      <c r="Y1" s="45" t="s">
        <v>266</v>
      </c>
      <c r="Z1" s="47" t="s">
        <v>340</v>
      </c>
    </row>
    <row r="2" spans="1:27" ht="15.75" customHeight="1" thickBot="1" x14ac:dyDescent="0.35">
      <c r="A2" s="60"/>
      <c r="B2" s="56"/>
      <c r="C2" s="63"/>
      <c r="D2" s="63"/>
      <c r="E2" s="65"/>
      <c r="F2" s="58"/>
      <c r="G2" s="56"/>
      <c r="H2" s="56"/>
      <c r="I2" s="56"/>
      <c r="J2" s="56"/>
      <c r="K2" s="52"/>
      <c r="L2" s="52"/>
      <c r="M2" s="52"/>
      <c r="N2" s="46"/>
      <c r="O2" s="50"/>
      <c r="P2" s="52"/>
      <c r="Q2" s="46"/>
      <c r="R2" s="54"/>
      <c r="S2" s="50"/>
      <c r="T2" s="52"/>
      <c r="U2" s="46"/>
      <c r="V2" s="54"/>
      <c r="W2" s="52"/>
      <c r="X2" s="52"/>
      <c r="Y2" s="46"/>
      <c r="Z2" s="48"/>
    </row>
    <row r="3" spans="1:27" s="2" customFormat="1" x14ac:dyDescent="0.3">
      <c r="A3" s="1">
        <v>23.5</v>
      </c>
      <c r="B3" s="1">
        <v>3.5451845729536133</v>
      </c>
      <c r="C3" s="10">
        <f t="shared" ref="C3:C19" si="0">B3*350*10^-4</f>
        <v>0.12408146005337647</v>
      </c>
      <c r="D3" s="7">
        <v>27.149343493198099</v>
      </c>
      <c r="E3" s="7">
        <v>3.6551767796618102</v>
      </c>
      <c r="F3" s="6">
        <v>0.83</v>
      </c>
      <c r="G3" s="1">
        <v>0.53839354157847485</v>
      </c>
      <c r="H3" s="1">
        <v>0.80227585483932939</v>
      </c>
      <c r="I3" s="1">
        <v>4.7127318580251387</v>
      </c>
      <c r="J3" s="1">
        <v>3.1317577320807981</v>
      </c>
      <c r="K3" s="1">
        <v>7.4797597959345552</v>
      </c>
      <c r="L3" s="1">
        <v>0.47773048059244411</v>
      </c>
      <c r="M3" s="1">
        <v>0.83888634582909971</v>
      </c>
      <c r="N3" s="1">
        <v>1.2824685437138474</v>
      </c>
      <c r="O3" s="1">
        <v>1.6311138440222606</v>
      </c>
      <c r="P3" s="1">
        <v>8.9581383095059621</v>
      </c>
      <c r="Q3" s="1">
        <v>0.55692878237638188</v>
      </c>
      <c r="R3" s="1">
        <v>1.3487299062517863</v>
      </c>
      <c r="S3" s="1">
        <v>0.35918474230810704</v>
      </c>
      <c r="T3" s="1">
        <v>0.39256618916925862</v>
      </c>
      <c r="U3" s="1">
        <v>0.64745717345263809</v>
      </c>
      <c r="V3" s="1">
        <v>1.3229845517597945</v>
      </c>
      <c r="W3" s="1">
        <v>1.5096615880998714</v>
      </c>
      <c r="X3" s="1">
        <v>1.1821407057179274</v>
      </c>
      <c r="Y3" s="1">
        <v>1.2382498573679843</v>
      </c>
      <c r="Z3" s="1">
        <v>4.92</v>
      </c>
      <c r="AA3" s="1"/>
    </row>
    <row r="4" spans="1:27" s="2" customFormat="1" x14ac:dyDescent="0.3">
      <c r="A4" s="1">
        <v>39</v>
      </c>
      <c r="B4" s="1">
        <v>5.9795676230905226</v>
      </c>
      <c r="C4" s="10">
        <f t="shared" si="0"/>
        <v>0.20928486680816827</v>
      </c>
      <c r="D4" s="7">
        <v>26.196298701637826</v>
      </c>
      <c r="E4" s="7">
        <v>5.439089796236602</v>
      </c>
      <c r="F4" s="6">
        <v>1.02</v>
      </c>
      <c r="G4" s="1">
        <v>0.53170653314776339</v>
      </c>
      <c r="H4" s="1">
        <v>0.80051526635868819</v>
      </c>
      <c r="I4" s="1">
        <v>4.424598798612422</v>
      </c>
      <c r="J4" s="1">
        <v>2.9267322126728978</v>
      </c>
      <c r="K4" s="1">
        <v>7.2535942526568764</v>
      </c>
      <c r="L4" s="1">
        <v>0.45874894991941911</v>
      </c>
      <c r="M4" s="1">
        <v>0.89800956477900507</v>
      </c>
      <c r="N4" s="1">
        <v>1.2281731821701221</v>
      </c>
      <c r="O4" s="1">
        <v>1.5777539786479882</v>
      </c>
      <c r="P4" s="1">
        <v>8.9016494805297839</v>
      </c>
      <c r="Q4" s="1">
        <v>0.5345902634413735</v>
      </c>
      <c r="R4" s="1">
        <v>1.2890118437850058</v>
      </c>
      <c r="S4" s="1">
        <v>0.33902755814267554</v>
      </c>
      <c r="T4" s="1">
        <v>0.38191090941900707</v>
      </c>
      <c r="U4" s="1">
        <v>0.61991430382087198</v>
      </c>
      <c r="V4" s="1">
        <v>1.2712359256066736</v>
      </c>
      <c r="W4" s="1">
        <v>1.4382998477302045</v>
      </c>
      <c r="X4" s="1">
        <v>1.1398919867787287</v>
      </c>
      <c r="Y4" s="1">
        <v>1.1963247196571216</v>
      </c>
      <c r="Z4" s="1">
        <v>6.46</v>
      </c>
      <c r="AA4" s="1"/>
    </row>
    <row r="5" spans="1:27" s="2" customFormat="1" x14ac:dyDescent="0.3">
      <c r="A5" s="1">
        <v>47.5</v>
      </c>
      <c r="B5" s="1">
        <v>6.5382888132388786</v>
      </c>
      <c r="C5" s="10">
        <f t="shared" si="0"/>
        <v>0.22884010846336075</v>
      </c>
      <c r="D5" s="7">
        <v>25.588237035908193</v>
      </c>
      <c r="E5" s="7">
        <v>6.5923996604347987</v>
      </c>
      <c r="F5" s="6">
        <v>1.18</v>
      </c>
      <c r="G5" s="1">
        <v>0.53237741843232322</v>
      </c>
      <c r="H5" s="1">
        <v>0.80142640520791608</v>
      </c>
      <c r="I5" s="1">
        <v>4.3244258404758789</v>
      </c>
      <c r="J5" s="1">
        <v>2.8646984357777225</v>
      </c>
      <c r="K5" s="1">
        <v>7.3355240386177192</v>
      </c>
      <c r="L5" s="1">
        <v>0.45134502458355819</v>
      </c>
      <c r="M5" s="1">
        <v>0.96369165515187027</v>
      </c>
      <c r="N5" s="1">
        <v>1.2136067975833071</v>
      </c>
      <c r="O5" s="1">
        <v>1.5513428980991344</v>
      </c>
      <c r="P5" s="1">
        <v>9.1725897442736422</v>
      </c>
      <c r="Q5" s="1">
        <v>0.52195532940626699</v>
      </c>
      <c r="R5" s="1">
        <v>1.2692984099321705</v>
      </c>
      <c r="S5" s="1">
        <v>0.33041410625721918</v>
      </c>
      <c r="T5" s="1">
        <v>0.37251687892774815</v>
      </c>
      <c r="U5" s="1">
        <v>0.60721739426071908</v>
      </c>
      <c r="V5" s="1">
        <v>1.2523376632697836</v>
      </c>
      <c r="W5" s="1">
        <v>1.4103185512865368</v>
      </c>
      <c r="X5" s="1">
        <v>1.1117498770957008</v>
      </c>
      <c r="Y5" s="1">
        <v>1.1797044140038426</v>
      </c>
      <c r="Z5" s="1">
        <v>7.54</v>
      </c>
      <c r="AA5" s="1"/>
    </row>
    <row r="6" spans="1:27" s="2" customFormat="1" x14ac:dyDescent="0.3">
      <c r="A6" s="1">
        <v>63</v>
      </c>
      <c r="B6" s="1">
        <v>12.930642501327007</v>
      </c>
      <c r="C6" s="10">
        <f t="shared" si="0"/>
        <v>0.45257248754644525</v>
      </c>
      <c r="D6" s="7">
        <v>24.017786030368026</v>
      </c>
      <c r="E6" s="7">
        <v>9.2373093258525785</v>
      </c>
      <c r="F6" s="6">
        <v>1.53</v>
      </c>
      <c r="G6" s="1">
        <v>0.56404538512858071</v>
      </c>
      <c r="H6" s="1">
        <v>0.85643666534001495</v>
      </c>
      <c r="I6" s="1">
        <v>4.2431808305567618</v>
      </c>
      <c r="J6" s="1">
        <v>2.8266459123046901</v>
      </c>
      <c r="K6" s="1">
        <v>7.4370665041609545</v>
      </c>
      <c r="L6" s="1">
        <v>0.46165178213895031</v>
      </c>
      <c r="M6" s="1">
        <v>1.1164147505209518</v>
      </c>
      <c r="N6" s="1">
        <v>1.2398735328174819</v>
      </c>
      <c r="O6" s="1">
        <v>1.6163509306823607</v>
      </c>
      <c r="P6" s="1">
        <v>9.9566944538309574</v>
      </c>
      <c r="Q6" s="1">
        <v>0.53246850278879265</v>
      </c>
      <c r="R6" s="1">
        <v>1.2853976019546112</v>
      </c>
      <c r="S6" s="1">
        <v>0.32697506731562048</v>
      </c>
      <c r="T6" s="1">
        <v>0.39123946260008646</v>
      </c>
      <c r="U6" s="1">
        <v>0.61535817749884425</v>
      </c>
      <c r="V6" s="1">
        <v>1.2838631602578272</v>
      </c>
      <c r="W6" s="1">
        <v>1.4191713724324648</v>
      </c>
      <c r="X6" s="1">
        <v>1.1349740340331478</v>
      </c>
      <c r="Y6" s="1">
        <v>1.2001492045363931</v>
      </c>
      <c r="Z6" s="1">
        <v>12.04</v>
      </c>
      <c r="AA6" s="1"/>
    </row>
    <row r="7" spans="1:27" s="2" customFormat="1" x14ac:dyDescent="0.3">
      <c r="A7" s="1">
        <v>71</v>
      </c>
      <c r="B7" s="1">
        <v>16.522513758589113</v>
      </c>
      <c r="C7" s="10">
        <f t="shared" si="0"/>
        <v>0.578287981550619</v>
      </c>
      <c r="D7" s="7">
        <v>22.938546581720299</v>
      </c>
      <c r="E7" s="7">
        <v>10.3096125826945</v>
      </c>
      <c r="F7" s="6">
        <v>1.8</v>
      </c>
      <c r="G7" s="1">
        <v>0.52856998710545999</v>
      </c>
      <c r="H7" s="1">
        <v>0.80816268445972295</v>
      </c>
      <c r="I7" s="1">
        <v>3.86426487644923</v>
      </c>
      <c r="J7" s="1">
        <v>2.6059544676166904</v>
      </c>
      <c r="K7" s="1">
        <v>7.1055076713041405</v>
      </c>
      <c r="L7" s="1">
        <v>0.42969874235209998</v>
      </c>
      <c r="M7" s="1">
        <v>1.1179523610485902</v>
      </c>
      <c r="N7" s="1">
        <v>1.16962542837169</v>
      </c>
      <c r="O7" s="1">
        <v>1.5212795436450102</v>
      </c>
      <c r="P7" s="1">
        <v>9.9812617596570501</v>
      </c>
      <c r="Q7" s="1">
        <v>0.49318230215729303</v>
      </c>
      <c r="R7" s="1">
        <v>1.20162801725612</v>
      </c>
      <c r="S7" s="1">
        <v>0.29637851026589196</v>
      </c>
      <c r="T7" s="1">
        <v>0.368410325932157</v>
      </c>
      <c r="U7" s="1">
        <v>0.57531258796540807</v>
      </c>
      <c r="V7" s="1">
        <v>1.2054789325612301</v>
      </c>
      <c r="W7" s="1">
        <v>1.31152130795962</v>
      </c>
      <c r="X7" s="1">
        <v>1.0529856301490199</v>
      </c>
      <c r="Y7" s="1">
        <v>1.1363487632195599</v>
      </c>
      <c r="Z7" s="1">
        <v>12.85</v>
      </c>
      <c r="AA7" s="1"/>
    </row>
    <row r="8" spans="1:27" s="2" customFormat="1" x14ac:dyDescent="0.3">
      <c r="A8" s="1">
        <v>86.5</v>
      </c>
      <c r="B8" s="1">
        <v>23.311429453223806</v>
      </c>
      <c r="C8" s="10">
        <f t="shared" si="0"/>
        <v>0.81590003086283325</v>
      </c>
      <c r="D8" s="7">
        <v>20.871698282914103</v>
      </c>
      <c r="E8" s="7">
        <v>12.316056140856935</v>
      </c>
      <c r="F8" s="6">
        <v>2.61</v>
      </c>
      <c r="G8" s="1">
        <v>0.47097514925801492</v>
      </c>
      <c r="H8" s="1">
        <v>0.71463931073307685</v>
      </c>
      <c r="I8" s="1">
        <v>3.2245346482876123</v>
      </c>
      <c r="J8" s="1">
        <v>2.2054677941381122</v>
      </c>
      <c r="K8" s="1">
        <v>6.4687738141796345</v>
      </c>
      <c r="L8" s="1">
        <v>0.37263195975313862</v>
      </c>
      <c r="M8" s="1">
        <v>1.1195592333981526</v>
      </c>
      <c r="N8" s="1">
        <v>1.0189075180729568</v>
      </c>
      <c r="O8" s="1">
        <v>1.3473162299379473</v>
      </c>
      <c r="P8" s="1">
        <v>9.9985701689795654</v>
      </c>
      <c r="Q8" s="1">
        <v>0.41705166842306712</v>
      </c>
      <c r="R8" s="1">
        <v>1.0295246830102136</v>
      </c>
      <c r="S8" s="1">
        <v>0.24294475338188995</v>
      </c>
      <c r="T8" s="1">
        <v>0.33443672585807033</v>
      </c>
      <c r="U8" s="1">
        <v>0.49906343759351501</v>
      </c>
      <c r="V8" s="1">
        <v>1.053901788336117</v>
      </c>
      <c r="W8" s="1">
        <v>1.102974472166383</v>
      </c>
      <c r="X8" s="1">
        <v>0.88530446458393386</v>
      </c>
      <c r="Y8" s="1">
        <v>1.0126976144149675</v>
      </c>
      <c r="Z8" s="1">
        <v>30.2</v>
      </c>
      <c r="AA8" s="1"/>
    </row>
    <row r="9" spans="1:27" s="2" customFormat="1" x14ac:dyDescent="0.3">
      <c r="A9" s="1">
        <v>94.5</v>
      </c>
      <c r="B9" s="1">
        <v>28.645177256521887</v>
      </c>
      <c r="C9" s="10">
        <f t="shared" si="0"/>
        <v>1.002581203978266</v>
      </c>
      <c r="D9" s="7">
        <v>19.829046197242409</v>
      </c>
      <c r="E9" s="7">
        <v>13.379916894715356</v>
      </c>
      <c r="F9" s="6">
        <v>3.01</v>
      </c>
      <c r="G9" s="1">
        <v>0.4786889437317674</v>
      </c>
      <c r="H9" s="1">
        <v>0.70669715657711152</v>
      </c>
      <c r="I9" s="1">
        <v>3.1206225601412592</v>
      </c>
      <c r="J9" s="1">
        <v>2.1764900105342706</v>
      </c>
      <c r="K9" s="1">
        <v>6.1864757538525952</v>
      </c>
      <c r="L9" s="1">
        <v>0.37407719566473452</v>
      </c>
      <c r="M9" s="1">
        <v>1.2049997805092469</v>
      </c>
      <c r="N9" s="1">
        <v>1.0257570031602858</v>
      </c>
      <c r="O9" s="1">
        <v>1.3687563155121509</v>
      </c>
      <c r="P9" s="1">
        <v>10.620981506764398</v>
      </c>
      <c r="Q9" s="1">
        <v>0.41331036706345325</v>
      </c>
      <c r="R9" s="1">
        <v>1.0246876543569019</v>
      </c>
      <c r="S9" s="1">
        <v>0.23346563451917376</v>
      </c>
      <c r="T9" s="1">
        <v>0.33959204799830722</v>
      </c>
      <c r="U9" s="1">
        <v>0.49640352991723857</v>
      </c>
      <c r="V9" s="1">
        <v>1.0595783724323329</v>
      </c>
      <c r="W9" s="1">
        <v>1.0823289045068218</v>
      </c>
      <c r="X9" s="1">
        <v>0.87483454433800834</v>
      </c>
      <c r="Y9" s="1">
        <v>1.0207374299160938</v>
      </c>
      <c r="Z9" s="1">
        <v>45.63</v>
      </c>
      <c r="AA9" s="1"/>
    </row>
    <row r="10" spans="1:27" s="2" customFormat="1" x14ac:dyDescent="0.3">
      <c r="A10" s="1">
        <v>111</v>
      </c>
      <c r="B10" s="1">
        <v>39.616519150245409</v>
      </c>
      <c r="C10" s="10">
        <f t="shared" si="0"/>
        <v>1.3865781702585893</v>
      </c>
      <c r="D10" s="7">
        <v>17.54020961776418</v>
      </c>
      <c r="E10" s="7">
        <v>14.100742268893644</v>
      </c>
      <c r="F10" s="6">
        <v>4.0599999999999996</v>
      </c>
      <c r="G10" s="1">
        <v>0.40588527430709004</v>
      </c>
      <c r="H10" s="1">
        <v>0.57832760134513217</v>
      </c>
      <c r="I10" s="1">
        <v>2.4720061799712205</v>
      </c>
      <c r="J10" s="1">
        <v>1.8396498383400355</v>
      </c>
      <c r="K10" s="1">
        <v>5.4408095682538713</v>
      </c>
      <c r="L10" s="1">
        <v>0.33145610308491202</v>
      </c>
      <c r="M10" s="1">
        <v>1.2243266810257005</v>
      </c>
      <c r="N10" s="1">
        <v>0.90690421313897551</v>
      </c>
      <c r="O10" s="1">
        <v>1.2460280547189433</v>
      </c>
      <c r="P10" s="1">
        <v>11.027193764617707</v>
      </c>
      <c r="Q10" s="1">
        <v>0.35174818785032785</v>
      </c>
      <c r="R10" s="1">
        <v>0.88032684743339573</v>
      </c>
      <c r="S10" s="1">
        <v>0.18498266576511396</v>
      </c>
      <c r="T10" s="1">
        <v>0.31041438774988639</v>
      </c>
      <c r="U10" s="1">
        <v>0.42657110508718937</v>
      </c>
      <c r="V10" s="1">
        <v>0.93463863500850097</v>
      </c>
      <c r="W10" s="1">
        <v>0.89940989926026527</v>
      </c>
      <c r="X10" s="1">
        <v>0.74818290304671875</v>
      </c>
      <c r="Y10" s="1">
        <v>0.92006618559059394</v>
      </c>
      <c r="Z10" s="1">
        <v>59.37</v>
      </c>
      <c r="AA10" s="1"/>
    </row>
    <row r="11" spans="1:27" s="2" customFormat="1" x14ac:dyDescent="0.3">
      <c r="A11" s="1">
        <v>118</v>
      </c>
      <c r="B11" s="1">
        <v>43.091110684513978</v>
      </c>
      <c r="C11" s="10">
        <f t="shared" si="0"/>
        <v>1.5081888739579892</v>
      </c>
      <c r="D11" s="7">
        <v>16.426442623454282</v>
      </c>
      <c r="E11" s="7">
        <v>14.127088582834189</v>
      </c>
      <c r="F11" s="6">
        <v>4.54</v>
      </c>
      <c r="G11" s="1">
        <v>0.3791380598705747</v>
      </c>
      <c r="H11" s="1">
        <v>0.52246061480543826</v>
      </c>
      <c r="I11" s="1">
        <v>2.1956950563803672</v>
      </c>
      <c r="J11" s="1">
        <v>1.7157268164093773</v>
      </c>
      <c r="K11" s="1">
        <v>4.7642722418805024</v>
      </c>
      <c r="L11" s="1">
        <v>0.31259921145077912</v>
      </c>
      <c r="M11" s="1">
        <v>1.2364518866581617</v>
      </c>
      <c r="N11" s="1">
        <v>0.85744902467848649</v>
      </c>
      <c r="O11" s="1">
        <v>1.1957151954554905</v>
      </c>
      <c r="P11" s="1">
        <v>11.225808016864494</v>
      </c>
      <c r="Q11" s="1">
        <v>0.32767396212826716</v>
      </c>
      <c r="R11" s="1">
        <v>0.82431188636713704</v>
      </c>
      <c r="S11" s="1">
        <v>0.1659049872139878</v>
      </c>
      <c r="T11" s="1">
        <v>0.29846908814759582</v>
      </c>
      <c r="U11" s="1">
        <v>0.39896589726351117</v>
      </c>
      <c r="V11" s="1">
        <v>0.88681018360871577</v>
      </c>
      <c r="W11" s="1">
        <v>0.82930052968007395</v>
      </c>
      <c r="X11" s="1">
        <v>0.69952451339998445</v>
      </c>
      <c r="Y11" s="1">
        <v>0.82626629519174744</v>
      </c>
      <c r="Z11" s="1">
        <v>72.64</v>
      </c>
      <c r="AA11" s="1"/>
    </row>
    <row r="12" spans="1:27" s="2" customFormat="1" x14ac:dyDescent="0.3">
      <c r="A12" s="1">
        <v>134</v>
      </c>
      <c r="B12" s="1">
        <v>51.2509030716502</v>
      </c>
      <c r="C12" s="10">
        <f t="shared" si="0"/>
        <v>1.7937816075077573</v>
      </c>
      <c r="D12" s="7">
        <v>14.250854286196832</v>
      </c>
      <c r="E12" s="7">
        <v>14.79716153056977</v>
      </c>
      <c r="F12" s="6">
        <v>5.81</v>
      </c>
      <c r="G12" s="1">
        <v>0.32014685164245127</v>
      </c>
      <c r="H12" s="1">
        <v>0.40524932464268637</v>
      </c>
      <c r="I12" s="1">
        <v>1.558571074502541</v>
      </c>
      <c r="J12" s="1">
        <v>1.4909471912767664</v>
      </c>
      <c r="K12" s="1">
        <v>3.8775945581231737</v>
      </c>
      <c r="L12" s="1">
        <v>0.2812253682359353</v>
      </c>
      <c r="M12" s="1">
        <v>1.2925344618853079</v>
      </c>
      <c r="N12" s="1">
        <v>0.76519718059559239</v>
      </c>
      <c r="O12" s="1">
        <v>1.1158404251690619</v>
      </c>
      <c r="P12" s="1">
        <v>12.579179317482305</v>
      </c>
      <c r="Q12" s="1">
        <v>0.28328431445988078</v>
      </c>
      <c r="R12" s="1">
        <v>0.71630714628628223</v>
      </c>
      <c r="S12" s="1">
        <v>0.12518371652817412</v>
      </c>
      <c r="T12" s="1">
        <v>0.27406446897845754</v>
      </c>
      <c r="U12" s="1">
        <v>0.30726060810315425</v>
      </c>
      <c r="V12" s="1">
        <v>0.79003868524690424</v>
      </c>
      <c r="W12" s="1">
        <v>0.68771902956873032</v>
      </c>
      <c r="X12" s="1">
        <v>0.59930375103105504</v>
      </c>
      <c r="Y12" s="1">
        <v>0.74742607389450277</v>
      </c>
      <c r="Z12" s="1">
        <v>83.58</v>
      </c>
      <c r="AA12" s="1"/>
    </row>
    <row r="13" spans="1:27" s="2" customFormat="1" x14ac:dyDescent="0.3">
      <c r="A13" s="1">
        <v>142.5</v>
      </c>
      <c r="B13" s="1">
        <v>59.513057917951897</v>
      </c>
      <c r="C13" s="10">
        <f t="shared" si="0"/>
        <v>2.0829570271283164</v>
      </c>
      <c r="D13" s="7">
        <v>13.141653465969771</v>
      </c>
      <c r="E13" s="7">
        <v>15.379078074280029</v>
      </c>
      <c r="F13" s="6">
        <v>6.53</v>
      </c>
      <c r="G13" s="1">
        <v>0.30363159382825211</v>
      </c>
      <c r="H13" s="1">
        <v>0.36692296601552638</v>
      </c>
      <c r="I13" s="1">
        <v>1.2901277718070332</v>
      </c>
      <c r="J13" s="1">
        <v>1.4365301781315518</v>
      </c>
      <c r="K13" s="1">
        <v>3.2086732572335803</v>
      </c>
      <c r="L13" s="1">
        <v>0.27236782376503704</v>
      </c>
      <c r="M13" s="1">
        <v>1.3629938293339436</v>
      </c>
      <c r="N13" s="1">
        <v>0.73728253528715781</v>
      </c>
      <c r="O13" s="1">
        <v>1.1046941597060698</v>
      </c>
      <c r="P13" s="1">
        <v>12.912157027200159</v>
      </c>
      <c r="Q13" s="1">
        <v>0.26323864332250535</v>
      </c>
      <c r="R13" s="1">
        <v>0.68062520090478895</v>
      </c>
      <c r="S13" s="1">
        <v>0.10567458503884777</v>
      </c>
      <c r="T13" s="1">
        <v>0.27169287007161541</v>
      </c>
      <c r="U13" s="1">
        <v>0.28618504240459108</v>
      </c>
      <c r="V13" s="1">
        <v>0.77025281117016264</v>
      </c>
      <c r="W13" s="1">
        <v>0.63705688494445234</v>
      </c>
      <c r="X13" s="1">
        <v>0.56830553296026365</v>
      </c>
      <c r="Y13" s="1">
        <v>0.73672049916964988</v>
      </c>
      <c r="Z13" s="1">
        <v>92.16</v>
      </c>
      <c r="AA13" s="1"/>
    </row>
    <row r="14" spans="1:27" s="2" customFormat="1" x14ac:dyDescent="0.3">
      <c r="A14" s="1">
        <v>158</v>
      </c>
      <c r="B14" s="1">
        <v>66.962659591388302</v>
      </c>
      <c r="C14" s="10">
        <f t="shared" si="0"/>
        <v>2.3436930856985909</v>
      </c>
      <c r="D14" s="7">
        <v>10.698901349958685</v>
      </c>
      <c r="E14" s="7">
        <v>15.81906756951069</v>
      </c>
      <c r="F14" s="6">
        <v>7.46</v>
      </c>
      <c r="G14" s="1">
        <v>0.21729393204322028</v>
      </c>
      <c r="H14" s="1">
        <v>0.2530701469283313</v>
      </c>
      <c r="I14" s="1">
        <v>0.79301699288117389</v>
      </c>
      <c r="J14" s="1">
        <v>1.2994813081791143</v>
      </c>
      <c r="K14" s="1">
        <v>2.2079342751885758</v>
      </c>
      <c r="L14" s="1">
        <v>0.24870013224782864</v>
      </c>
      <c r="M14" s="1">
        <v>1.4729610311997507</v>
      </c>
      <c r="N14" s="1">
        <v>0.67180285569119191</v>
      </c>
      <c r="O14" s="1">
        <v>1.0512295867604644</v>
      </c>
      <c r="P14" s="1">
        <v>12.621884173239788</v>
      </c>
      <c r="Q14" s="1">
        <v>0.22506726555925377</v>
      </c>
      <c r="R14" s="1">
        <v>0.59169113361065573</v>
      </c>
      <c r="S14" s="1">
        <v>7.0297189506370483E-2</v>
      </c>
      <c r="T14" s="1">
        <v>0.26223066763374397</v>
      </c>
      <c r="U14" s="1">
        <v>0.23925836229203609</v>
      </c>
      <c r="V14" s="1">
        <v>0.70878843566474703</v>
      </c>
      <c r="W14" s="1">
        <v>0.52117543618385609</v>
      </c>
      <c r="X14" s="1">
        <v>0.49137396998591187</v>
      </c>
      <c r="Y14" s="1">
        <v>0.68271917146854089</v>
      </c>
      <c r="Z14" s="1">
        <v>105.6</v>
      </c>
      <c r="AA14" s="1"/>
    </row>
    <row r="15" spans="1:27" s="2" customFormat="1" x14ac:dyDescent="0.3">
      <c r="A15" s="1">
        <v>166.5</v>
      </c>
      <c r="B15" s="1">
        <v>70.589700779730009</v>
      </c>
      <c r="C15" s="10">
        <f t="shared" si="0"/>
        <v>2.4706395272905501</v>
      </c>
      <c r="D15" s="7">
        <v>9.1334687989736079</v>
      </c>
      <c r="E15" s="7">
        <v>15.566574162310729</v>
      </c>
      <c r="F15" s="6">
        <v>7.89</v>
      </c>
      <c r="G15" s="1">
        <v>0.15302167706909592</v>
      </c>
      <c r="H15" s="1">
        <v>0.17042867550148658</v>
      </c>
      <c r="I15" s="1">
        <v>0.5692212175519511</v>
      </c>
      <c r="J15" s="1">
        <v>1.1914776235675593</v>
      </c>
      <c r="K15" s="1">
        <v>1.6384992113953878</v>
      </c>
      <c r="L15" s="1">
        <v>0.22868981647968042</v>
      </c>
      <c r="M15" s="1">
        <v>1.5056605313277471</v>
      </c>
      <c r="N15" s="1">
        <v>0.62041186049635666</v>
      </c>
      <c r="O15" s="1">
        <v>0.99912241718640982</v>
      </c>
      <c r="P15" s="1">
        <v>12.720368803179744</v>
      </c>
      <c r="Q15" s="1">
        <v>0.19694102520365736</v>
      </c>
      <c r="R15" s="1">
        <v>0.53189281252416143</v>
      </c>
      <c r="S15" s="1">
        <v>4.9645368696150806E-2</v>
      </c>
      <c r="T15" s="1">
        <v>0.24909419463243171</v>
      </c>
      <c r="U15" s="1">
        <v>0.20862470495881305</v>
      </c>
      <c r="V15" s="1">
        <v>0.65989685267353693</v>
      </c>
      <c r="W15" s="1">
        <v>0.44579573217836777</v>
      </c>
      <c r="X15" s="1">
        <v>0.42904359526190783</v>
      </c>
      <c r="Y15" s="1">
        <v>0.64227833447722005</v>
      </c>
      <c r="Z15" s="1">
        <v>115.59</v>
      </c>
      <c r="AA15" s="1"/>
    </row>
    <row r="16" spans="1:27" s="2" customFormat="1" x14ac:dyDescent="0.3">
      <c r="A16" s="1">
        <v>182</v>
      </c>
      <c r="B16" s="1">
        <v>75.335544810679551</v>
      </c>
      <c r="C16" s="10">
        <f t="shared" si="0"/>
        <v>2.6367440683737842</v>
      </c>
      <c r="D16" s="7">
        <v>6.3748386574192386</v>
      </c>
      <c r="E16" s="7">
        <v>14.489664154869949</v>
      </c>
      <c r="F16" s="6">
        <v>8.4</v>
      </c>
      <c r="G16" s="1">
        <v>4.1423627165428523E-2</v>
      </c>
      <c r="H16" s="1">
        <v>1.9353196852341086E-2</v>
      </c>
      <c r="I16" s="1">
        <v>0.31516141768692607</v>
      </c>
      <c r="J16" s="1">
        <v>1.072123285495272</v>
      </c>
      <c r="K16" s="1">
        <v>0.78216295371953737</v>
      </c>
      <c r="L16" s="1">
        <v>0.20571891858309549</v>
      </c>
      <c r="M16" s="1">
        <v>1.658500092772117</v>
      </c>
      <c r="N16" s="1">
        <v>0.57039994963729523</v>
      </c>
      <c r="O16" s="1">
        <v>0.95523476294525289</v>
      </c>
      <c r="P16" s="1">
        <v>12.859060107114134</v>
      </c>
      <c r="Q16" s="1">
        <v>0.15922485093330305</v>
      </c>
      <c r="R16" s="1">
        <v>0.44639322934972514</v>
      </c>
      <c r="S16" s="1">
        <v>1.8006195923424898E-2</v>
      </c>
      <c r="T16" s="1">
        <v>0.24005376459223801</v>
      </c>
      <c r="U16" s="1">
        <v>0.16329315745132339</v>
      </c>
      <c r="V16" s="1">
        <v>0.60018702618830844</v>
      </c>
      <c r="W16" s="1">
        <v>0.32937808192870249</v>
      </c>
      <c r="X16" s="1">
        <v>0.34720096357746488</v>
      </c>
      <c r="Y16" s="1">
        <v>0.60010143755125034</v>
      </c>
      <c r="Z16" s="1">
        <v>126.52</v>
      </c>
      <c r="AA16" s="1"/>
    </row>
    <row r="17" spans="1:27" s="2" customFormat="1" x14ac:dyDescent="0.3">
      <c r="A17" s="1">
        <v>190.5</v>
      </c>
      <c r="B17" s="1">
        <v>74.137011175129359</v>
      </c>
      <c r="C17" s="10">
        <f t="shared" si="0"/>
        <v>2.5947953911295278</v>
      </c>
      <c r="D17" s="7">
        <v>5.2146695835781998</v>
      </c>
      <c r="E17" s="7">
        <v>13.326998712438501</v>
      </c>
      <c r="F17" s="6">
        <v>8.26</v>
      </c>
      <c r="G17" s="1">
        <v>3.4259636487500002E-2</v>
      </c>
      <c r="H17" s="1">
        <v>1.8123964875896299E-2</v>
      </c>
      <c r="I17" s="1">
        <v>0.240993283945271</v>
      </c>
      <c r="J17" s="1">
        <v>0.94694533587190011</v>
      </c>
      <c r="K17" s="1">
        <v>0.58793207202675402</v>
      </c>
      <c r="L17" s="1">
        <v>0.19981846723680999</v>
      </c>
      <c r="M17" s="1">
        <v>1.8513945892645098</v>
      </c>
      <c r="N17" s="1">
        <v>0.55620817975262105</v>
      </c>
      <c r="O17" s="1">
        <v>0.95801859812513002</v>
      </c>
      <c r="P17" s="1">
        <v>13.231340319331961</v>
      </c>
      <c r="Q17" s="1">
        <v>0.14532895476235</v>
      </c>
      <c r="R17" s="1">
        <v>0.418028723818201</v>
      </c>
      <c r="S17" s="1">
        <v>1.9812378902823901E-2</v>
      </c>
      <c r="T17" s="1">
        <v>0.238514920374541</v>
      </c>
      <c r="U17" s="1">
        <v>0.14921381174521001</v>
      </c>
      <c r="V17" s="1">
        <v>0.58023674598102004</v>
      </c>
      <c r="W17" s="1">
        <v>0.29310795684264795</v>
      </c>
      <c r="X17" s="1">
        <v>0.32448203698326999</v>
      </c>
      <c r="Y17" s="1">
        <v>0.58857614235712008</v>
      </c>
      <c r="Z17" s="1">
        <v>138.25</v>
      </c>
      <c r="AA17" s="1"/>
    </row>
    <row r="18" spans="1:27" s="2" customFormat="1" x14ac:dyDescent="0.3">
      <c r="A18" s="1">
        <v>206</v>
      </c>
      <c r="B18" s="1">
        <v>82.742461257402965</v>
      </c>
      <c r="C18" s="10">
        <f t="shared" si="0"/>
        <v>2.8959861440091039</v>
      </c>
      <c r="D18" s="7">
        <v>3.1665714448522557</v>
      </c>
      <c r="E18" s="7">
        <v>10.7832604615979</v>
      </c>
      <c r="F18" s="6">
        <v>8.02</v>
      </c>
      <c r="G18" s="1">
        <v>2.0352519999331808E-2</v>
      </c>
      <c r="H18" s="1">
        <v>1.5884349479341347E-2</v>
      </c>
      <c r="I18" s="1">
        <v>0.11153337949672594</v>
      </c>
      <c r="J18" s="1">
        <v>0.73954891451668092</v>
      </c>
      <c r="K18" s="1">
        <v>0.23859802084324738</v>
      </c>
      <c r="L18" s="1">
        <v>0.19201229395773789</v>
      </c>
      <c r="M18" s="1">
        <v>2.1975701026731338</v>
      </c>
      <c r="N18" s="1">
        <v>0.53280396222479265</v>
      </c>
      <c r="O18" s="1">
        <v>0.95909471644894939</v>
      </c>
      <c r="P18" s="1">
        <v>13.847996214298114</v>
      </c>
      <c r="Q18" s="1">
        <v>0.125587295534242</v>
      </c>
      <c r="R18" s="1">
        <v>0.37000979413802287</v>
      </c>
      <c r="S18" s="1">
        <v>2.3105330448817032E-2</v>
      </c>
      <c r="T18" s="1">
        <v>0.23692013293751815</v>
      </c>
      <c r="U18" s="1">
        <v>0.12353758910171846</v>
      </c>
      <c r="V18" s="1">
        <v>0.54675645244668902</v>
      </c>
      <c r="W18" s="1">
        <v>0.21987841197462898</v>
      </c>
      <c r="X18" s="1">
        <v>0.28407049343800106</v>
      </c>
      <c r="Y18" s="1">
        <v>0.56757243917541045</v>
      </c>
      <c r="Z18" s="1">
        <v>156.21</v>
      </c>
      <c r="AA18" s="1"/>
    </row>
    <row r="19" spans="1:27" s="2" customFormat="1" x14ac:dyDescent="0.3">
      <c r="A19" s="1">
        <v>230</v>
      </c>
      <c r="B19" s="1">
        <v>83.238894544616016</v>
      </c>
      <c r="C19" s="10">
        <f t="shared" si="0"/>
        <v>2.9133613090615609</v>
      </c>
      <c r="D19" s="7">
        <v>0.22700503375466455</v>
      </c>
      <c r="E19" s="7">
        <v>3.1374464732658267</v>
      </c>
      <c r="F19" s="6">
        <v>7.55</v>
      </c>
      <c r="G19" s="1">
        <v>1.5684373719675803E-2</v>
      </c>
      <c r="H19" s="1">
        <v>1.8870049285849119E-2</v>
      </c>
      <c r="I19" s="1">
        <v>5.2052527216015596E-2</v>
      </c>
      <c r="J19" s="1">
        <v>0.48757567820126579</v>
      </c>
      <c r="K19" s="1">
        <v>0.35079277252785601</v>
      </c>
      <c r="L19" s="1">
        <v>0.1735207274137954</v>
      </c>
      <c r="M19" s="1">
        <v>2.5082638200356584</v>
      </c>
      <c r="N19" s="1">
        <v>0.46765031019398368</v>
      </c>
      <c r="O19" s="1">
        <v>0.90389878447638683</v>
      </c>
      <c r="P19" s="1">
        <v>14.216415210544678</v>
      </c>
      <c r="Q19" s="1">
        <v>9.8612455703348714E-2</v>
      </c>
      <c r="R19" s="1">
        <v>0.29964403136446599</v>
      </c>
      <c r="S19" s="1">
        <v>2.1944223969902008E-3</v>
      </c>
      <c r="T19" s="1">
        <v>0.21521639470692636</v>
      </c>
      <c r="U19" s="1">
        <v>9.6298913951828297E-2</v>
      </c>
      <c r="V19" s="1">
        <v>0.47427477117944772</v>
      </c>
      <c r="W19" s="1">
        <v>0.147920529528556</v>
      </c>
      <c r="X19" s="1">
        <v>0.23530894660371166</v>
      </c>
      <c r="Y19" s="1">
        <v>0.52424470609386287</v>
      </c>
      <c r="Z19" s="1">
        <v>166.21</v>
      </c>
      <c r="AA19" s="1"/>
    </row>
  </sheetData>
  <mergeCells count="26">
    <mergeCell ref="V1:V2"/>
    <mergeCell ref="W1:W2"/>
    <mergeCell ref="X1:X2"/>
    <mergeCell ref="Y1:Y2"/>
    <mergeCell ref="K1:K2"/>
    <mergeCell ref="O1:O2"/>
    <mergeCell ref="Q1:Q2"/>
    <mergeCell ref="R1:R2"/>
    <mergeCell ref="T1:T2"/>
    <mergeCell ref="P1:P2"/>
    <mergeCell ref="Z1:Z2"/>
    <mergeCell ref="G1:G2"/>
    <mergeCell ref="A1:A2"/>
    <mergeCell ref="B1:B2"/>
    <mergeCell ref="D1:D2"/>
    <mergeCell ref="E1:E2"/>
    <mergeCell ref="F1:F2"/>
    <mergeCell ref="C1:C2"/>
    <mergeCell ref="S1:S2"/>
    <mergeCell ref="H1:H2"/>
    <mergeCell ref="I1:I2"/>
    <mergeCell ref="J1:J2"/>
    <mergeCell ref="L1:L2"/>
    <mergeCell ref="M1:M2"/>
    <mergeCell ref="N1:N2"/>
    <mergeCell ref="U1:U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Biomass</vt:lpstr>
      <vt:lpstr>RawData1Full</vt:lpstr>
      <vt:lpstr>RawData2Full</vt:lpstr>
      <vt:lpstr>RawData3Full</vt:lpstr>
      <vt:lpstr>RawData4Full</vt:lpstr>
      <vt:lpstr>RawData1</vt:lpstr>
      <vt:lpstr>RawData2</vt:lpstr>
      <vt:lpstr>RawData3</vt:lpstr>
      <vt:lpstr>RawData4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Martinez</dc:creator>
  <cp:lastModifiedBy>Andrei Julius Ligema</cp:lastModifiedBy>
  <cp:lastPrinted>2013-05-27T23:37:27Z</cp:lastPrinted>
  <dcterms:created xsi:type="dcterms:W3CDTF">2013-02-25T02:32:13Z</dcterms:created>
  <dcterms:modified xsi:type="dcterms:W3CDTF">2019-10-14T09:13:46Z</dcterms:modified>
</cp:coreProperties>
</file>