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thanyMac/Documents/GitHub/project_fin/clean_output/"/>
    </mc:Choice>
  </mc:AlternateContent>
  <xr:revisionPtr revIDLastSave="0" documentId="13_ncr:40009_{A07E247C-C3BE-1746-90D0-99FA642ECAE7}" xr6:coauthVersionLast="47" xr6:coauthVersionMax="47" xr10:uidLastSave="{00000000-0000-0000-0000-000000000000}"/>
  <bookViews>
    <workbookView xWindow="0" yWindow="500" windowWidth="28420" windowHeight="16420"/>
  </bookViews>
  <sheets>
    <sheet name="final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N73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2" i="1"/>
  <c r="M3" i="1"/>
  <c r="M4" i="1"/>
  <c r="M5" i="1"/>
  <c r="M6" i="1"/>
  <c r="M7" i="1"/>
  <c r="M9" i="1"/>
  <c r="M10" i="1"/>
  <c r="M11" i="1"/>
  <c r="M12" i="1"/>
  <c r="M13" i="1"/>
  <c r="M14" i="1"/>
  <c r="M15" i="1"/>
  <c r="M17" i="1"/>
  <c r="M18" i="1"/>
  <c r="M19" i="1"/>
  <c r="M20" i="1"/>
  <c r="M24" i="1"/>
  <c r="M25" i="1"/>
  <c r="M27" i="1"/>
  <c r="M28" i="1"/>
  <c r="M29" i="1"/>
  <c r="M30" i="1"/>
  <c r="M32" i="1"/>
  <c r="M33" i="1"/>
  <c r="M34" i="1"/>
  <c r="M35" i="1"/>
  <c r="M36" i="1"/>
  <c r="M37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5" i="1"/>
  <c r="M66" i="1"/>
  <c r="M67" i="1"/>
  <c r="M68" i="1"/>
  <c r="M2" i="1"/>
  <c r="J3" i="1"/>
  <c r="J4" i="1"/>
  <c r="J5" i="1"/>
  <c r="J6" i="1"/>
  <c r="J7" i="1"/>
  <c r="J9" i="1"/>
  <c r="J10" i="1"/>
  <c r="J11" i="1"/>
  <c r="J12" i="1"/>
  <c r="J13" i="1"/>
  <c r="J14" i="1"/>
  <c r="J15" i="1"/>
  <c r="J17" i="1"/>
  <c r="J18" i="1"/>
  <c r="J19" i="1"/>
  <c r="J20" i="1"/>
  <c r="J24" i="1"/>
  <c r="J28" i="1"/>
  <c r="J29" i="1"/>
  <c r="J30" i="1"/>
  <c r="J32" i="1"/>
  <c r="J33" i="1"/>
  <c r="J34" i="1"/>
  <c r="J35" i="1"/>
  <c r="J36" i="1"/>
  <c r="J37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5" i="1"/>
  <c r="J67" i="1"/>
  <c r="J68" i="1"/>
  <c r="J2" i="1"/>
  <c r="G3" i="1"/>
  <c r="G4" i="1"/>
  <c r="G5" i="1"/>
  <c r="G6" i="1"/>
  <c r="G7" i="1"/>
  <c r="G9" i="1"/>
  <c r="G10" i="1"/>
  <c r="G11" i="1"/>
  <c r="G12" i="1"/>
  <c r="G13" i="1"/>
  <c r="G14" i="1"/>
  <c r="G15" i="1"/>
  <c r="G17" i="1"/>
  <c r="G18" i="1"/>
  <c r="G19" i="1"/>
  <c r="G20" i="1"/>
  <c r="G24" i="1"/>
  <c r="G28" i="1"/>
  <c r="G29" i="1"/>
  <c r="G30" i="1"/>
  <c r="G32" i="1"/>
  <c r="G33" i="1"/>
  <c r="G35" i="1"/>
  <c r="G36" i="1"/>
  <c r="G37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5" i="1"/>
  <c r="G67" i="1"/>
  <c r="G2" i="1"/>
  <c r="D2" i="1"/>
  <c r="D4" i="1"/>
  <c r="D5" i="1"/>
  <c r="D6" i="1"/>
  <c r="D7" i="1"/>
  <c r="D9" i="1"/>
  <c r="D10" i="1"/>
  <c r="D11" i="1"/>
  <c r="D12" i="1"/>
  <c r="D13" i="1"/>
  <c r="D14" i="1"/>
  <c r="D17" i="1"/>
  <c r="D18" i="1"/>
  <c r="D19" i="1"/>
  <c r="D20" i="1"/>
  <c r="D24" i="1"/>
  <c r="D28" i="1"/>
  <c r="D29" i="1"/>
  <c r="D30" i="1"/>
  <c r="D32" i="1"/>
  <c r="D33" i="1"/>
  <c r="D35" i="1"/>
  <c r="D36" i="1"/>
  <c r="D37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2" i="1"/>
  <c r="D63" i="1"/>
  <c r="D65" i="1"/>
  <c r="D67" i="1"/>
  <c r="M69" i="1" l="1"/>
  <c r="D69" i="1"/>
  <c r="G69" i="1"/>
  <c r="J69" i="1"/>
  <c r="G73" i="1" l="1"/>
</calcChain>
</file>

<file path=xl/sharedStrings.xml><?xml version="1.0" encoding="utf-8"?>
<sst xmlns="http://purl.oclc.org/ooxml/spreadsheetml/main" count="154" uniqueCount="88">
  <si>
    <t>county</t>
  </si>
  <si>
    <t>2018_Fl_reg</t>
  </si>
  <si>
    <t>2019_Fl_reg</t>
  </si>
  <si>
    <t>2020_Fl_reg</t>
  </si>
  <si>
    <t>2021_Fl_reg</t>
  </si>
  <si>
    <t>2018_Total_Stations</t>
  </si>
  <si>
    <t>2019_Total_Stations</t>
  </si>
  <si>
    <t>2020_Total_Stations</t>
  </si>
  <si>
    <t>2021_Total_Stations</t>
  </si>
  <si>
    <t>2019_%increase</t>
  </si>
  <si>
    <t>2020_%increase</t>
  </si>
  <si>
    <t>2021_%increase</t>
  </si>
  <si>
    <t>fips</t>
  </si>
  <si>
    <t>state</t>
  </si>
  <si>
    <t>Alachua</t>
  </si>
  <si>
    <t>FL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</si>
  <si>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</si>
  <si>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</si>
  <si>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</si>
  <si>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</si>
  <si>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</si>
  <si>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</si>
  <si>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</si>
  <si>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</si>
  <si>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</si>
  <si>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</si>
  <si>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</si>
  <si>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</si>
  <si>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</si>
  <si>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</si>
  <si>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</si>
  <si>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</si>
  <si>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</si>
  <si>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</si>
  <si>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</si>
  <si>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</si>
  <si>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</si>
  <si>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</si>
  <si>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</si>
  <si>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</si>
  <si>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</si>
  <si>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</si>
  <si>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</si>
  <si>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</si>
  <si>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</si>
  <si>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</si>
  <si>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</si>
  <si>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</si>
  <si>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</si>
  <si>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</si>
  <si>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</si>
  <si>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</si>
  <si>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</si>
  <si>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</si>
  <si>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</si>
  <si>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</si>
  <si>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</si>
  <si>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</si>
  <si>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</si>
  <si>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</si>
  <si>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</si>
  <si>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</si>
  <si>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</si>
  <si>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</si>
  <si>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</si>
  <si>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</si>
  <si>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</si>
  <si>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</si>
  <si>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</si>
  <si>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</si>
  <si>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</si>
  <si>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</si>
  <si>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</si>
  <si>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</si>
  <si>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</si>
  <si>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</si>
  <si>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</si>
  <si>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Lafayette</t>
  </si>
  <si>
    <t>Volusia</t>
  </si>
  <si>
    <t>Wakulla</t>
  </si>
  <si>
    <t>Walton</t>
  </si>
  <si>
    <t>Washington</t>
  </si>
  <si>
    <t>2022_Predictions_Vehicles</t>
  </si>
  <si>
    <t>2022_Predictions_Stations</t>
  </si>
  <si>
    <t>2018 Vehicles per station</t>
  </si>
  <si>
    <t>2019 Vehicles per station</t>
  </si>
  <si>
    <t>2020 Vehicles per station</t>
  </si>
  <si>
    <t>2021 Vehicles per station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</si>
</sst>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73"/>
  <sheetViews>
    <sheetView tabSelected="1" topLeftCell="F1" workbookViewId="0">
      <selection activeCell="E14" sqref="A14:XFD14"/>
    </sheetView>
  </sheetViews>
  <sheetFormatPr baseColWidth="10" defaultRowHeight="16" x14ac:dyDescent="0.2"/>
  <cols>
    <col min="1" max="2" width="11.33203125" bestFit="1" customWidth="1"/>
    <col min="3" max="3" width="18.1640625" bestFit="1" customWidth="1"/>
    <col min="4" max="4" width="18.1640625" customWidth="1"/>
    <col min="5" max="5" width="11.33203125" bestFit="1" customWidth="1"/>
    <col min="6" max="6" width="18.1640625" bestFit="1" customWidth="1"/>
    <col min="7" max="7" width="22.1640625" bestFit="1" customWidth="1"/>
    <col min="8" max="8" width="11.33203125" bestFit="1" customWidth="1"/>
    <col min="9" max="9" width="18.1640625" bestFit="1" customWidth="1"/>
    <col min="10" max="10" width="22.1640625" bestFit="1" customWidth="1"/>
    <col min="11" max="11" width="11.33203125" bestFit="1" customWidth="1"/>
    <col min="12" max="12" width="18.1640625" bestFit="1" customWidth="1"/>
    <col min="13" max="13" width="22.1640625" bestFit="1" customWidth="1"/>
    <col min="14" max="14" width="23.33203125" style="2" bestFit="1" customWidth="1"/>
    <col min="15" max="15" width="23.1640625" bestFit="1" customWidth="1"/>
    <col min="16" max="19" width="12.1640625" bestFit="1" customWidth="1"/>
    <col min="20" max="22" width="14.5" bestFit="1" customWidth="1"/>
    <col min="23" max="23" width="6.1640625" bestFit="1" customWidth="1"/>
    <col min="24" max="24" width="5.33203125" bestFit="1" customWidth="1"/>
  </cols>
  <sheetData>
    <row r="1" spans="1:24" x14ac:dyDescent="0.2">
      <c r="A1" t="s">
        <v>0</v>
      </c>
      <c r="B1" t="s">
        <v>1</v>
      </c>
      <c r="C1" t="s">
        <v>5</v>
      </c>
      <c r="D1" t="s">
        <v>84</v>
      </c>
      <c r="E1" t="s">
        <v>2</v>
      </c>
      <c r="F1" t="s">
        <v>6</v>
      </c>
      <c r="G1" t="s">
        <v>85</v>
      </c>
      <c r="H1" t="s">
        <v>3</v>
      </c>
      <c r="I1" t="s">
        <v>7</v>
      </c>
      <c r="J1" t="s">
        <v>86</v>
      </c>
      <c r="K1" t="s">
        <v>4</v>
      </c>
      <c r="L1" t="s">
        <v>8</v>
      </c>
      <c r="M1" t="s">
        <v>87</v>
      </c>
      <c r="N1" s="2" t="s">
        <v>82</v>
      </c>
      <c r="O1" t="s">
        <v>83</v>
      </c>
      <c r="P1">
        <v>2018</v>
      </c>
      <c r="Q1">
        <v>2019</v>
      </c>
      <c r="R1">
        <v>2020</v>
      </c>
      <c r="S1">
        <v>2021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</row>
    <row r="2" spans="1:24" x14ac:dyDescent="0.2">
      <c r="A2" t="s">
        <v>14</v>
      </c>
      <c r="B2">
        <v>766</v>
      </c>
      <c r="C2">
        <v>17</v>
      </c>
      <c r="D2">
        <f>B2/C2</f>
        <v>45.058823529411768</v>
      </c>
      <c r="E2">
        <v>699</v>
      </c>
      <c r="F2">
        <v>22</v>
      </c>
      <c r="G2">
        <f>E2/F2</f>
        <v>31.772727272727273</v>
      </c>
      <c r="H2">
        <v>2454</v>
      </c>
      <c r="I2">
        <v>29</v>
      </c>
      <c r="J2">
        <f>H2/I2</f>
        <v>84.620689655172413</v>
      </c>
      <c r="K2">
        <v>2774</v>
      </c>
      <c r="L2">
        <v>41</v>
      </c>
      <c r="M2">
        <f>K2/L2</f>
        <v>67.658536585365852</v>
      </c>
      <c r="N2" s="2">
        <v>2963.5</v>
      </c>
      <c r="O2" s="1">
        <f>N2/67</f>
        <v>44.231343283582092</v>
      </c>
      <c r="P2">
        <v>2.2193211488250602</v>
      </c>
      <c r="Q2">
        <v>3.1473533619456302</v>
      </c>
      <c r="R2">
        <v>1.1817440912795401</v>
      </c>
      <c r="S2">
        <v>1.4780100937274601</v>
      </c>
      <c r="T2">
        <v>-8.7467362924281993</v>
      </c>
      <c r="U2">
        <v>251.07296137339</v>
      </c>
      <c r="V2">
        <v>13.0399348003259</v>
      </c>
      <c r="W2">
        <v>12001</v>
      </c>
      <c r="X2" t="s">
        <v>15</v>
      </c>
    </row>
    <row r="3" spans="1:24" x14ac:dyDescent="0.2">
      <c r="A3" t="s">
        <v>16</v>
      </c>
      <c r="B3">
        <v>5</v>
      </c>
      <c r="C3">
        <v>0</v>
      </c>
      <c r="E3">
        <v>12</v>
      </c>
      <c r="F3">
        <v>1</v>
      </c>
      <c r="G3">
        <f t="shared" ref="G3:G65" si="0">E3/F3</f>
        <v>12</v>
      </c>
      <c r="H3">
        <v>41</v>
      </c>
      <c r="I3">
        <v>1</v>
      </c>
      <c r="J3">
        <f t="shared" ref="J3:J65" si="1">H3/I3</f>
        <v>41</v>
      </c>
      <c r="K3">
        <v>42</v>
      </c>
      <c r="L3">
        <v>1</v>
      </c>
      <c r="M3">
        <f t="shared" ref="M3:M66" si="2">K3/L3</f>
        <v>42</v>
      </c>
      <c r="N3" s="2">
        <v>47.499992440196898</v>
      </c>
      <c r="O3" s="1">
        <f t="shared" ref="O3:O66" si="3">N3/67</f>
        <v>0.70895511104771491</v>
      </c>
      <c r="P3">
        <v>0</v>
      </c>
      <c r="Q3">
        <v>8.3333333333333304</v>
      </c>
      <c r="R3">
        <v>2.4390243902439002</v>
      </c>
      <c r="S3">
        <v>2.38095238095238</v>
      </c>
      <c r="T3">
        <v>140</v>
      </c>
      <c r="U3">
        <v>241.666666666666</v>
      </c>
      <c r="V3">
        <v>2.4390243902439002</v>
      </c>
      <c r="W3">
        <v>12003</v>
      </c>
      <c r="X3" t="s">
        <v>15</v>
      </c>
    </row>
    <row r="4" spans="1:24" x14ac:dyDescent="0.2">
      <c r="A4" t="s">
        <v>17</v>
      </c>
      <c r="B4">
        <v>300</v>
      </c>
      <c r="C4">
        <v>8</v>
      </c>
      <c r="D4">
        <f t="shared" ref="D4:D65" si="4">B4/C4</f>
        <v>37.5</v>
      </c>
      <c r="E4">
        <v>237</v>
      </c>
      <c r="F4">
        <v>9</v>
      </c>
      <c r="G4">
        <f t="shared" si="0"/>
        <v>26.333333333333332</v>
      </c>
      <c r="H4">
        <v>876</v>
      </c>
      <c r="I4">
        <v>13</v>
      </c>
      <c r="J4">
        <f t="shared" si="1"/>
        <v>67.384615384615387</v>
      </c>
      <c r="K4">
        <v>972</v>
      </c>
      <c r="L4">
        <v>16</v>
      </c>
      <c r="M4">
        <f t="shared" si="2"/>
        <v>60.75</v>
      </c>
      <c r="N4" s="2">
        <v>1042.4999971412799</v>
      </c>
      <c r="O4" s="1">
        <f t="shared" si="3"/>
        <v>15.559701449869848</v>
      </c>
      <c r="P4">
        <v>2.6666666666666599</v>
      </c>
      <c r="Q4">
        <v>3.79746835443038</v>
      </c>
      <c r="R4">
        <v>1.4840182648401801</v>
      </c>
      <c r="S4">
        <v>1.6460905349794199</v>
      </c>
      <c r="T4">
        <v>-21</v>
      </c>
      <c r="U4">
        <v>269.620253164556</v>
      </c>
      <c r="V4">
        <v>10.958904109589</v>
      </c>
      <c r="W4">
        <v>12005</v>
      </c>
      <c r="X4" t="s">
        <v>15</v>
      </c>
    </row>
    <row r="5" spans="1:24" x14ac:dyDescent="0.2">
      <c r="A5" t="s">
        <v>18</v>
      </c>
      <c r="B5">
        <v>22</v>
      </c>
      <c r="C5">
        <v>2</v>
      </c>
      <c r="D5">
        <f t="shared" si="4"/>
        <v>11</v>
      </c>
      <c r="E5">
        <v>9</v>
      </c>
      <c r="F5">
        <v>2</v>
      </c>
      <c r="G5">
        <f t="shared" si="0"/>
        <v>4.5</v>
      </c>
      <c r="H5">
        <v>35</v>
      </c>
      <c r="I5">
        <v>2</v>
      </c>
      <c r="J5">
        <f t="shared" si="1"/>
        <v>17.5</v>
      </c>
      <c r="K5">
        <v>39</v>
      </c>
      <c r="L5">
        <v>2</v>
      </c>
      <c r="M5">
        <f t="shared" si="2"/>
        <v>19.5</v>
      </c>
      <c r="N5" s="2">
        <v>41.499991196346897</v>
      </c>
      <c r="O5" s="1">
        <f t="shared" si="3"/>
        <v>0.61940285367681935</v>
      </c>
      <c r="P5">
        <v>9.0909090909090899</v>
      </c>
      <c r="Q5">
        <v>22.2222222222222</v>
      </c>
      <c r="R5">
        <v>5.71428571428571</v>
      </c>
      <c r="S5">
        <v>5.1282051282051198</v>
      </c>
      <c r="T5">
        <v>-59.090909090909001</v>
      </c>
      <c r="U5">
        <v>288.888888888888</v>
      </c>
      <c r="V5">
        <v>11.4285714285714</v>
      </c>
      <c r="W5">
        <v>12007</v>
      </c>
      <c r="X5" t="s">
        <v>15</v>
      </c>
    </row>
    <row r="6" spans="1:24" x14ac:dyDescent="0.2">
      <c r="A6" t="s">
        <v>19</v>
      </c>
      <c r="B6">
        <v>1881</v>
      </c>
      <c r="C6">
        <v>31</v>
      </c>
      <c r="D6">
        <f t="shared" si="4"/>
        <v>60.677419354838712</v>
      </c>
      <c r="E6">
        <v>1657</v>
      </c>
      <c r="F6">
        <v>36</v>
      </c>
      <c r="G6">
        <f t="shared" si="0"/>
        <v>46.027777777777779</v>
      </c>
      <c r="H6">
        <v>6088</v>
      </c>
      <c r="I6">
        <v>52</v>
      </c>
      <c r="J6">
        <f t="shared" si="1"/>
        <v>117.07692307692308</v>
      </c>
      <c r="K6">
        <v>6843</v>
      </c>
      <c r="L6">
        <v>69</v>
      </c>
      <c r="M6">
        <f t="shared" si="2"/>
        <v>99.173913043478265</v>
      </c>
      <c r="N6" s="2">
        <v>7293.9995899003598</v>
      </c>
      <c r="O6" s="1">
        <f t="shared" si="3"/>
        <v>108.86566552090089</v>
      </c>
      <c r="P6">
        <v>1.64805954279638</v>
      </c>
      <c r="Q6">
        <v>2.1726010863005398</v>
      </c>
      <c r="R6">
        <v>0.85413929040735803</v>
      </c>
      <c r="S6">
        <v>1.00832967996492</v>
      </c>
      <c r="T6">
        <v>-11.9085592769803</v>
      </c>
      <c r="U6">
        <v>267.41098370549099</v>
      </c>
      <c r="V6">
        <v>12.401445466491399</v>
      </c>
      <c r="W6">
        <v>12009</v>
      </c>
      <c r="X6" t="s">
        <v>15</v>
      </c>
    </row>
    <row r="7" spans="1:24" x14ac:dyDescent="0.2">
      <c r="A7" t="s">
        <v>20</v>
      </c>
      <c r="B7">
        <v>7942</v>
      </c>
      <c r="C7">
        <v>91</v>
      </c>
      <c r="D7">
        <f t="shared" si="4"/>
        <v>87.27472527472527</v>
      </c>
      <c r="E7">
        <v>6542</v>
      </c>
      <c r="F7">
        <v>123</v>
      </c>
      <c r="G7">
        <f t="shared" si="0"/>
        <v>53.1869918699187</v>
      </c>
      <c r="H7">
        <v>23689</v>
      </c>
      <c r="I7">
        <v>171</v>
      </c>
      <c r="J7">
        <f t="shared" si="1"/>
        <v>138.53216374269005</v>
      </c>
      <c r="K7">
        <v>26767</v>
      </c>
      <c r="L7">
        <v>243</v>
      </c>
      <c r="M7">
        <f t="shared" si="2"/>
        <v>110.1522633744856</v>
      </c>
      <c r="N7" s="2">
        <v>28499</v>
      </c>
      <c r="O7" s="1">
        <f t="shared" si="3"/>
        <v>425.35820895522386</v>
      </c>
      <c r="P7">
        <v>1.14580710148577</v>
      </c>
      <c r="Q7">
        <v>1.88015897279119</v>
      </c>
      <c r="R7">
        <v>0.72185402507492902</v>
      </c>
      <c r="S7">
        <v>0.90783427354578405</v>
      </c>
      <c r="T7">
        <v>-17.627801561319501</v>
      </c>
      <c r="U7">
        <v>262.10638948333798</v>
      </c>
      <c r="V7">
        <v>12.9933724513487</v>
      </c>
      <c r="W7">
        <v>12011</v>
      </c>
      <c r="X7" t="s">
        <v>15</v>
      </c>
    </row>
    <row r="8" spans="1:24" x14ac:dyDescent="0.2">
      <c r="A8" t="s">
        <v>21</v>
      </c>
      <c r="B8">
        <v>5</v>
      </c>
      <c r="E8">
        <v>5</v>
      </c>
      <c r="H8">
        <v>11</v>
      </c>
      <c r="K8">
        <v>14</v>
      </c>
      <c r="N8" s="2">
        <v>14.9999926880483</v>
      </c>
      <c r="O8" s="1">
        <f t="shared" si="3"/>
        <v>0.2238804878813179</v>
      </c>
      <c r="T8">
        <v>0</v>
      </c>
      <c r="U8">
        <v>120</v>
      </c>
      <c r="V8">
        <v>27.272727272727199</v>
      </c>
      <c r="W8">
        <v>12013</v>
      </c>
      <c r="X8" t="s">
        <v>15</v>
      </c>
    </row>
    <row r="9" spans="1:24" x14ac:dyDescent="0.2">
      <c r="A9" t="s">
        <v>22</v>
      </c>
      <c r="B9">
        <v>398</v>
      </c>
      <c r="C9">
        <v>2</v>
      </c>
      <c r="D9">
        <f t="shared" si="4"/>
        <v>199</v>
      </c>
      <c r="E9">
        <v>362</v>
      </c>
      <c r="F9">
        <v>2</v>
      </c>
      <c r="G9">
        <f t="shared" si="0"/>
        <v>181</v>
      </c>
      <c r="H9">
        <v>1314</v>
      </c>
      <c r="I9">
        <v>3</v>
      </c>
      <c r="J9">
        <f t="shared" si="1"/>
        <v>438</v>
      </c>
      <c r="K9">
        <v>1489</v>
      </c>
      <c r="L9">
        <v>5</v>
      </c>
      <c r="M9">
        <f t="shared" si="2"/>
        <v>297.8</v>
      </c>
      <c r="N9" s="2">
        <v>1582.5</v>
      </c>
      <c r="O9" s="1">
        <f t="shared" si="3"/>
        <v>23.619402985074625</v>
      </c>
      <c r="P9">
        <v>0.50251256281406997</v>
      </c>
      <c r="Q9">
        <v>0.55248618784530301</v>
      </c>
      <c r="R9">
        <v>0.22831050228310501</v>
      </c>
      <c r="S9">
        <v>0.335795836131631</v>
      </c>
      <c r="T9">
        <v>-9.0452261306532602</v>
      </c>
      <c r="U9">
        <v>262.98342541436398</v>
      </c>
      <c r="V9">
        <v>13.3181126331811</v>
      </c>
      <c r="W9">
        <v>12015</v>
      </c>
      <c r="X9" t="s">
        <v>15</v>
      </c>
    </row>
    <row r="10" spans="1:24" x14ac:dyDescent="0.2">
      <c r="A10" t="s">
        <v>23</v>
      </c>
      <c r="B10">
        <v>201</v>
      </c>
      <c r="C10">
        <v>6</v>
      </c>
      <c r="D10">
        <f t="shared" si="4"/>
        <v>33.5</v>
      </c>
      <c r="E10">
        <v>161</v>
      </c>
      <c r="F10">
        <v>9</v>
      </c>
      <c r="G10">
        <f t="shared" si="0"/>
        <v>17.888888888888889</v>
      </c>
      <c r="H10">
        <v>637</v>
      </c>
      <c r="I10">
        <v>10</v>
      </c>
      <c r="J10">
        <f t="shared" si="1"/>
        <v>63.7</v>
      </c>
      <c r="K10">
        <v>750</v>
      </c>
      <c r="L10">
        <v>19</v>
      </c>
      <c r="M10">
        <f t="shared" si="2"/>
        <v>39.473684210526315</v>
      </c>
      <c r="N10" s="2">
        <v>773.99999262499796</v>
      </c>
      <c r="O10" s="1">
        <f t="shared" si="3"/>
        <v>11.552238695895491</v>
      </c>
      <c r="P10">
        <v>2.98507462686567</v>
      </c>
      <c r="Q10">
        <v>5.5900621118012399</v>
      </c>
      <c r="R10">
        <v>1.5698587127158501</v>
      </c>
      <c r="S10">
        <v>2.5333333333333301</v>
      </c>
      <c r="T10">
        <v>-19.900497512437799</v>
      </c>
      <c r="U10">
        <v>295.65217391304299</v>
      </c>
      <c r="V10">
        <v>17.7394034536891</v>
      </c>
      <c r="W10">
        <v>12017</v>
      </c>
      <c r="X10" t="s">
        <v>15</v>
      </c>
    </row>
    <row r="11" spans="1:24" x14ac:dyDescent="0.2">
      <c r="A11" t="s">
        <v>24</v>
      </c>
      <c r="B11">
        <v>382</v>
      </c>
      <c r="C11">
        <v>3</v>
      </c>
      <c r="D11">
        <f t="shared" si="4"/>
        <v>127.33333333333333</v>
      </c>
      <c r="E11">
        <v>297</v>
      </c>
      <c r="F11">
        <v>5</v>
      </c>
      <c r="G11">
        <f t="shared" si="0"/>
        <v>59.4</v>
      </c>
      <c r="H11">
        <v>1051</v>
      </c>
      <c r="I11">
        <v>7</v>
      </c>
      <c r="J11">
        <f t="shared" si="1"/>
        <v>150.14285714285714</v>
      </c>
      <c r="K11">
        <v>1184</v>
      </c>
      <c r="L11">
        <v>7</v>
      </c>
      <c r="M11">
        <f t="shared" si="2"/>
        <v>169.14285714285714</v>
      </c>
      <c r="N11" s="2">
        <v>1265.9999919378199</v>
      </c>
      <c r="O11" s="1">
        <f t="shared" si="3"/>
        <v>18.895522267728655</v>
      </c>
      <c r="P11">
        <v>0.78534031413612504</v>
      </c>
      <c r="Q11">
        <v>1.6835016835016801</v>
      </c>
      <c r="R11">
        <v>0.666032350142721</v>
      </c>
      <c r="S11">
        <v>0.59121621621621601</v>
      </c>
      <c r="T11">
        <v>-22.251308900523501</v>
      </c>
      <c r="U11">
        <v>253.87205387205299</v>
      </c>
      <c r="V11">
        <v>12.6546146527117</v>
      </c>
      <c r="W11">
        <v>12019</v>
      </c>
      <c r="X11" t="s">
        <v>15</v>
      </c>
    </row>
    <row r="12" spans="1:24" x14ac:dyDescent="0.2">
      <c r="A12" t="s">
        <v>25</v>
      </c>
      <c r="B12">
        <v>1692</v>
      </c>
      <c r="C12">
        <v>26</v>
      </c>
      <c r="D12">
        <f t="shared" si="4"/>
        <v>65.07692307692308</v>
      </c>
      <c r="E12">
        <v>1395</v>
      </c>
      <c r="F12">
        <v>30</v>
      </c>
      <c r="G12">
        <f t="shared" si="0"/>
        <v>46.5</v>
      </c>
      <c r="H12">
        <v>5466</v>
      </c>
      <c r="I12">
        <v>43</v>
      </c>
      <c r="J12">
        <f t="shared" si="1"/>
        <v>127.11627906976744</v>
      </c>
      <c r="K12">
        <v>6384</v>
      </c>
      <c r="L12">
        <v>48</v>
      </c>
      <c r="M12">
        <f t="shared" si="2"/>
        <v>133</v>
      </c>
      <c r="N12" s="2">
        <v>6622.5</v>
      </c>
      <c r="O12" s="1">
        <f t="shared" si="3"/>
        <v>98.843283582089555</v>
      </c>
      <c r="P12">
        <v>1.5366430260047199</v>
      </c>
      <c r="Q12">
        <v>2.1505376344085998</v>
      </c>
      <c r="R12">
        <v>0.78668130259787705</v>
      </c>
      <c r="S12">
        <v>0.75187969924812004</v>
      </c>
      <c r="T12">
        <v>-17.553191489361701</v>
      </c>
      <c r="U12">
        <v>291.82795698924701</v>
      </c>
      <c r="V12">
        <v>16.794731064763901</v>
      </c>
      <c r="W12">
        <v>12021</v>
      </c>
      <c r="X12" t="s">
        <v>15</v>
      </c>
    </row>
    <row r="13" spans="1:24" x14ac:dyDescent="0.2">
      <c r="A13" t="s">
        <v>26</v>
      </c>
      <c r="B13">
        <v>52</v>
      </c>
      <c r="C13">
        <v>3</v>
      </c>
      <c r="D13">
        <f t="shared" si="4"/>
        <v>17.333333333333332</v>
      </c>
      <c r="E13">
        <v>41</v>
      </c>
      <c r="F13">
        <v>4</v>
      </c>
      <c r="G13">
        <f t="shared" si="0"/>
        <v>10.25</v>
      </c>
      <c r="H13">
        <v>142</v>
      </c>
      <c r="I13">
        <v>5</v>
      </c>
      <c r="J13">
        <f t="shared" si="1"/>
        <v>28.4</v>
      </c>
      <c r="K13">
        <v>180</v>
      </c>
      <c r="L13">
        <v>6</v>
      </c>
      <c r="M13">
        <f t="shared" si="2"/>
        <v>30</v>
      </c>
      <c r="N13" s="2">
        <v>181.49999278320701</v>
      </c>
      <c r="O13" s="1">
        <f t="shared" si="3"/>
        <v>2.7089551161672687</v>
      </c>
      <c r="P13">
        <v>5.7692307692307603</v>
      </c>
      <c r="Q13">
        <v>9.7560975609756095</v>
      </c>
      <c r="R13">
        <v>3.52112676056338</v>
      </c>
      <c r="S13">
        <v>3.3333333333333299</v>
      </c>
      <c r="T13">
        <v>-21.1538461538461</v>
      </c>
      <c r="U13">
        <v>246.34146341463401</v>
      </c>
      <c r="V13">
        <v>26.760563380281599</v>
      </c>
      <c r="W13">
        <v>12023</v>
      </c>
      <c r="X13" t="s">
        <v>15</v>
      </c>
    </row>
    <row r="14" spans="1:24" x14ac:dyDescent="0.2">
      <c r="A14" t="s">
        <v>27</v>
      </c>
      <c r="B14">
        <v>9559</v>
      </c>
      <c r="C14">
        <v>162</v>
      </c>
      <c r="D14">
        <f t="shared" si="4"/>
        <v>59.006172839506171</v>
      </c>
      <c r="E14">
        <v>7936</v>
      </c>
      <c r="F14">
        <v>223</v>
      </c>
      <c r="G14">
        <f t="shared" si="0"/>
        <v>35.587443946188344</v>
      </c>
      <c r="H14">
        <v>29977</v>
      </c>
      <c r="I14">
        <v>312</v>
      </c>
      <c r="J14">
        <f t="shared" si="1"/>
        <v>96.080128205128204</v>
      </c>
      <c r="K14">
        <v>34827</v>
      </c>
      <c r="L14">
        <v>435</v>
      </c>
      <c r="M14">
        <f t="shared" si="2"/>
        <v>80.062068965517241</v>
      </c>
      <c r="N14" s="2">
        <v>36370</v>
      </c>
      <c r="O14" s="1">
        <f t="shared" si="3"/>
        <v>542.83582089552237</v>
      </c>
      <c r="P14">
        <v>1.6947379432995</v>
      </c>
      <c r="Q14">
        <v>2.8099798387096699</v>
      </c>
      <c r="R14">
        <v>1.0407979450912299</v>
      </c>
      <c r="S14">
        <v>1.2490309242828801</v>
      </c>
      <c r="T14">
        <v>-16.978763468982098</v>
      </c>
      <c r="U14">
        <v>277.734375</v>
      </c>
      <c r="V14">
        <v>16.179070620809199</v>
      </c>
      <c r="W14">
        <v>12086</v>
      </c>
      <c r="X14" t="s">
        <v>15</v>
      </c>
    </row>
    <row r="15" spans="1:24" x14ac:dyDescent="0.2">
      <c r="A15" t="s">
        <v>28</v>
      </c>
      <c r="B15">
        <v>23</v>
      </c>
      <c r="C15">
        <v>0</v>
      </c>
      <c r="E15">
        <v>22</v>
      </c>
      <c r="F15">
        <v>1</v>
      </c>
      <c r="G15">
        <f t="shared" si="0"/>
        <v>22</v>
      </c>
      <c r="H15">
        <v>70</v>
      </c>
      <c r="I15">
        <v>1</v>
      </c>
      <c r="J15">
        <f t="shared" si="1"/>
        <v>70</v>
      </c>
      <c r="K15">
        <v>83</v>
      </c>
      <c r="L15">
        <v>1</v>
      </c>
      <c r="M15">
        <f t="shared" si="2"/>
        <v>83</v>
      </c>
      <c r="N15" s="2">
        <v>87.499992849196602</v>
      </c>
      <c r="O15" s="1">
        <f t="shared" si="3"/>
        <v>1.3059700425253224</v>
      </c>
      <c r="P15">
        <v>0</v>
      </c>
      <c r="Q15">
        <v>4.5454545454545396</v>
      </c>
      <c r="R15">
        <v>1.4285714285714199</v>
      </c>
      <c r="S15">
        <v>1.2048192771084301</v>
      </c>
      <c r="T15">
        <v>-4.3478260869565197</v>
      </c>
      <c r="U15">
        <v>218.18181818181799</v>
      </c>
      <c r="V15">
        <v>18.571428571428498</v>
      </c>
      <c r="W15">
        <v>12027</v>
      </c>
      <c r="X15" t="s">
        <v>15</v>
      </c>
    </row>
    <row r="16" spans="1:24" x14ac:dyDescent="0.2">
      <c r="A16" t="s">
        <v>29</v>
      </c>
      <c r="B16">
        <v>2</v>
      </c>
      <c r="E16">
        <v>3</v>
      </c>
      <c r="H16">
        <v>8</v>
      </c>
      <c r="K16">
        <v>7</v>
      </c>
      <c r="N16" s="2">
        <v>8.99999244894288</v>
      </c>
      <c r="O16" s="1">
        <f t="shared" si="3"/>
        <v>0.13432824550661016</v>
      </c>
      <c r="T16">
        <v>50</v>
      </c>
      <c r="U16">
        <v>166.666666666666</v>
      </c>
      <c r="V16">
        <v>-12.5</v>
      </c>
      <c r="W16">
        <v>12029</v>
      </c>
      <c r="X16" t="s">
        <v>15</v>
      </c>
    </row>
    <row r="17" spans="1:24" x14ac:dyDescent="0.2">
      <c r="A17" t="s">
        <v>30</v>
      </c>
      <c r="B17">
        <v>2059</v>
      </c>
      <c r="C17">
        <v>52</v>
      </c>
      <c r="D17">
        <f t="shared" si="4"/>
        <v>39.596153846153847</v>
      </c>
      <c r="E17">
        <v>1733</v>
      </c>
      <c r="F17">
        <v>83</v>
      </c>
      <c r="G17">
        <f t="shared" si="0"/>
        <v>20.879518072289155</v>
      </c>
      <c r="H17">
        <v>6101</v>
      </c>
      <c r="I17">
        <v>123</v>
      </c>
      <c r="J17">
        <f t="shared" si="1"/>
        <v>49.601626016260163</v>
      </c>
      <c r="K17">
        <v>6878</v>
      </c>
      <c r="L17">
        <v>159</v>
      </c>
      <c r="M17">
        <f t="shared" si="2"/>
        <v>43.257861635220124</v>
      </c>
      <c r="N17" s="2">
        <v>7356</v>
      </c>
      <c r="O17" s="1">
        <f t="shared" si="3"/>
        <v>109.79104477611941</v>
      </c>
      <c r="P17">
        <v>2.5254978144730398</v>
      </c>
      <c r="Q17">
        <v>4.7893825735718396</v>
      </c>
      <c r="R17">
        <v>2.0160629405015502</v>
      </c>
      <c r="S17">
        <v>2.3117185228263999</v>
      </c>
      <c r="T17">
        <v>-15.832928606119401</v>
      </c>
      <c r="U17">
        <v>252.04847085978</v>
      </c>
      <c r="V17">
        <v>12.7356171119488</v>
      </c>
      <c r="W17">
        <v>12031</v>
      </c>
      <c r="X17" t="s">
        <v>15</v>
      </c>
    </row>
    <row r="18" spans="1:24" x14ac:dyDescent="0.2">
      <c r="A18" t="s">
        <v>31</v>
      </c>
      <c r="B18">
        <v>450</v>
      </c>
      <c r="C18">
        <v>12</v>
      </c>
      <c r="D18">
        <f t="shared" si="4"/>
        <v>37.5</v>
      </c>
      <c r="E18">
        <v>389</v>
      </c>
      <c r="F18">
        <v>17</v>
      </c>
      <c r="G18">
        <f t="shared" si="0"/>
        <v>22.882352941176471</v>
      </c>
      <c r="H18">
        <v>1449</v>
      </c>
      <c r="I18">
        <v>20</v>
      </c>
      <c r="J18">
        <f t="shared" si="1"/>
        <v>72.45</v>
      </c>
      <c r="K18">
        <v>1631</v>
      </c>
      <c r="L18">
        <v>22</v>
      </c>
      <c r="M18">
        <f t="shared" si="2"/>
        <v>74.13636363636364</v>
      </c>
      <c r="N18" s="2">
        <v>1734.5</v>
      </c>
      <c r="O18" s="1">
        <f t="shared" si="3"/>
        <v>25.888059701492537</v>
      </c>
      <c r="P18">
        <v>2.6666666666666599</v>
      </c>
      <c r="Q18">
        <v>4.3701799485861104</v>
      </c>
      <c r="R18">
        <v>1.3802622498274599</v>
      </c>
      <c r="S18">
        <v>1.3488657265481201</v>
      </c>
      <c r="T18">
        <v>-13.5555555555555</v>
      </c>
      <c r="U18">
        <v>272.49357326478099</v>
      </c>
      <c r="V18">
        <v>12.560386473429899</v>
      </c>
      <c r="W18">
        <v>12033</v>
      </c>
      <c r="X18" t="s">
        <v>15</v>
      </c>
    </row>
    <row r="19" spans="1:24" x14ac:dyDescent="0.2">
      <c r="A19" t="s">
        <v>32</v>
      </c>
      <c r="B19">
        <v>307</v>
      </c>
      <c r="C19">
        <v>4</v>
      </c>
      <c r="D19">
        <f t="shared" si="4"/>
        <v>76.75</v>
      </c>
      <c r="E19">
        <v>258</v>
      </c>
      <c r="F19">
        <v>5</v>
      </c>
      <c r="G19">
        <f t="shared" si="0"/>
        <v>51.6</v>
      </c>
      <c r="H19">
        <v>969</v>
      </c>
      <c r="I19">
        <v>7</v>
      </c>
      <c r="J19">
        <f t="shared" si="1"/>
        <v>138.42857142857142</v>
      </c>
      <c r="K19">
        <v>1092</v>
      </c>
      <c r="L19">
        <v>8</v>
      </c>
      <c r="M19">
        <f t="shared" si="2"/>
        <v>136.5</v>
      </c>
      <c r="N19" s="2">
        <v>1159.4999912871299</v>
      </c>
      <c r="O19" s="1">
        <f t="shared" si="3"/>
        <v>17.305970019210893</v>
      </c>
      <c r="P19">
        <v>1.3029315960912</v>
      </c>
      <c r="Q19">
        <v>1.93798449612403</v>
      </c>
      <c r="R19">
        <v>0.72239422084623295</v>
      </c>
      <c r="S19">
        <v>0.732600732600732</v>
      </c>
      <c r="T19">
        <v>-15.9609120521172</v>
      </c>
      <c r="U19">
        <v>275.58139534883702</v>
      </c>
      <c r="V19">
        <v>12.6934984520123</v>
      </c>
      <c r="W19">
        <v>12035</v>
      </c>
      <c r="X19" t="s">
        <v>15</v>
      </c>
    </row>
    <row r="20" spans="1:24" x14ac:dyDescent="0.2">
      <c r="A20" t="s">
        <v>33</v>
      </c>
      <c r="B20">
        <v>18</v>
      </c>
      <c r="C20">
        <v>1</v>
      </c>
      <c r="D20">
        <f t="shared" si="4"/>
        <v>18</v>
      </c>
      <c r="E20">
        <v>18</v>
      </c>
      <c r="F20">
        <v>4</v>
      </c>
      <c r="G20">
        <f t="shared" si="0"/>
        <v>4.5</v>
      </c>
      <c r="H20">
        <v>59</v>
      </c>
      <c r="I20">
        <v>6</v>
      </c>
      <c r="J20">
        <f t="shared" si="1"/>
        <v>9.8333333333333339</v>
      </c>
      <c r="K20">
        <v>63</v>
      </c>
      <c r="L20">
        <v>9</v>
      </c>
      <c r="M20">
        <f t="shared" si="2"/>
        <v>7</v>
      </c>
      <c r="N20" s="2">
        <v>69.999992704874103</v>
      </c>
      <c r="O20" s="1">
        <f t="shared" si="3"/>
        <v>1.0447760105205091</v>
      </c>
      <c r="P20">
        <v>5.55555555555555</v>
      </c>
      <c r="Q20">
        <v>22.2222222222222</v>
      </c>
      <c r="R20">
        <v>10.1694915254237</v>
      </c>
      <c r="S20">
        <v>14.285714285714199</v>
      </c>
      <c r="T20">
        <v>0</v>
      </c>
      <c r="U20">
        <v>227.777777777777</v>
      </c>
      <c r="V20">
        <v>6.7796610169491496</v>
      </c>
      <c r="W20">
        <v>12037</v>
      </c>
      <c r="X20" t="s">
        <v>15</v>
      </c>
    </row>
    <row r="21" spans="1:24" x14ac:dyDescent="0.2">
      <c r="A21" t="s">
        <v>34</v>
      </c>
      <c r="B21">
        <v>25</v>
      </c>
      <c r="E21">
        <v>22</v>
      </c>
      <c r="H21">
        <v>78</v>
      </c>
      <c r="K21">
        <v>80</v>
      </c>
      <c r="N21" s="2">
        <v>89.999993296793505</v>
      </c>
      <c r="O21" s="1">
        <f t="shared" si="3"/>
        <v>1.3432834820416941</v>
      </c>
      <c r="T21">
        <v>-12</v>
      </c>
      <c r="U21">
        <v>254.54545454545399</v>
      </c>
      <c r="V21">
        <v>2.5641025641025599</v>
      </c>
      <c r="W21">
        <v>12039</v>
      </c>
      <c r="X21" t="s">
        <v>15</v>
      </c>
    </row>
    <row r="22" spans="1:24" x14ac:dyDescent="0.2">
      <c r="A22" t="s">
        <v>35</v>
      </c>
      <c r="B22">
        <v>10</v>
      </c>
      <c r="E22">
        <v>13</v>
      </c>
      <c r="H22">
        <v>39</v>
      </c>
      <c r="K22">
        <v>38</v>
      </c>
      <c r="N22" s="2">
        <v>44.999992374444098</v>
      </c>
      <c r="O22" s="1">
        <f t="shared" si="3"/>
        <v>0.67164167723050894</v>
      </c>
      <c r="T22">
        <v>30</v>
      </c>
      <c r="U22">
        <v>200</v>
      </c>
      <c r="V22">
        <v>-2.5641025641025599</v>
      </c>
      <c r="W22">
        <v>12041</v>
      </c>
      <c r="X22" t="s">
        <v>15</v>
      </c>
    </row>
    <row r="23" spans="1:24" x14ac:dyDescent="0.2">
      <c r="A23" t="s">
        <v>36</v>
      </c>
      <c r="B23">
        <v>5</v>
      </c>
      <c r="E23">
        <v>4</v>
      </c>
      <c r="H23">
        <v>21</v>
      </c>
      <c r="K23">
        <v>24</v>
      </c>
      <c r="N23" s="2">
        <v>24.499992519879601</v>
      </c>
      <c r="O23" s="1">
        <f t="shared" si="3"/>
        <v>0.36567153014745674</v>
      </c>
      <c r="T23">
        <v>-20</v>
      </c>
      <c r="U23">
        <v>425</v>
      </c>
      <c r="V23">
        <v>14.285714285714199</v>
      </c>
      <c r="W23">
        <v>12043</v>
      </c>
      <c r="X23" t="s">
        <v>15</v>
      </c>
    </row>
    <row r="24" spans="1:24" x14ac:dyDescent="0.2">
      <c r="A24" t="s">
        <v>37</v>
      </c>
      <c r="B24">
        <v>10</v>
      </c>
      <c r="C24">
        <v>1</v>
      </c>
      <c r="D24">
        <f t="shared" si="4"/>
        <v>10</v>
      </c>
      <c r="E24">
        <v>7</v>
      </c>
      <c r="F24">
        <v>1</v>
      </c>
      <c r="G24">
        <f t="shared" si="0"/>
        <v>7</v>
      </c>
      <c r="H24">
        <v>36</v>
      </c>
      <c r="I24">
        <v>1</v>
      </c>
      <c r="J24">
        <f t="shared" si="1"/>
        <v>36</v>
      </c>
      <c r="K24">
        <v>38</v>
      </c>
      <c r="L24">
        <v>1</v>
      </c>
      <c r="M24">
        <f t="shared" si="2"/>
        <v>38</v>
      </c>
      <c r="N24" s="2">
        <v>40.499992411364801</v>
      </c>
      <c r="O24" s="1">
        <f t="shared" si="3"/>
        <v>0.60447749867708656</v>
      </c>
      <c r="P24">
        <v>10</v>
      </c>
      <c r="Q24">
        <v>14.285714285714199</v>
      </c>
      <c r="R24">
        <v>2.7777777777777701</v>
      </c>
      <c r="S24">
        <v>2.6315789473684199</v>
      </c>
      <c r="T24">
        <v>-30</v>
      </c>
      <c r="U24">
        <v>414.28571428571399</v>
      </c>
      <c r="V24">
        <v>5.55555555555555</v>
      </c>
      <c r="W24">
        <v>12045</v>
      </c>
      <c r="X24" t="s">
        <v>15</v>
      </c>
    </row>
    <row r="25" spans="1:24" x14ac:dyDescent="0.2">
      <c r="A25" t="s">
        <v>38</v>
      </c>
      <c r="B25">
        <v>1</v>
      </c>
      <c r="C25">
        <v>0</v>
      </c>
      <c r="E25">
        <v>2</v>
      </c>
      <c r="F25">
        <v>0</v>
      </c>
      <c r="H25">
        <v>10</v>
      </c>
      <c r="I25">
        <v>0</v>
      </c>
      <c r="K25">
        <v>9</v>
      </c>
      <c r="L25">
        <v>1</v>
      </c>
      <c r="M25">
        <f t="shared" si="2"/>
        <v>9</v>
      </c>
      <c r="N25" s="2">
        <v>10.4999926095234</v>
      </c>
      <c r="O25" s="1">
        <f t="shared" si="3"/>
        <v>0.15671630760482685</v>
      </c>
      <c r="P25">
        <v>0</v>
      </c>
      <c r="Q25">
        <v>0</v>
      </c>
      <c r="R25">
        <v>0</v>
      </c>
      <c r="S25">
        <v>11.1111111111111</v>
      </c>
      <c r="T25">
        <v>100</v>
      </c>
      <c r="U25">
        <v>400</v>
      </c>
      <c r="V25">
        <v>-10</v>
      </c>
      <c r="W25">
        <v>12047</v>
      </c>
      <c r="X25" t="s">
        <v>15</v>
      </c>
    </row>
    <row r="26" spans="1:24" x14ac:dyDescent="0.2">
      <c r="A26" t="s">
        <v>39</v>
      </c>
      <c r="B26">
        <v>6</v>
      </c>
      <c r="E26">
        <v>4</v>
      </c>
      <c r="H26">
        <v>30</v>
      </c>
      <c r="K26">
        <v>29</v>
      </c>
      <c r="N26" s="2">
        <v>31.499992374444101</v>
      </c>
      <c r="O26" s="1">
        <f t="shared" si="3"/>
        <v>0.47014913991707613</v>
      </c>
      <c r="T26">
        <v>-33.3333333333333</v>
      </c>
      <c r="U26">
        <v>650</v>
      </c>
      <c r="V26">
        <v>-3.3333333333333299</v>
      </c>
      <c r="W26">
        <v>12049</v>
      </c>
      <c r="X26" t="s">
        <v>15</v>
      </c>
    </row>
    <row r="27" spans="1:24" x14ac:dyDescent="0.2">
      <c r="A27" t="s">
        <v>40</v>
      </c>
      <c r="B27">
        <v>32</v>
      </c>
      <c r="C27">
        <v>0</v>
      </c>
      <c r="E27">
        <v>29</v>
      </c>
      <c r="F27">
        <v>0</v>
      </c>
      <c r="H27">
        <v>103</v>
      </c>
      <c r="I27">
        <v>0</v>
      </c>
      <c r="K27">
        <v>117</v>
      </c>
      <c r="L27">
        <v>4</v>
      </c>
      <c r="M27">
        <f t="shared" si="2"/>
        <v>29.25</v>
      </c>
      <c r="N27" s="2">
        <v>124.499992522954</v>
      </c>
      <c r="O27" s="1">
        <f t="shared" si="3"/>
        <v>1.8582088436261792</v>
      </c>
      <c r="P27">
        <v>0</v>
      </c>
      <c r="Q27">
        <v>0</v>
      </c>
      <c r="R27">
        <v>0</v>
      </c>
      <c r="S27">
        <v>3.4188034188034102</v>
      </c>
      <c r="T27">
        <v>-9.375</v>
      </c>
      <c r="U27">
        <v>255.172413793103</v>
      </c>
      <c r="V27">
        <v>13.5922330097087</v>
      </c>
      <c r="W27">
        <v>12051</v>
      </c>
      <c r="X27" t="s">
        <v>15</v>
      </c>
    </row>
    <row r="28" spans="1:24" x14ac:dyDescent="0.2">
      <c r="A28" t="s">
        <v>41</v>
      </c>
      <c r="B28">
        <v>275</v>
      </c>
      <c r="C28">
        <v>1</v>
      </c>
      <c r="D28">
        <f t="shared" si="4"/>
        <v>275</v>
      </c>
      <c r="E28">
        <v>229</v>
      </c>
      <c r="F28">
        <v>1</v>
      </c>
      <c r="G28">
        <f t="shared" si="0"/>
        <v>229</v>
      </c>
      <c r="H28">
        <v>888</v>
      </c>
      <c r="I28">
        <v>2</v>
      </c>
      <c r="J28">
        <f t="shared" si="1"/>
        <v>444</v>
      </c>
      <c r="K28">
        <v>1039</v>
      </c>
      <c r="L28">
        <v>3</v>
      </c>
      <c r="M28">
        <f t="shared" si="2"/>
        <v>346.33333333333331</v>
      </c>
      <c r="N28" s="2">
        <v>1078</v>
      </c>
      <c r="O28" s="1">
        <f t="shared" si="3"/>
        <v>16.089552238805972</v>
      </c>
      <c r="P28">
        <v>0.36363636363636298</v>
      </c>
      <c r="Q28">
        <v>0.43668122270742299</v>
      </c>
      <c r="R28">
        <v>0.22522522522522501</v>
      </c>
      <c r="S28">
        <v>0.28873917228103901</v>
      </c>
      <c r="T28">
        <v>-16.727272727272702</v>
      </c>
      <c r="U28">
        <v>287.772925764192</v>
      </c>
      <c r="V28">
        <v>17.004504504504499</v>
      </c>
      <c r="W28">
        <v>12053</v>
      </c>
      <c r="X28" t="s">
        <v>15</v>
      </c>
    </row>
    <row r="29" spans="1:24" x14ac:dyDescent="0.2">
      <c r="A29" t="s">
        <v>42</v>
      </c>
      <c r="B29">
        <v>141</v>
      </c>
      <c r="C29">
        <v>7</v>
      </c>
      <c r="D29">
        <f t="shared" si="4"/>
        <v>20.142857142857142</v>
      </c>
      <c r="E29">
        <v>110</v>
      </c>
      <c r="F29">
        <v>7</v>
      </c>
      <c r="G29">
        <f t="shared" si="0"/>
        <v>15.714285714285714</v>
      </c>
      <c r="H29">
        <v>347</v>
      </c>
      <c r="I29">
        <v>8</v>
      </c>
      <c r="J29">
        <f t="shared" si="1"/>
        <v>43.375</v>
      </c>
      <c r="K29">
        <v>399</v>
      </c>
      <c r="L29">
        <v>16</v>
      </c>
      <c r="M29">
        <f t="shared" si="2"/>
        <v>24.9375</v>
      </c>
      <c r="N29" s="2">
        <v>427.99999371561398</v>
      </c>
      <c r="O29" s="1">
        <f t="shared" si="3"/>
        <v>6.3880596076957312</v>
      </c>
      <c r="P29">
        <v>4.9645390070921902</v>
      </c>
      <c r="Q29">
        <v>6.3636363636363598</v>
      </c>
      <c r="R29">
        <v>2.3054755043227599</v>
      </c>
      <c r="S29">
        <v>4.0100250626566396</v>
      </c>
      <c r="T29">
        <v>-21.985815602836801</v>
      </c>
      <c r="U29">
        <v>215.45454545454501</v>
      </c>
      <c r="V29">
        <v>14.985590778097899</v>
      </c>
      <c r="W29">
        <v>12055</v>
      </c>
      <c r="X29" t="s">
        <v>15</v>
      </c>
    </row>
    <row r="30" spans="1:24" x14ac:dyDescent="0.2">
      <c r="A30" t="s">
        <v>43</v>
      </c>
      <c r="B30">
        <v>4420</v>
      </c>
      <c r="C30">
        <v>77</v>
      </c>
      <c r="D30">
        <f t="shared" si="4"/>
        <v>57.402597402597401</v>
      </c>
      <c r="E30">
        <v>3849</v>
      </c>
      <c r="F30">
        <v>104</v>
      </c>
      <c r="G30">
        <f t="shared" si="0"/>
        <v>37.009615384615387</v>
      </c>
      <c r="H30">
        <v>14000</v>
      </c>
      <c r="I30">
        <v>135</v>
      </c>
      <c r="J30">
        <f t="shared" si="1"/>
        <v>103.70370370370371</v>
      </c>
      <c r="K30">
        <v>16110</v>
      </c>
      <c r="L30">
        <v>186</v>
      </c>
      <c r="M30">
        <f t="shared" si="2"/>
        <v>86.612903225806448</v>
      </c>
      <c r="N30" s="2">
        <v>16979.4939014716</v>
      </c>
      <c r="O30" s="1">
        <f t="shared" si="3"/>
        <v>253.42528211151642</v>
      </c>
      <c r="P30">
        <v>1.7420814479638</v>
      </c>
      <c r="Q30">
        <v>2.7020005196154799</v>
      </c>
      <c r="R30">
        <v>0.96428571428571397</v>
      </c>
      <c r="S30">
        <v>1.1545623836126599</v>
      </c>
      <c r="T30">
        <v>-12.918552036198999</v>
      </c>
      <c r="U30">
        <v>263.73083917900698</v>
      </c>
      <c r="V30">
        <v>15.0714285714285</v>
      </c>
      <c r="W30">
        <v>12057</v>
      </c>
      <c r="X30" t="s">
        <v>15</v>
      </c>
    </row>
    <row r="31" spans="1:24" x14ac:dyDescent="0.2">
      <c r="A31" t="s">
        <v>44</v>
      </c>
      <c r="B31">
        <v>8</v>
      </c>
      <c r="E31">
        <v>6</v>
      </c>
      <c r="H31">
        <v>10</v>
      </c>
      <c r="K31">
        <v>10</v>
      </c>
      <c r="N31" s="2">
        <v>12.9999925043159</v>
      </c>
      <c r="O31" s="1">
        <f t="shared" si="3"/>
        <v>0.19402973887038658</v>
      </c>
      <c r="T31">
        <v>-25</v>
      </c>
      <c r="U31">
        <v>66.6666666666666</v>
      </c>
      <c r="V31">
        <v>0</v>
      </c>
      <c r="W31">
        <v>12059</v>
      </c>
      <c r="X31" t="s">
        <v>15</v>
      </c>
    </row>
    <row r="32" spans="1:24" x14ac:dyDescent="0.2">
      <c r="A32" t="s">
        <v>45</v>
      </c>
      <c r="B32">
        <v>385</v>
      </c>
      <c r="C32">
        <v>5</v>
      </c>
      <c r="D32">
        <f t="shared" si="4"/>
        <v>77</v>
      </c>
      <c r="E32">
        <v>331</v>
      </c>
      <c r="F32">
        <v>5</v>
      </c>
      <c r="G32">
        <f t="shared" si="0"/>
        <v>66.2</v>
      </c>
      <c r="H32">
        <v>1300</v>
      </c>
      <c r="I32">
        <v>8</v>
      </c>
      <c r="J32">
        <f t="shared" si="1"/>
        <v>162.5</v>
      </c>
      <c r="K32">
        <v>1461</v>
      </c>
      <c r="L32">
        <v>10</v>
      </c>
      <c r="M32">
        <f t="shared" si="2"/>
        <v>146.1</v>
      </c>
      <c r="N32" s="2">
        <v>1546</v>
      </c>
      <c r="O32" s="1">
        <f t="shared" si="3"/>
        <v>23.074626865671643</v>
      </c>
      <c r="P32">
        <v>1.29870129870129</v>
      </c>
      <c r="Q32">
        <v>1.5105740181268801</v>
      </c>
      <c r="R32">
        <v>0.61538461538461497</v>
      </c>
      <c r="S32">
        <v>0.68446269678302496</v>
      </c>
      <c r="T32">
        <v>-14.025974025974</v>
      </c>
      <c r="U32">
        <v>292.74924471298999</v>
      </c>
      <c r="V32">
        <v>12.3846153846153</v>
      </c>
      <c r="W32">
        <v>12061</v>
      </c>
      <c r="X32" t="s">
        <v>15</v>
      </c>
    </row>
    <row r="33" spans="1:24" x14ac:dyDescent="0.2">
      <c r="A33" t="s">
        <v>46</v>
      </c>
      <c r="B33">
        <v>15</v>
      </c>
      <c r="C33">
        <v>1</v>
      </c>
      <c r="D33">
        <f t="shared" si="4"/>
        <v>15</v>
      </c>
      <c r="E33">
        <v>15</v>
      </c>
      <c r="F33">
        <v>2</v>
      </c>
      <c r="G33">
        <f t="shared" si="0"/>
        <v>7.5</v>
      </c>
      <c r="H33">
        <v>43</v>
      </c>
      <c r="I33">
        <v>2</v>
      </c>
      <c r="J33">
        <f t="shared" si="1"/>
        <v>21.5</v>
      </c>
      <c r="K33">
        <v>47</v>
      </c>
      <c r="L33">
        <v>4</v>
      </c>
      <c r="M33">
        <f t="shared" si="2"/>
        <v>11.75</v>
      </c>
      <c r="N33" s="2">
        <v>52.499992396152798</v>
      </c>
      <c r="O33" s="1">
        <f t="shared" si="3"/>
        <v>0.7835819760619821</v>
      </c>
      <c r="P33">
        <v>6.6666666666666599</v>
      </c>
      <c r="Q33">
        <v>13.3333333333333</v>
      </c>
      <c r="R33">
        <v>4.6511627906976702</v>
      </c>
      <c r="S33">
        <v>8.5106382978723403</v>
      </c>
      <c r="T33">
        <v>0</v>
      </c>
      <c r="U33">
        <v>186.666666666666</v>
      </c>
      <c r="V33">
        <v>9.3023255813953494</v>
      </c>
      <c r="W33">
        <v>12063</v>
      </c>
      <c r="X33" t="s">
        <v>15</v>
      </c>
    </row>
    <row r="34" spans="1:24" x14ac:dyDescent="0.2">
      <c r="A34" t="s">
        <v>47</v>
      </c>
      <c r="B34">
        <v>25</v>
      </c>
      <c r="C34">
        <v>0</v>
      </c>
      <c r="E34">
        <v>21</v>
      </c>
      <c r="F34">
        <v>0</v>
      </c>
      <c r="H34">
        <v>60</v>
      </c>
      <c r="I34">
        <v>1</v>
      </c>
      <c r="J34">
        <f t="shared" si="1"/>
        <v>60</v>
      </c>
      <c r="K34">
        <v>60</v>
      </c>
      <c r="L34">
        <v>4</v>
      </c>
      <c r="M34">
        <f t="shared" si="2"/>
        <v>15</v>
      </c>
      <c r="N34" s="2">
        <v>70.499992664740603</v>
      </c>
      <c r="O34" s="1">
        <f t="shared" si="3"/>
        <v>1.0522386964886656</v>
      </c>
      <c r="P34">
        <v>0</v>
      </c>
      <c r="Q34">
        <v>0</v>
      </c>
      <c r="R34">
        <v>1.6666666666666601</v>
      </c>
      <c r="S34">
        <v>6.6666666666666599</v>
      </c>
      <c r="T34">
        <v>-16</v>
      </c>
      <c r="U34">
        <v>185.71428571428501</v>
      </c>
      <c r="V34">
        <v>0</v>
      </c>
      <c r="W34">
        <v>12065</v>
      </c>
      <c r="X34" t="s">
        <v>15</v>
      </c>
    </row>
    <row r="35" spans="1:24" x14ac:dyDescent="0.2">
      <c r="A35" t="s">
        <v>48</v>
      </c>
      <c r="B35">
        <v>897</v>
      </c>
      <c r="C35">
        <v>10</v>
      </c>
      <c r="D35">
        <f t="shared" si="4"/>
        <v>89.7</v>
      </c>
      <c r="E35">
        <v>816</v>
      </c>
      <c r="F35">
        <v>21</v>
      </c>
      <c r="G35">
        <f t="shared" si="0"/>
        <v>38.857142857142854</v>
      </c>
      <c r="H35">
        <v>2823</v>
      </c>
      <c r="I35">
        <v>26</v>
      </c>
      <c r="J35">
        <f t="shared" si="1"/>
        <v>108.57692307692308</v>
      </c>
      <c r="K35">
        <v>3218</v>
      </c>
      <c r="L35">
        <v>38</v>
      </c>
      <c r="M35">
        <f t="shared" si="2"/>
        <v>84.684210526315795</v>
      </c>
      <c r="N35" s="2">
        <v>3428.50020474859</v>
      </c>
      <c r="O35" s="1">
        <f t="shared" si="3"/>
        <v>51.171644846993878</v>
      </c>
      <c r="P35">
        <v>1.11482720178372</v>
      </c>
      <c r="Q35">
        <v>2.5735294117646998</v>
      </c>
      <c r="R35">
        <v>0.92100602196245096</v>
      </c>
      <c r="S35">
        <v>1.1808576755748901</v>
      </c>
      <c r="T35">
        <v>-9.0301003344481607</v>
      </c>
      <c r="U35">
        <v>245.95588235294099</v>
      </c>
      <c r="V35">
        <v>13.9922068721218</v>
      </c>
      <c r="W35">
        <v>12069</v>
      </c>
      <c r="X35" t="s">
        <v>15</v>
      </c>
    </row>
    <row r="36" spans="1:24" x14ac:dyDescent="0.2">
      <c r="A36" t="s">
        <v>49</v>
      </c>
      <c r="B36">
        <v>1764</v>
      </c>
      <c r="C36">
        <v>26</v>
      </c>
      <c r="D36">
        <f t="shared" si="4"/>
        <v>67.84615384615384</v>
      </c>
      <c r="E36">
        <v>1463</v>
      </c>
      <c r="F36">
        <v>32</v>
      </c>
      <c r="G36">
        <f t="shared" si="0"/>
        <v>45.71875</v>
      </c>
      <c r="H36">
        <v>5628</v>
      </c>
      <c r="I36">
        <v>39</v>
      </c>
      <c r="J36">
        <f t="shared" si="1"/>
        <v>144.30769230769232</v>
      </c>
      <c r="K36">
        <v>6683</v>
      </c>
      <c r="L36">
        <v>55</v>
      </c>
      <c r="M36">
        <f t="shared" si="2"/>
        <v>121.50909090909092</v>
      </c>
      <c r="N36" s="2">
        <v>6886.9980793538298</v>
      </c>
      <c r="O36" s="1">
        <f t="shared" si="3"/>
        <v>102.79101610975866</v>
      </c>
      <c r="P36">
        <v>1.4739229024943299</v>
      </c>
      <c r="Q36">
        <v>2.1872863978127102</v>
      </c>
      <c r="R36">
        <v>0.69296375266524501</v>
      </c>
      <c r="S36">
        <v>0.82298368995959903</v>
      </c>
      <c r="T36">
        <v>-17.063492063491999</v>
      </c>
      <c r="U36">
        <v>284.68899521531102</v>
      </c>
      <c r="V36">
        <v>18.7455579246624</v>
      </c>
      <c r="W36">
        <v>12071</v>
      </c>
      <c r="X36" t="s">
        <v>15</v>
      </c>
    </row>
    <row r="37" spans="1:24" x14ac:dyDescent="0.2">
      <c r="A37" t="s">
        <v>50</v>
      </c>
      <c r="B37">
        <v>656</v>
      </c>
      <c r="C37">
        <v>15</v>
      </c>
      <c r="D37">
        <f t="shared" si="4"/>
        <v>43.733333333333334</v>
      </c>
      <c r="E37">
        <v>569</v>
      </c>
      <c r="F37">
        <v>17</v>
      </c>
      <c r="G37">
        <f t="shared" si="0"/>
        <v>33.470588235294116</v>
      </c>
      <c r="H37">
        <v>2135</v>
      </c>
      <c r="I37">
        <v>22</v>
      </c>
      <c r="J37">
        <f t="shared" si="1"/>
        <v>97.045454545454547</v>
      </c>
      <c r="K37">
        <v>2377</v>
      </c>
      <c r="L37">
        <v>34</v>
      </c>
      <c r="M37">
        <f t="shared" si="2"/>
        <v>69.911764705882348</v>
      </c>
      <c r="N37" s="2">
        <v>2540.4998708512398</v>
      </c>
      <c r="O37" s="1">
        <f t="shared" si="3"/>
        <v>37.917908520167757</v>
      </c>
      <c r="P37">
        <v>2.2865853658536501</v>
      </c>
      <c r="Q37">
        <v>2.98769771528998</v>
      </c>
      <c r="R37">
        <v>1.03044496487119</v>
      </c>
      <c r="S37">
        <v>1.43037442153975</v>
      </c>
      <c r="T37">
        <v>-13.2621951219512</v>
      </c>
      <c r="U37">
        <v>275.21968365553602</v>
      </c>
      <c r="V37">
        <v>11.334894613583099</v>
      </c>
      <c r="W37">
        <v>12073</v>
      </c>
      <c r="X37" t="s">
        <v>15</v>
      </c>
    </row>
    <row r="38" spans="1:24" x14ac:dyDescent="0.2">
      <c r="A38" t="s">
        <v>51</v>
      </c>
      <c r="B38">
        <v>23</v>
      </c>
      <c r="E38">
        <v>24</v>
      </c>
      <c r="H38">
        <v>82</v>
      </c>
      <c r="K38">
        <v>106</v>
      </c>
      <c r="N38" s="2">
        <v>105.999992739569</v>
      </c>
      <c r="O38" s="1">
        <f t="shared" si="3"/>
        <v>1.5820894438741642</v>
      </c>
      <c r="T38">
        <v>4.3478260869565197</v>
      </c>
      <c r="U38">
        <v>241.666666666666</v>
      </c>
      <c r="V38">
        <v>29.268292682926798</v>
      </c>
      <c r="W38">
        <v>12075</v>
      </c>
      <c r="X38" t="s">
        <v>15</v>
      </c>
    </row>
    <row r="39" spans="1:24" x14ac:dyDescent="0.2">
      <c r="A39" t="s">
        <v>52</v>
      </c>
      <c r="B39">
        <v>7</v>
      </c>
      <c r="E39">
        <v>4</v>
      </c>
      <c r="H39">
        <v>12</v>
      </c>
      <c r="K39">
        <v>13</v>
      </c>
      <c r="N39" s="2">
        <v>14.499992580367101</v>
      </c>
      <c r="O39" s="1">
        <f t="shared" si="3"/>
        <v>0.21641779970697164</v>
      </c>
      <c r="T39">
        <v>-42.857142857142797</v>
      </c>
      <c r="U39">
        <v>200</v>
      </c>
      <c r="V39">
        <v>8.3333333333333304</v>
      </c>
      <c r="W39">
        <v>12077</v>
      </c>
      <c r="X39" t="s">
        <v>15</v>
      </c>
    </row>
    <row r="40" spans="1:24" x14ac:dyDescent="0.2">
      <c r="A40" t="s">
        <v>53</v>
      </c>
      <c r="B40">
        <v>4</v>
      </c>
      <c r="E40">
        <v>2</v>
      </c>
      <c r="H40">
        <v>22</v>
      </c>
      <c r="K40">
        <v>29</v>
      </c>
      <c r="N40" s="2">
        <v>26.499992524209102</v>
      </c>
      <c r="O40" s="1">
        <f t="shared" si="3"/>
        <v>0.39552227648073285</v>
      </c>
      <c r="T40">
        <v>-50</v>
      </c>
      <c r="U40">
        <v>1000</v>
      </c>
      <c r="V40">
        <v>31.818181818181799</v>
      </c>
      <c r="W40">
        <v>12079</v>
      </c>
      <c r="X40" t="s">
        <v>15</v>
      </c>
    </row>
    <row r="41" spans="1:24" x14ac:dyDescent="0.2">
      <c r="A41" t="s">
        <v>54</v>
      </c>
      <c r="B41">
        <v>1258</v>
      </c>
      <c r="C41">
        <v>24</v>
      </c>
      <c r="D41">
        <f t="shared" si="4"/>
        <v>52.416666666666664</v>
      </c>
      <c r="E41">
        <v>1116</v>
      </c>
      <c r="F41">
        <v>30</v>
      </c>
      <c r="G41">
        <f t="shared" si="0"/>
        <v>37.200000000000003</v>
      </c>
      <c r="H41">
        <v>4133</v>
      </c>
      <c r="I41">
        <v>36</v>
      </c>
      <c r="J41">
        <f t="shared" si="1"/>
        <v>114.80555555555556</v>
      </c>
      <c r="K41">
        <v>4864</v>
      </c>
      <c r="L41">
        <v>49</v>
      </c>
      <c r="M41">
        <f t="shared" si="2"/>
        <v>99.265306122448976</v>
      </c>
      <c r="N41" s="2">
        <v>5056.4998433617402</v>
      </c>
      <c r="O41" s="1">
        <f t="shared" si="3"/>
        <v>75.470146915846868</v>
      </c>
      <c r="P41">
        <v>1.9077901430842601</v>
      </c>
      <c r="Q41">
        <v>2.6881720430107499</v>
      </c>
      <c r="R41">
        <v>0.87103798693443002</v>
      </c>
      <c r="S41">
        <v>1.0074013157894699</v>
      </c>
      <c r="T41">
        <v>-11.2877583465818</v>
      </c>
      <c r="U41">
        <v>270.34050179211403</v>
      </c>
      <c r="V41">
        <v>17.686910234696299</v>
      </c>
      <c r="W41">
        <v>12081</v>
      </c>
      <c r="X41" t="s">
        <v>15</v>
      </c>
    </row>
    <row r="42" spans="1:24" x14ac:dyDescent="0.2">
      <c r="A42" t="s">
        <v>55</v>
      </c>
      <c r="B42">
        <v>550</v>
      </c>
      <c r="C42">
        <v>14</v>
      </c>
      <c r="D42">
        <f t="shared" si="4"/>
        <v>39.285714285714285</v>
      </c>
      <c r="E42">
        <v>460</v>
      </c>
      <c r="F42">
        <v>14</v>
      </c>
      <c r="G42">
        <f t="shared" si="0"/>
        <v>32.857142857142854</v>
      </c>
      <c r="H42">
        <v>1670</v>
      </c>
      <c r="I42">
        <v>15</v>
      </c>
      <c r="J42">
        <f t="shared" si="1"/>
        <v>111.33333333333333</v>
      </c>
      <c r="K42">
        <v>1900</v>
      </c>
      <c r="L42">
        <v>18</v>
      </c>
      <c r="M42">
        <f t="shared" si="2"/>
        <v>105.55555555555556</v>
      </c>
      <c r="N42" s="2">
        <v>2014.9999298825901</v>
      </c>
      <c r="O42" s="1">
        <f t="shared" si="3"/>
        <v>30.074625819143137</v>
      </c>
      <c r="P42">
        <v>2.5454545454545401</v>
      </c>
      <c r="Q42">
        <v>3.0434782608695601</v>
      </c>
      <c r="R42">
        <v>0.89820359281437101</v>
      </c>
      <c r="S42">
        <v>0.94736842105263097</v>
      </c>
      <c r="T42">
        <v>-16.363636363636299</v>
      </c>
      <c r="U42">
        <v>263.04347826086899</v>
      </c>
      <c r="V42">
        <v>13.7724550898203</v>
      </c>
      <c r="W42">
        <v>12083</v>
      </c>
      <c r="X42" t="s">
        <v>15</v>
      </c>
    </row>
    <row r="43" spans="1:24" x14ac:dyDescent="0.2">
      <c r="A43" t="s">
        <v>56</v>
      </c>
      <c r="B43">
        <v>728</v>
      </c>
      <c r="C43">
        <v>8</v>
      </c>
      <c r="D43">
        <f t="shared" si="4"/>
        <v>91</v>
      </c>
      <c r="E43">
        <v>563</v>
      </c>
      <c r="F43">
        <v>12</v>
      </c>
      <c r="G43">
        <f t="shared" si="0"/>
        <v>46.916666666666664</v>
      </c>
      <c r="H43">
        <v>2114</v>
      </c>
      <c r="I43">
        <v>21</v>
      </c>
      <c r="J43">
        <f t="shared" si="1"/>
        <v>100.66666666666667</v>
      </c>
      <c r="K43">
        <v>2319</v>
      </c>
      <c r="L43">
        <v>24</v>
      </c>
      <c r="M43">
        <f t="shared" si="2"/>
        <v>96.625</v>
      </c>
      <c r="N43" s="2">
        <v>2497.9996249545202</v>
      </c>
      <c r="O43" s="1">
        <f t="shared" si="3"/>
        <v>37.283576491858511</v>
      </c>
      <c r="P43">
        <v>1.0989010989010899</v>
      </c>
      <c r="Q43">
        <v>2.1314387211367598</v>
      </c>
      <c r="R43">
        <v>0.99337748344370802</v>
      </c>
      <c r="S43">
        <v>1.0349288486416499</v>
      </c>
      <c r="T43">
        <v>-22.6648351648351</v>
      </c>
      <c r="U43">
        <v>275.48845470692697</v>
      </c>
      <c r="V43">
        <v>9.6972563859981005</v>
      </c>
      <c r="W43">
        <v>12085</v>
      </c>
      <c r="X43" t="s">
        <v>15</v>
      </c>
    </row>
    <row r="44" spans="1:24" x14ac:dyDescent="0.2">
      <c r="A44" t="s">
        <v>57</v>
      </c>
      <c r="B44">
        <v>317</v>
      </c>
      <c r="C44">
        <v>27</v>
      </c>
      <c r="D44">
        <f t="shared" si="4"/>
        <v>11.74074074074074</v>
      </c>
      <c r="E44">
        <v>284</v>
      </c>
      <c r="F44">
        <v>29</v>
      </c>
      <c r="G44">
        <f t="shared" si="0"/>
        <v>9.7931034482758612</v>
      </c>
      <c r="H44">
        <v>953</v>
      </c>
      <c r="I44">
        <v>33</v>
      </c>
      <c r="J44">
        <f t="shared" si="1"/>
        <v>28.878787878787879</v>
      </c>
      <c r="K44">
        <v>1047</v>
      </c>
      <c r="L44">
        <v>34</v>
      </c>
      <c r="M44">
        <f t="shared" si="2"/>
        <v>30.794117647058822</v>
      </c>
      <c r="N44" s="2">
        <v>1142</v>
      </c>
      <c r="O44" s="1">
        <f t="shared" si="3"/>
        <v>17.044776119402986</v>
      </c>
      <c r="P44">
        <v>8.5173501577286999</v>
      </c>
      <c r="Q44">
        <v>10.2112676056338</v>
      </c>
      <c r="R44">
        <v>3.46274921301154</v>
      </c>
      <c r="S44">
        <v>3.2473734479465102</v>
      </c>
      <c r="T44">
        <v>-10.410094637223899</v>
      </c>
      <c r="U44">
        <v>235.56338028169</v>
      </c>
      <c r="V44">
        <v>9.8635886673662103</v>
      </c>
      <c r="W44">
        <v>12087</v>
      </c>
      <c r="X44" t="s">
        <v>15</v>
      </c>
    </row>
    <row r="45" spans="1:24" x14ac:dyDescent="0.2">
      <c r="A45" t="s">
        <v>58</v>
      </c>
      <c r="B45">
        <v>195</v>
      </c>
      <c r="C45">
        <v>13</v>
      </c>
      <c r="D45">
        <f t="shared" si="4"/>
        <v>15</v>
      </c>
      <c r="E45">
        <v>163</v>
      </c>
      <c r="F45">
        <v>13</v>
      </c>
      <c r="G45">
        <f t="shared" si="0"/>
        <v>12.538461538461538</v>
      </c>
      <c r="H45">
        <v>577</v>
      </c>
      <c r="I45">
        <v>14</v>
      </c>
      <c r="J45">
        <f t="shared" si="1"/>
        <v>41.214285714285715</v>
      </c>
      <c r="K45">
        <v>657</v>
      </c>
      <c r="L45">
        <v>16</v>
      </c>
      <c r="M45">
        <f t="shared" si="2"/>
        <v>41.0625</v>
      </c>
      <c r="N45" s="2">
        <v>698.49992927296603</v>
      </c>
      <c r="O45" s="1">
        <f t="shared" si="3"/>
        <v>10.425372078700985</v>
      </c>
      <c r="P45">
        <v>6.6666666666666599</v>
      </c>
      <c r="Q45">
        <v>7.9754601226993804</v>
      </c>
      <c r="R45">
        <v>2.4263431542461</v>
      </c>
      <c r="S45">
        <v>2.4353120243531201</v>
      </c>
      <c r="T45">
        <v>-16.410256410256402</v>
      </c>
      <c r="U45">
        <v>253.987730061349</v>
      </c>
      <c r="V45">
        <v>13.8648180242634</v>
      </c>
      <c r="W45">
        <v>12089</v>
      </c>
      <c r="X45" t="s">
        <v>15</v>
      </c>
    </row>
    <row r="46" spans="1:24" x14ac:dyDescent="0.2">
      <c r="A46" t="s">
        <v>59</v>
      </c>
      <c r="B46">
        <v>407</v>
      </c>
      <c r="C46">
        <v>14</v>
      </c>
      <c r="D46">
        <f t="shared" si="4"/>
        <v>29.071428571428573</v>
      </c>
      <c r="E46">
        <v>308</v>
      </c>
      <c r="F46">
        <v>16</v>
      </c>
      <c r="G46">
        <f t="shared" si="0"/>
        <v>19.25</v>
      </c>
      <c r="H46">
        <v>1284</v>
      </c>
      <c r="I46">
        <v>20</v>
      </c>
      <c r="J46">
        <f t="shared" si="1"/>
        <v>64.2</v>
      </c>
      <c r="K46">
        <v>1448</v>
      </c>
      <c r="L46">
        <v>21</v>
      </c>
      <c r="M46">
        <f t="shared" si="2"/>
        <v>68.952380952380949</v>
      </c>
      <c r="N46" s="2">
        <v>1519.9999804516301</v>
      </c>
      <c r="O46" s="1">
        <f t="shared" si="3"/>
        <v>22.686566872412389</v>
      </c>
      <c r="P46">
        <v>3.4398034398034398</v>
      </c>
      <c r="Q46">
        <v>5.1948051948051903</v>
      </c>
      <c r="R46">
        <v>1.55763239875389</v>
      </c>
      <c r="S46">
        <v>1.45027624309392</v>
      </c>
      <c r="T46">
        <v>-24.324324324324301</v>
      </c>
      <c r="U46">
        <v>316.88311688311597</v>
      </c>
      <c r="V46">
        <v>12.7725856697819</v>
      </c>
      <c r="W46">
        <v>12091</v>
      </c>
      <c r="X46" t="s">
        <v>15</v>
      </c>
    </row>
    <row r="47" spans="1:24" x14ac:dyDescent="0.2">
      <c r="A47" t="s">
        <v>60</v>
      </c>
      <c r="B47">
        <v>32</v>
      </c>
      <c r="C47">
        <v>4</v>
      </c>
      <c r="D47">
        <f t="shared" si="4"/>
        <v>8</v>
      </c>
      <c r="E47">
        <v>21</v>
      </c>
      <c r="F47">
        <v>6</v>
      </c>
      <c r="G47">
        <f t="shared" si="0"/>
        <v>3.5</v>
      </c>
      <c r="H47">
        <v>74</v>
      </c>
      <c r="I47">
        <v>8</v>
      </c>
      <c r="J47">
        <f t="shared" si="1"/>
        <v>9.25</v>
      </c>
      <c r="K47">
        <v>87</v>
      </c>
      <c r="L47">
        <v>16</v>
      </c>
      <c r="M47">
        <f t="shared" si="2"/>
        <v>5.4375</v>
      </c>
      <c r="N47" s="2">
        <v>90.999993907744894</v>
      </c>
      <c r="O47" s="1">
        <f t="shared" si="3"/>
        <v>1.3582088642946999</v>
      </c>
      <c r="P47">
        <v>12.5</v>
      </c>
      <c r="Q47">
        <v>28.571428571428498</v>
      </c>
      <c r="R47">
        <v>10.8108108108108</v>
      </c>
      <c r="S47">
        <v>18.390804597701099</v>
      </c>
      <c r="T47">
        <v>-34.375</v>
      </c>
      <c r="U47">
        <v>252.38095238095201</v>
      </c>
      <c r="V47">
        <v>17.567567567567501</v>
      </c>
      <c r="W47">
        <v>12093</v>
      </c>
      <c r="X47" t="s">
        <v>15</v>
      </c>
    </row>
    <row r="48" spans="1:24" x14ac:dyDescent="0.2">
      <c r="A48" t="s">
        <v>61</v>
      </c>
      <c r="B48">
        <v>5245</v>
      </c>
      <c r="C48">
        <v>133</v>
      </c>
      <c r="D48">
        <f t="shared" si="4"/>
        <v>39.436090225563909</v>
      </c>
      <c r="E48">
        <v>4830</v>
      </c>
      <c r="F48">
        <v>165</v>
      </c>
      <c r="G48">
        <f t="shared" si="0"/>
        <v>29.272727272727273</v>
      </c>
      <c r="H48">
        <v>17617</v>
      </c>
      <c r="I48">
        <v>226</v>
      </c>
      <c r="J48">
        <f t="shared" si="1"/>
        <v>77.951327433628322</v>
      </c>
      <c r="K48">
        <v>19980</v>
      </c>
      <c r="L48">
        <v>331</v>
      </c>
      <c r="M48">
        <f t="shared" si="2"/>
        <v>60.362537764350456</v>
      </c>
      <c r="N48" s="2">
        <v>21213.5149656875</v>
      </c>
      <c r="O48" s="1">
        <f t="shared" si="3"/>
        <v>316.61962635354479</v>
      </c>
      <c r="P48">
        <v>2.53574833174451</v>
      </c>
      <c r="Q48">
        <v>3.41614906832298</v>
      </c>
      <c r="R48">
        <v>1.2828517908838</v>
      </c>
      <c r="S48">
        <v>1.6566566566566501</v>
      </c>
      <c r="T48">
        <v>-7.9122974261201104</v>
      </c>
      <c r="U48">
        <v>264.74120082815699</v>
      </c>
      <c r="V48">
        <v>13.413180450701001</v>
      </c>
      <c r="W48">
        <v>12095</v>
      </c>
      <c r="X48" t="s">
        <v>15</v>
      </c>
    </row>
    <row r="49" spans="1:24" x14ac:dyDescent="0.2">
      <c r="A49" t="s">
        <v>62</v>
      </c>
      <c r="B49">
        <v>678</v>
      </c>
      <c r="C49">
        <v>16</v>
      </c>
      <c r="D49">
        <f t="shared" si="4"/>
        <v>42.375</v>
      </c>
      <c r="E49">
        <v>642</v>
      </c>
      <c r="F49">
        <v>24</v>
      </c>
      <c r="G49">
        <f t="shared" si="0"/>
        <v>26.75</v>
      </c>
      <c r="H49">
        <v>2579</v>
      </c>
      <c r="I49">
        <v>40</v>
      </c>
      <c r="J49">
        <f t="shared" si="1"/>
        <v>64.474999999999994</v>
      </c>
      <c r="K49">
        <v>3064</v>
      </c>
      <c r="L49">
        <v>68</v>
      </c>
      <c r="M49">
        <f t="shared" si="2"/>
        <v>45.058823529411768</v>
      </c>
      <c r="N49" s="2">
        <v>3142.5</v>
      </c>
      <c r="O49" s="1">
        <f t="shared" si="3"/>
        <v>46.902985074626862</v>
      </c>
      <c r="P49">
        <v>2.3598820058997001</v>
      </c>
      <c r="Q49">
        <v>3.73831775700934</v>
      </c>
      <c r="R49">
        <v>1.55098875533152</v>
      </c>
      <c r="S49">
        <v>2.2193211488250602</v>
      </c>
      <c r="T49">
        <v>-5.3097345132743303</v>
      </c>
      <c r="U49">
        <v>301.71339563862898</v>
      </c>
      <c r="V49">
        <v>18.805738658394699</v>
      </c>
      <c r="W49">
        <v>12097</v>
      </c>
      <c r="X49" t="s">
        <v>15</v>
      </c>
    </row>
    <row r="50" spans="1:24" x14ac:dyDescent="0.2">
      <c r="A50" t="s">
        <v>63</v>
      </c>
      <c r="B50">
        <v>7943</v>
      </c>
      <c r="C50">
        <v>83</v>
      </c>
      <c r="D50">
        <f t="shared" si="4"/>
        <v>95.698795180722897</v>
      </c>
      <c r="E50">
        <v>6131</v>
      </c>
      <c r="F50">
        <v>106</v>
      </c>
      <c r="G50">
        <f t="shared" si="0"/>
        <v>57.839622641509436</v>
      </c>
      <c r="H50">
        <v>22458</v>
      </c>
      <c r="I50">
        <v>144</v>
      </c>
      <c r="J50">
        <f t="shared" si="1"/>
        <v>155.95833333333334</v>
      </c>
      <c r="K50">
        <v>25106</v>
      </c>
      <c r="L50">
        <v>214</v>
      </c>
      <c r="M50">
        <f t="shared" si="2"/>
        <v>117.3177570093458</v>
      </c>
      <c r="N50" s="2">
        <v>26847.484100287798</v>
      </c>
      <c r="O50" s="1">
        <f t="shared" si="3"/>
        <v>400.70871791474326</v>
      </c>
      <c r="P50">
        <v>1.04494523479793</v>
      </c>
      <c r="Q50">
        <v>1.72891861034089</v>
      </c>
      <c r="R50">
        <v>0.64119690088164505</v>
      </c>
      <c r="S50">
        <v>0.85238588385246505</v>
      </c>
      <c r="T50">
        <v>-22.812539342817502</v>
      </c>
      <c r="U50">
        <v>266.30239765127999</v>
      </c>
      <c r="V50">
        <v>11.7908985662124</v>
      </c>
      <c r="W50">
        <v>12099</v>
      </c>
      <c r="X50" t="s">
        <v>15</v>
      </c>
    </row>
    <row r="51" spans="1:24" x14ac:dyDescent="0.2">
      <c r="A51" t="s">
        <v>64</v>
      </c>
      <c r="B51">
        <v>1223</v>
      </c>
      <c r="C51">
        <v>13</v>
      </c>
      <c r="D51">
        <f t="shared" si="4"/>
        <v>94.07692307692308</v>
      </c>
      <c r="E51">
        <v>1141</v>
      </c>
      <c r="F51">
        <v>14</v>
      </c>
      <c r="G51">
        <f t="shared" si="0"/>
        <v>81.5</v>
      </c>
      <c r="H51">
        <v>4299</v>
      </c>
      <c r="I51">
        <v>19</v>
      </c>
      <c r="J51">
        <f t="shared" si="1"/>
        <v>226.26315789473685</v>
      </c>
      <c r="K51">
        <v>4902</v>
      </c>
      <c r="L51">
        <v>34</v>
      </c>
      <c r="M51">
        <f t="shared" si="2"/>
        <v>144.1764705882353</v>
      </c>
      <c r="N51" s="2">
        <v>5171</v>
      </c>
      <c r="O51" s="1">
        <f t="shared" si="3"/>
        <v>77.179104477611943</v>
      </c>
      <c r="P51">
        <v>1.0629599345870799</v>
      </c>
      <c r="Q51">
        <v>1.22699386503067</v>
      </c>
      <c r="R51">
        <v>0.44196324726680603</v>
      </c>
      <c r="S51">
        <v>0.69359445124439001</v>
      </c>
      <c r="T51">
        <v>-6.7048242027800402</v>
      </c>
      <c r="U51">
        <v>276.774758983347</v>
      </c>
      <c r="V51">
        <v>14.026517794836</v>
      </c>
      <c r="W51">
        <v>12101</v>
      </c>
      <c r="X51" t="s">
        <v>15</v>
      </c>
    </row>
    <row r="52" spans="1:24" x14ac:dyDescent="0.2">
      <c r="A52" t="s">
        <v>65</v>
      </c>
      <c r="B52">
        <v>3508</v>
      </c>
      <c r="C52">
        <v>62</v>
      </c>
      <c r="D52">
        <f t="shared" si="4"/>
        <v>56.58064516129032</v>
      </c>
      <c r="E52">
        <v>3014</v>
      </c>
      <c r="F52">
        <v>92</v>
      </c>
      <c r="G52">
        <f t="shared" si="0"/>
        <v>32.760869565217391</v>
      </c>
      <c r="H52">
        <v>10590</v>
      </c>
      <c r="I52">
        <v>128</v>
      </c>
      <c r="J52">
        <f t="shared" si="1"/>
        <v>82.734375</v>
      </c>
      <c r="K52">
        <v>11760</v>
      </c>
      <c r="L52">
        <v>196</v>
      </c>
      <c r="M52">
        <f t="shared" si="2"/>
        <v>60</v>
      </c>
      <c r="N52" s="2">
        <v>12682.015715599</v>
      </c>
      <c r="O52" s="1">
        <f t="shared" si="3"/>
        <v>189.28381665073135</v>
      </c>
      <c r="P52">
        <v>1.7673888255416099</v>
      </c>
      <c r="Q52">
        <v>3.05242203052422</v>
      </c>
      <c r="R52">
        <v>1.2086874409820501</v>
      </c>
      <c r="S52">
        <v>1.6666666666666601</v>
      </c>
      <c r="T52">
        <v>-14.0820980615735</v>
      </c>
      <c r="U52">
        <v>251.360318513603</v>
      </c>
      <c r="V52">
        <v>11.0481586402266</v>
      </c>
      <c r="W52">
        <v>12103</v>
      </c>
      <c r="X52" t="s">
        <v>15</v>
      </c>
    </row>
    <row r="53" spans="1:24" x14ac:dyDescent="0.2">
      <c r="A53" t="s">
        <v>66</v>
      </c>
      <c r="B53">
        <v>1009</v>
      </c>
      <c r="C53">
        <v>13</v>
      </c>
      <c r="D53">
        <f t="shared" si="4"/>
        <v>77.615384615384613</v>
      </c>
      <c r="E53">
        <v>855</v>
      </c>
      <c r="F53">
        <v>20</v>
      </c>
      <c r="G53">
        <f t="shared" si="0"/>
        <v>42.75</v>
      </c>
      <c r="H53">
        <v>3217</v>
      </c>
      <c r="I53">
        <v>30</v>
      </c>
      <c r="J53">
        <f t="shared" si="1"/>
        <v>107.23333333333333</v>
      </c>
      <c r="K53">
        <v>3686</v>
      </c>
      <c r="L53">
        <v>45</v>
      </c>
      <c r="M53">
        <f t="shared" si="2"/>
        <v>81.911111111111111</v>
      </c>
      <c r="N53" s="2">
        <v>3878.9997816554801</v>
      </c>
      <c r="O53" s="1">
        <f t="shared" si="3"/>
        <v>57.895519129186269</v>
      </c>
      <c r="P53">
        <v>1.2884043607532201</v>
      </c>
      <c r="Q53">
        <v>2.3391812865496999</v>
      </c>
      <c r="R53">
        <v>0.93254585017096603</v>
      </c>
      <c r="S53">
        <v>1.22083559413998</v>
      </c>
      <c r="T53">
        <v>-15.262636273538099</v>
      </c>
      <c r="U53">
        <v>276.25730994152002</v>
      </c>
      <c r="V53">
        <v>14.5788001243394</v>
      </c>
      <c r="W53">
        <v>12105</v>
      </c>
      <c r="X53" t="s">
        <v>15</v>
      </c>
    </row>
    <row r="54" spans="1:24" x14ac:dyDescent="0.2">
      <c r="A54" t="s">
        <v>67</v>
      </c>
      <c r="B54">
        <v>37</v>
      </c>
      <c r="C54">
        <v>4</v>
      </c>
      <c r="D54">
        <f t="shared" si="4"/>
        <v>9.25</v>
      </c>
      <c r="E54">
        <v>42</v>
      </c>
      <c r="F54">
        <v>4</v>
      </c>
      <c r="G54">
        <f t="shared" si="0"/>
        <v>10.5</v>
      </c>
      <c r="H54">
        <v>155</v>
      </c>
      <c r="I54">
        <v>4</v>
      </c>
      <c r="J54">
        <f t="shared" si="1"/>
        <v>38.75</v>
      </c>
      <c r="K54">
        <v>172</v>
      </c>
      <c r="L54">
        <v>6</v>
      </c>
      <c r="M54">
        <f t="shared" si="2"/>
        <v>28.666666666666668</v>
      </c>
      <c r="N54" s="2">
        <v>184.49999230344</v>
      </c>
      <c r="O54" s="1">
        <f t="shared" si="3"/>
        <v>2.7537312284095523</v>
      </c>
      <c r="P54">
        <v>10.8108108108108</v>
      </c>
      <c r="Q54">
        <v>9.5238095238095202</v>
      </c>
      <c r="R54">
        <v>2.5806451612903198</v>
      </c>
      <c r="S54">
        <v>3.48837209302325</v>
      </c>
      <c r="T54">
        <v>13.5135135135135</v>
      </c>
      <c r="U54">
        <v>269.04761904761898</v>
      </c>
      <c r="V54">
        <v>10.967741935483801</v>
      </c>
      <c r="W54">
        <v>12107</v>
      </c>
      <c r="X54" t="s">
        <v>15</v>
      </c>
    </row>
    <row r="55" spans="1:24" x14ac:dyDescent="0.2">
      <c r="A55" t="s">
        <v>68</v>
      </c>
      <c r="B55">
        <v>303</v>
      </c>
      <c r="C55">
        <v>3</v>
      </c>
      <c r="D55">
        <f t="shared" si="4"/>
        <v>101</v>
      </c>
      <c r="E55">
        <v>260</v>
      </c>
      <c r="F55">
        <v>7</v>
      </c>
      <c r="G55">
        <f t="shared" si="0"/>
        <v>37.142857142857146</v>
      </c>
      <c r="H55">
        <v>988</v>
      </c>
      <c r="I55">
        <v>8</v>
      </c>
      <c r="J55">
        <f t="shared" si="1"/>
        <v>123.5</v>
      </c>
      <c r="K55">
        <v>1141</v>
      </c>
      <c r="L55">
        <v>9</v>
      </c>
      <c r="M55">
        <f t="shared" si="2"/>
        <v>126.77777777777777</v>
      </c>
      <c r="N55" s="2">
        <v>1194.5</v>
      </c>
      <c r="O55" s="1">
        <f t="shared" si="3"/>
        <v>17.828358208955223</v>
      </c>
      <c r="P55">
        <v>0.99009900990098998</v>
      </c>
      <c r="Q55">
        <v>2.6923076923076898</v>
      </c>
      <c r="R55">
        <v>0.80971659919028305</v>
      </c>
      <c r="S55">
        <v>0.78878177037686203</v>
      </c>
      <c r="T55">
        <v>-14.1914191419141</v>
      </c>
      <c r="U55">
        <v>280</v>
      </c>
      <c r="V55">
        <v>15.485829959514099</v>
      </c>
      <c r="W55">
        <v>12113</v>
      </c>
      <c r="X55" t="s">
        <v>15</v>
      </c>
    </row>
    <row r="56" spans="1:24" x14ac:dyDescent="0.2">
      <c r="A56" t="s">
        <v>69</v>
      </c>
      <c r="B56">
        <v>1983</v>
      </c>
      <c r="C56">
        <v>39</v>
      </c>
      <c r="D56">
        <f t="shared" si="4"/>
        <v>50.846153846153847</v>
      </c>
      <c r="E56">
        <v>1633</v>
      </c>
      <c r="F56">
        <v>41</v>
      </c>
      <c r="G56">
        <f t="shared" si="0"/>
        <v>39.829268292682926</v>
      </c>
      <c r="H56">
        <v>5953</v>
      </c>
      <c r="I56">
        <v>54</v>
      </c>
      <c r="J56">
        <f t="shared" si="1"/>
        <v>110.24074074074075</v>
      </c>
      <c r="K56">
        <v>6673</v>
      </c>
      <c r="L56">
        <v>79</v>
      </c>
      <c r="M56">
        <f t="shared" si="2"/>
        <v>84.468354430379748</v>
      </c>
      <c r="N56" s="2">
        <v>7129.5016950750096</v>
      </c>
      <c r="O56" s="1">
        <f t="shared" si="3"/>
        <v>106.41047306082103</v>
      </c>
      <c r="P56">
        <v>1.9667170953101301</v>
      </c>
      <c r="Q56">
        <v>2.5107164727495399</v>
      </c>
      <c r="R56">
        <v>0.90710566101125401</v>
      </c>
      <c r="S56">
        <v>1.18387531844747</v>
      </c>
      <c r="T56">
        <v>-17.650025214321701</v>
      </c>
      <c r="U56">
        <v>264.54378444580499</v>
      </c>
      <c r="V56">
        <v>12.094742146816699</v>
      </c>
      <c r="W56">
        <v>12115</v>
      </c>
      <c r="X56" t="s">
        <v>15</v>
      </c>
    </row>
    <row r="57" spans="1:24" x14ac:dyDescent="0.2">
      <c r="A57" t="s">
        <v>70</v>
      </c>
      <c r="B57">
        <v>1887</v>
      </c>
      <c r="C57">
        <v>17</v>
      </c>
      <c r="D57">
        <f t="shared" si="4"/>
        <v>111</v>
      </c>
      <c r="E57">
        <v>1563</v>
      </c>
      <c r="F57">
        <v>30</v>
      </c>
      <c r="G57">
        <f t="shared" si="0"/>
        <v>52.1</v>
      </c>
      <c r="H57">
        <v>5450</v>
      </c>
      <c r="I57">
        <v>43</v>
      </c>
      <c r="J57">
        <f t="shared" si="1"/>
        <v>126.74418604651163</v>
      </c>
      <c r="K57">
        <v>6065</v>
      </c>
      <c r="L57">
        <v>60</v>
      </c>
      <c r="M57">
        <f t="shared" si="2"/>
        <v>101.08333333333333</v>
      </c>
      <c r="N57" s="2">
        <v>6539.0006987064598</v>
      </c>
      <c r="O57" s="1">
        <f t="shared" si="3"/>
        <v>97.59702535382776</v>
      </c>
      <c r="P57">
        <v>0.90090090090090003</v>
      </c>
      <c r="Q57">
        <v>1.9193857965451</v>
      </c>
      <c r="R57">
        <v>0.78899082568807299</v>
      </c>
      <c r="S57">
        <v>0.98928276999175502</v>
      </c>
      <c r="T57">
        <v>-17.170111287758299</v>
      </c>
      <c r="U57">
        <v>248.688419705694</v>
      </c>
      <c r="V57">
        <v>11.2844036697247</v>
      </c>
      <c r="W57">
        <v>12117</v>
      </c>
      <c r="X57" t="s">
        <v>15</v>
      </c>
    </row>
    <row r="58" spans="1:24" x14ac:dyDescent="0.2">
      <c r="A58" t="s">
        <v>71</v>
      </c>
      <c r="B58">
        <v>1099</v>
      </c>
      <c r="C58">
        <v>20</v>
      </c>
      <c r="D58">
        <f t="shared" si="4"/>
        <v>54.95</v>
      </c>
      <c r="E58">
        <v>973</v>
      </c>
      <c r="F58">
        <v>23</v>
      </c>
      <c r="G58">
        <f t="shared" si="0"/>
        <v>42.304347826086953</v>
      </c>
      <c r="H58">
        <v>3830</v>
      </c>
      <c r="I58">
        <v>26</v>
      </c>
      <c r="J58">
        <f t="shared" si="1"/>
        <v>147.30769230769232</v>
      </c>
      <c r="K58">
        <v>4446</v>
      </c>
      <c r="L58">
        <v>32</v>
      </c>
      <c r="M58">
        <f t="shared" si="2"/>
        <v>138.9375</v>
      </c>
      <c r="N58" s="2">
        <v>4624.5001578812098</v>
      </c>
      <c r="O58" s="1">
        <f t="shared" si="3"/>
        <v>69.022390416137455</v>
      </c>
      <c r="P58">
        <v>1.8198362147406699</v>
      </c>
      <c r="Q58">
        <v>2.3638232271325799</v>
      </c>
      <c r="R58">
        <v>0.67885117493472502</v>
      </c>
      <c r="S58">
        <v>0.71974808816914004</v>
      </c>
      <c r="T58">
        <v>-11.4649681528662</v>
      </c>
      <c r="U58">
        <v>293.62795477903302</v>
      </c>
      <c r="V58">
        <v>16.083550913838099</v>
      </c>
      <c r="W58">
        <v>12109</v>
      </c>
      <c r="X58" t="s">
        <v>15</v>
      </c>
    </row>
    <row r="59" spans="1:24" x14ac:dyDescent="0.2">
      <c r="A59" t="s">
        <v>72</v>
      </c>
      <c r="B59">
        <v>601</v>
      </c>
      <c r="C59">
        <v>17</v>
      </c>
      <c r="D59">
        <f t="shared" si="4"/>
        <v>35.352941176470587</v>
      </c>
      <c r="E59">
        <v>523</v>
      </c>
      <c r="F59">
        <v>17</v>
      </c>
      <c r="G59">
        <f t="shared" si="0"/>
        <v>30.764705882352942</v>
      </c>
      <c r="H59">
        <v>2046</v>
      </c>
      <c r="I59">
        <v>25</v>
      </c>
      <c r="J59">
        <f t="shared" si="1"/>
        <v>81.84</v>
      </c>
      <c r="K59">
        <v>2400</v>
      </c>
      <c r="L59">
        <v>32</v>
      </c>
      <c r="M59">
        <f t="shared" si="2"/>
        <v>75</v>
      </c>
      <c r="N59" s="2">
        <v>2484.5</v>
      </c>
      <c r="O59" s="1">
        <f t="shared" si="3"/>
        <v>37.082089552238806</v>
      </c>
      <c r="P59">
        <v>2.8286189683860199</v>
      </c>
      <c r="Q59">
        <v>3.25047801147227</v>
      </c>
      <c r="R59">
        <v>1.2218963831867</v>
      </c>
      <c r="S59">
        <v>1.3333333333333299</v>
      </c>
      <c r="T59">
        <v>-12.9783693843594</v>
      </c>
      <c r="U59">
        <v>291.204588910133</v>
      </c>
      <c r="V59">
        <v>17.302052785923699</v>
      </c>
      <c r="W59">
        <v>12111</v>
      </c>
      <c r="X59" t="s">
        <v>15</v>
      </c>
    </row>
    <row r="60" spans="1:24" x14ac:dyDescent="0.2">
      <c r="A60" t="s">
        <v>73</v>
      </c>
      <c r="B60">
        <v>282</v>
      </c>
      <c r="C60">
        <v>4</v>
      </c>
      <c r="D60">
        <f t="shared" si="4"/>
        <v>70.5</v>
      </c>
      <c r="E60">
        <v>255</v>
      </c>
      <c r="F60">
        <v>4</v>
      </c>
      <c r="G60">
        <f t="shared" si="0"/>
        <v>63.75</v>
      </c>
      <c r="H60">
        <v>859</v>
      </c>
      <c r="I60">
        <v>5</v>
      </c>
      <c r="J60">
        <f t="shared" si="1"/>
        <v>171.8</v>
      </c>
      <c r="K60">
        <v>952</v>
      </c>
      <c r="L60">
        <v>9</v>
      </c>
      <c r="M60">
        <f t="shared" si="2"/>
        <v>105.77777777777777</v>
      </c>
      <c r="N60" s="2">
        <v>1033</v>
      </c>
      <c r="O60" s="1">
        <f t="shared" si="3"/>
        <v>15.417910447761194</v>
      </c>
      <c r="P60">
        <v>1.4184397163120499</v>
      </c>
      <c r="Q60">
        <v>1.5686274509803899</v>
      </c>
      <c r="R60">
        <v>0.58207217694994096</v>
      </c>
      <c r="S60">
        <v>0.94537815126050395</v>
      </c>
      <c r="T60">
        <v>-9.5744680851063801</v>
      </c>
      <c r="U60">
        <v>236.862745098039</v>
      </c>
      <c r="V60">
        <v>10.826542491268899</v>
      </c>
      <c r="W60">
        <v>12119</v>
      </c>
      <c r="X60" t="s">
        <v>15</v>
      </c>
    </row>
    <row r="61" spans="1:24" x14ac:dyDescent="0.2">
      <c r="A61" t="s">
        <v>74</v>
      </c>
      <c r="B61">
        <v>20</v>
      </c>
      <c r="C61">
        <v>0</v>
      </c>
      <c r="E61">
        <v>16</v>
      </c>
      <c r="F61">
        <v>1</v>
      </c>
      <c r="G61">
        <f t="shared" si="0"/>
        <v>16</v>
      </c>
      <c r="H61">
        <v>56</v>
      </c>
      <c r="I61">
        <v>1</v>
      </c>
      <c r="J61">
        <f t="shared" si="1"/>
        <v>56</v>
      </c>
      <c r="K61">
        <v>61</v>
      </c>
      <c r="L61">
        <v>1</v>
      </c>
      <c r="M61">
        <f t="shared" si="2"/>
        <v>61</v>
      </c>
      <c r="N61" s="2">
        <v>66.499992698884299</v>
      </c>
      <c r="O61" s="1">
        <f t="shared" si="3"/>
        <v>0.99253720446095972</v>
      </c>
      <c r="P61">
        <v>0</v>
      </c>
      <c r="Q61">
        <v>6.25</v>
      </c>
      <c r="R61">
        <v>1.78571428571428</v>
      </c>
      <c r="S61">
        <v>1.63934426229508</v>
      </c>
      <c r="T61">
        <v>-20</v>
      </c>
      <c r="U61">
        <v>250</v>
      </c>
      <c r="V61">
        <v>8.9285714285714199</v>
      </c>
      <c r="W61">
        <v>12121</v>
      </c>
      <c r="X61" t="s">
        <v>15</v>
      </c>
    </row>
    <row r="62" spans="1:24" x14ac:dyDescent="0.2">
      <c r="A62" t="s">
        <v>75</v>
      </c>
      <c r="B62">
        <v>1</v>
      </c>
      <c r="C62">
        <v>1</v>
      </c>
      <c r="D62">
        <f t="shared" si="4"/>
        <v>1</v>
      </c>
      <c r="E62">
        <v>6</v>
      </c>
      <c r="F62">
        <v>2</v>
      </c>
      <c r="G62">
        <f t="shared" si="0"/>
        <v>3</v>
      </c>
      <c r="H62">
        <v>18</v>
      </c>
      <c r="I62">
        <v>3</v>
      </c>
      <c r="J62">
        <f t="shared" si="1"/>
        <v>6</v>
      </c>
      <c r="K62">
        <v>20</v>
      </c>
      <c r="L62">
        <v>6</v>
      </c>
      <c r="M62">
        <f t="shared" si="2"/>
        <v>3.3333333333333335</v>
      </c>
      <c r="N62" s="2">
        <v>21.9999929150813</v>
      </c>
      <c r="O62" s="1">
        <f t="shared" si="3"/>
        <v>0.32835810321016867</v>
      </c>
      <c r="P62">
        <v>100</v>
      </c>
      <c r="Q62">
        <v>33.3333333333333</v>
      </c>
      <c r="R62">
        <v>16.6666666666666</v>
      </c>
      <c r="S62">
        <v>30</v>
      </c>
      <c r="T62">
        <v>500</v>
      </c>
      <c r="U62">
        <v>200</v>
      </c>
      <c r="V62">
        <v>11.1111111111111</v>
      </c>
      <c r="W62">
        <v>12123</v>
      </c>
      <c r="X62" t="s">
        <v>15</v>
      </c>
    </row>
    <row r="63" spans="1:24" x14ac:dyDescent="0.2">
      <c r="A63" t="s">
        <v>76</v>
      </c>
      <c r="B63">
        <v>1</v>
      </c>
      <c r="C63">
        <v>1</v>
      </c>
      <c r="D63">
        <f t="shared" si="4"/>
        <v>1</v>
      </c>
      <c r="E63">
        <v>2</v>
      </c>
      <c r="F63">
        <v>1</v>
      </c>
      <c r="G63">
        <f t="shared" si="0"/>
        <v>2</v>
      </c>
      <c r="H63">
        <v>12</v>
      </c>
      <c r="I63">
        <v>1</v>
      </c>
      <c r="J63">
        <f t="shared" si="1"/>
        <v>12</v>
      </c>
      <c r="K63">
        <v>16</v>
      </c>
      <c r="L63">
        <v>1</v>
      </c>
      <c r="M63">
        <f t="shared" si="2"/>
        <v>16</v>
      </c>
      <c r="N63" s="2">
        <v>14.9999927226298</v>
      </c>
      <c r="O63" s="1">
        <f t="shared" si="3"/>
        <v>0.22388048839745969</v>
      </c>
      <c r="P63">
        <v>100</v>
      </c>
      <c r="Q63">
        <v>50</v>
      </c>
      <c r="R63">
        <v>8.3333333333333304</v>
      </c>
      <c r="S63">
        <v>6.25</v>
      </c>
      <c r="T63">
        <v>100</v>
      </c>
      <c r="U63">
        <v>500</v>
      </c>
      <c r="V63">
        <v>33.3333333333333</v>
      </c>
      <c r="W63">
        <v>12125</v>
      </c>
      <c r="X63" t="s">
        <v>15</v>
      </c>
    </row>
    <row r="64" spans="1:24" x14ac:dyDescent="0.2">
      <c r="A64" t="s">
        <v>77</v>
      </c>
      <c r="B64">
        <v>1801</v>
      </c>
      <c r="E64">
        <v>1778</v>
      </c>
      <c r="H64">
        <v>6221</v>
      </c>
      <c r="K64">
        <v>7489</v>
      </c>
      <c r="N64" s="2">
        <v>7743.9985643971904</v>
      </c>
      <c r="O64" s="1">
        <f t="shared" si="3"/>
        <v>115.5820681253312</v>
      </c>
      <c r="T64">
        <v>-1.2770682953914401</v>
      </c>
      <c r="U64">
        <v>249.88751406074201</v>
      </c>
      <c r="V64">
        <v>20.382575148689899</v>
      </c>
      <c r="W64">
        <v>12067</v>
      </c>
      <c r="X64" t="s">
        <v>15</v>
      </c>
    </row>
    <row r="65" spans="1:24" x14ac:dyDescent="0.2">
      <c r="A65" t="s">
        <v>78</v>
      </c>
      <c r="B65">
        <v>1079</v>
      </c>
      <c r="C65">
        <v>26</v>
      </c>
      <c r="D65">
        <f t="shared" si="4"/>
        <v>41.5</v>
      </c>
      <c r="E65">
        <v>903</v>
      </c>
      <c r="F65">
        <v>34</v>
      </c>
      <c r="G65">
        <f t="shared" si="0"/>
        <v>26.558823529411764</v>
      </c>
      <c r="H65">
        <v>3371</v>
      </c>
      <c r="I65">
        <v>48</v>
      </c>
      <c r="J65">
        <f t="shared" si="1"/>
        <v>70.229166666666671</v>
      </c>
      <c r="K65">
        <v>3796</v>
      </c>
      <c r="L65">
        <v>57</v>
      </c>
      <c r="M65">
        <f t="shared" si="2"/>
        <v>66.596491228070178</v>
      </c>
      <c r="N65" s="2">
        <v>4034.99969925904</v>
      </c>
      <c r="O65" s="1">
        <f t="shared" si="3"/>
        <v>60.22387610834388</v>
      </c>
      <c r="P65">
        <v>2.4096385542168601</v>
      </c>
      <c r="Q65">
        <v>3.7652270210409702</v>
      </c>
      <c r="R65">
        <v>1.4239098190447901</v>
      </c>
      <c r="S65">
        <v>1.5015806111696499</v>
      </c>
      <c r="T65">
        <v>-16.311399443929499</v>
      </c>
      <c r="U65">
        <v>273.31118493909099</v>
      </c>
      <c r="V65">
        <v>12.607534856125699</v>
      </c>
      <c r="W65">
        <v>12127</v>
      </c>
      <c r="X65" t="s">
        <v>15</v>
      </c>
    </row>
    <row r="66" spans="1:24" x14ac:dyDescent="0.2">
      <c r="A66" t="s">
        <v>79</v>
      </c>
      <c r="B66">
        <v>25</v>
      </c>
      <c r="C66">
        <v>0</v>
      </c>
      <c r="E66">
        <v>21</v>
      </c>
      <c r="F66">
        <v>0</v>
      </c>
      <c r="H66">
        <v>76</v>
      </c>
      <c r="I66">
        <v>0</v>
      </c>
      <c r="K66">
        <v>90</v>
      </c>
      <c r="L66">
        <v>4</v>
      </c>
      <c r="M66">
        <f t="shared" si="2"/>
        <v>22.5</v>
      </c>
      <c r="N66" s="2">
        <v>93.499993080849507</v>
      </c>
      <c r="O66" s="1">
        <f t="shared" si="3"/>
        <v>1.3955222847887987</v>
      </c>
      <c r="P66">
        <v>0</v>
      </c>
      <c r="Q66">
        <v>0</v>
      </c>
      <c r="R66">
        <v>0</v>
      </c>
      <c r="S66">
        <v>4.4444444444444402</v>
      </c>
      <c r="T66">
        <v>-16</v>
      </c>
      <c r="U66">
        <v>261.90476190476102</v>
      </c>
      <c r="V66">
        <v>18.421052631578899</v>
      </c>
      <c r="W66">
        <v>12129</v>
      </c>
      <c r="X66" t="s">
        <v>15</v>
      </c>
    </row>
    <row r="67" spans="1:24" x14ac:dyDescent="0.2">
      <c r="A67" t="s">
        <v>80</v>
      </c>
      <c r="B67">
        <v>211</v>
      </c>
      <c r="C67">
        <v>8</v>
      </c>
      <c r="D67">
        <f t="shared" ref="D67" si="5">B67/C67</f>
        <v>26.375</v>
      </c>
      <c r="E67">
        <v>171</v>
      </c>
      <c r="F67">
        <v>9</v>
      </c>
      <c r="G67">
        <f t="shared" ref="G67" si="6">E67/F67</f>
        <v>19</v>
      </c>
      <c r="H67">
        <v>649</v>
      </c>
      <c r="I67">
        <v>13</v>
      </c>
      <c r="J67">
        <f t="shared" ref="J67:J68" si="7">H67/I67</f>
        <v>49.92307692307692</v>
      </c>
      <c r="K67">
        <v>772</v>
      </c>
      <c r="L67">
        <v>14</v>
      </c>
      <c r="M67">
        <f t="shared" ref="M67:M68" si="8">K67/L67</f>
        <v>55.142857142857146</v>
      </c>
      <c r="N67" s="2">
        <v>796</v>
      </c>
      <c r="O67" s="1">
        <f t="shared" ref="O67:O68" si="9">N67/67</f>
        <v>11.880597014925373</v>
      </c>
      <c r="P67">
        <v>3.7914691943127901</v>
      </c>
      <c r="Q67">
        <v>5.2631578947368398</v>
      </c>
      <c r="R67">
        <v>2.0030816640986102</v>
      </c>
      <c r="S67">
        <v>1.81347150259067</v>
      </c>
      <c r="T67">
        <v>-18.9573459715639</v>
      </c>
      <c r="U67">
        <v>279.53216374268999</v>
      </c>
      <c r="V67">
        <v>18.952234206471399</v>
      </c>
      <c r="W67">
        <v>12131</v>
      </c>
      <c r="X67" t="s">
        <v>15</v>
      </c>
    </row>
    <row r="68" spans="1:24" x14ac:dyDescent="0.2">
      <c r="A68" t="s">
        <v>81</v>
      </c>
      <c r="B68">
        <v>13</v>
      </c>
      <c r="C68">
        <v>0</v>
      </c>
      <c r="E68">
        <v>10</v>
      </c>
      <c r="F68">
        <v>0</v>
      </c>
      <c r="H68">
        <v>25</v>
      </c>
      <c r="I68">
        <v>1</v>
      </c>
      <c r="J68">
        <f t="shared" si="7"/>
        <v>25</v>
      </c>
      <c r="K68">
        <v>30</v>
      </c>
      <c r="L68">
        <v>1</v>
      </c>
      <c r="M68">
        <f t="shared" si="8"/>
        <v>30</v>
      </c>
      <c r="N68" s="2">
        <v>32.499992564850999</v>
      </c>
      <c r="O68" s="1">
        <f t="shared" si="9"/>
        <v>0.48507451589329847</v>
      </c>
      <c r="P68">
        <v>0</v>
      </c>
      <c r="Q68">
        <v>0</v>
      </c>
      <c r="R68">
        <v>4</v>
      </c>
      <c r="S68">
        <v>3.3333333333333299</v>
      </c>
      <c r="T68">
        <v>-23.076923076922998</v>
      </c>
      <c r="U68">
        <v>150</v>
      </c>
      <c r="V68">
        <v>20</v>
      </c>
      <c r="W68">
        <v>12133</v>
      </c>
      <c r="X68" t="s">
        <v>15</v>
      </c>
    </row>
    <row r="69" spans="1:24" x14ac:dyDescent="0.2">
      <c r="D69">
        <f>AVERAGE(D2:D68)</f>
        <v>56.781318955421391</v>
      </c>
      <c r="G69">
        <f>AVERAGE(G2:G68)</f>
        <v>37.30701986190256</v>
      </c>
      <c r="J69">
        <f>AVERAGE(J2:J68)</f>
        <v>96.89009395315928</v>
      </c>
      <c r="M69">
        <f>AVERAGE(M2:M68)</f>
        <v>77.633919701148884</v>
      </c>
    </row>
    <row r="73" spans="1:24" x14ac:dyDescent="0.2">
      <c r="G73">
        <f>AVERAGE(D69,G69,J69,M69)</f>
        <v>67.153088117908027</v>
      </c>
      <c r="N73" s="2">
        <f>SUM(N2:N68)</f>
        <v>252603.50610032765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Hewett</dc:creator>
  <cp:lastModifiedBy>Bethany Hewett</cp:lastModifiedBy>
  <dcterms:created xsi:type="dcterms:W3CDTF">2022-06-09T21:28:38Z</dcterms:created>
  <dcterms:modified xsi:type="dcterms:W3CDTF">2022-06-13T21:28:39Z</dcterms:modified>
</cp:coreProperties>
</file>