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dair\Desktop\Estadistica Exams\"/>
    </mc:Choice>
  </mc:AlternateContent>
  <xr:revisionPtr revIDLastSave="0" documentId="13_ncr:1_{BEAFADD5-35E9-4D30-AADD-23A27B4BD36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J25" i="1"/>
  <c r="G13" i="1"/>
  <c r="G14" i="1"/>
  <c r="G12" i="1"/>
  <c r="D13" i="1" l="1"/>
  <c r="D14" i="1"/>
  <c r="D15" i="1"/>
  <c r="D12" i="1"/>
  <c r="D16" i="1" s="1"/>
  <c r="D17" i="1" s="1"/>
  <c r="H14" i="1" l="1"/>
  <c r="I14" i="1" s="1"/>
  <c r="J14" i="1" s="1"/>
  <c r="K14" i="1" s="1"/>
  <c r="H15" i="1"/>
  <c r="I15" i="1" s="1"/>
  <c r="J15" i="1" s="1"/>
  <c r="K15" i="1" s="1"/>
  <c r="H12" i="1"/>
  <c r="I12" i="1" s="1"/>
  <c r="J12" i="1" s="1"/>
  <c r="K12" i="1" s="1"/>
  <c r="K16" i="1" s="1"/>
  <c r="H13" i="1"/>
  <c r="I13" i="1" s="1"/>
  <c r="J13" i="1" s="1"/>
  <c r="K13" i="1" s="1"/>
</calcChain>
</file>

<file path=xl/sharedStrings.xml><?xml version="1.0" encoding="utf-8"?>
<sst xmlns="http://schemas.openxmlformats.org/spreadsheetml/2006/main" count="35" uniqueCount="35">
  <si>
    <t>Paso2</t>
  </si>
  <si>
    <t>X: numero de peras en mal estado de un total 3 por bolsa</t>
  </si>
  <si>
    <t>El numero de peras por bolsa sigue una distribucion binomial</t>
  </si>
  <si>
    <t>El numero de peras por bolsa no sigue una distribucion binomial</t>
  </si>
  <si>
    <t xml:space="preserve">a = </t>
  </si>
  <si>
    <t>X</t>
  </si>
  <si>
    <t>Oi</t>
  </si>
  <si>
    <t>Probabilidad</t>
  </si>
  <si>
    <t>Esperado</t>
  </si>
  <si>
    <t>Paso 3</t>
  </si>
  <si>
    <t xml:space="preserve">N = </t>
  </si>
  <si>
    <t>gl=k-m-1</t>
  </si>
  <si>
    <t>k: numero de categorias</t>
  </si>
  <si>
    <t>X^2 (0.95,2)</t>
  </si>
  <si>
    <t>Paso1</t>
  </si>
  <si>
    <t>HA</t>
  </si>
  <si>
    <t>HN</t>
  </si>
  <si>
    <t>Oi &gt;5</t>
  </si>
  <si>
    <t>DATOS del problema</t>
  </si>
  <si>
    <t>n =</t>
  </si>
  <si>
    <t>=DISTR.BINOM</t>
  </si>
  <si>
    <t>calcular proporcion</t>
  </si>
  <si>
    <t>Suma</t>
  </si>
  <si>
    <t>p</t>
  </si>
  <si>
    <t>=prob*N</t>
  </si>
  <si>
    <t>Esperado &gt; 5</t>
  </si>
  <si>
    <t>Estadistico de prueba</t>
  </si>
  <si>
    <t>x^2c</t>
  </si>
  <si>
    <t>suma</t>
  </si>
  <si>
    <t>Paso 4</t>
  </si>
  <si>
    <t>=INV.CHICUAD</t>
  </si>
  <si>
    <t>k =</t>
  </si>
  <si>
    <t>m=</t>
  </si>
  <si>
    <t>m(0,1) si se calcula landa m = 1</t>
  </si>
  <si>
    <t>gl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</si>
</sst>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vertical="center" readingOrder="1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18</xdr:row>
      <xdr:rowOff>47625</xdr:rowOff>
    </xdr:from>
    <xdr:to>
      <xdr:col>6</xdr:col>
      <xdr:colOff>200025</xdr:colOff>
      <xdr:row>26</xdr:row>
      <xdr:rowOff>28575</xdr:rowOff>
    </xdr:to>
    <xdr:pic>
      <xdr:nvPicPr>
        <xdr:cNvPr id="2" name="Imagen 1" descr="Texto alternativo generado por el equipo:&#10;1-a &#10;NRho Rho &#10;a ">
          <a:extLst>
            <a:ext uri="{FF2B5EF4-FFF2-40B4-BE49-F238E27FC236}">
              <a16:creationId xmlns:a16="http://schemas.microsoft.com/office/drawing/2014/main" id="{55756B85-87BB-4BC4-970B-150FB8936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476625"/>
          <a:ext cx="2686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29"/>
  <sheetViews>
    <sheetView tabSelected="1" workbookViewId="0">
      <selection activeCell="N14" sqref="N14"/>
    </sheetView>
  </sheetViews>
  <sheetFormatPr baseColWidth="10" defaultColWidth="9.140625" defaultRowHeight="15" x14ac:dyDescent="0.25"/>
  <cols>
    <col min="4" max="4" width="21.85546875" customWidth="1"/>
    <col min="5" max="5" width="12" bestFit="1" customWidth="1"/>
    <col min="8" max="8" width="14.7109375" customWidth="1"/>
    <col min="9" max="9" width="9.140625" bestFit="1" customWidth="1"/>
    <col min="10" max="10" width="12" bestFit="1" customWidth="1"/>
  </cols>
  <sheetData>
    <row r="2" spans="3:11" x14ac:dyDescent="0.25">
      <c r="C2" t="s">
        <v>14</v>
      </c>
    </row>
    <row r="3" spans="3:11" x14ac:dyDescent="0.25">
      <c r="C3" t="s">
        <v>16</v>
      </c>
      <c r="D3" t="s">
        <v>2</v>
      </c>
      <c r="I3" t="s">
        <v>0</v>
      </c>
    </row>
    <row r="4" spans="3:11" x14ac:dyDescent="0.25">
      <c r="C4" t="s">
        <v>15</v>
      </c>
      <c r="D4" t="s">
        <v>3</v>
      </c>
      <c r="I4" t="s">
        <v>4</v>
      </c>
      <c r="J4">
        <v>0.05</v>
      </c>
    </row>
    <row r="5" spans="3:11" x14ac:dyDescent="0.25">
      <c r="C5" t="s">
        <v>9</v>
      </c>
    </row>
    <row r="6" spans="3:11" x14ac:dyDescent="0.25">
      <c r="C6" t="s">
        <v>1</v>
      </c>
    </row>
    <row r="7" spans="3:11" x14ac:dyDescent="0.25">
      <c r="E7" s="7" t="s">
        <v>18</v>
      </c>
      <c r="F7" s="7"/>
    </row>
    <row r="8" spans="3:11" x14ac:dyDescent="0.25">
      <c r="E8" t="s">
        <v>19</v>
      </c>
      <c r="F8">
        <v>3</v>
      </c>
    </row>
    <row r="9" spans="3:11" x14ac:dyDescent="0.25">
      <c r="E9" t="s">
        <v>10</v>
      </c>
      <c r="F9">
        <v>600</v>
      </c>
    </row>
    <row r="10" spans="3:11" x14ac:dyDescent="0.25">
      <c r="H10" s="1" t="s">
        <v>20</v>
      </c>
      <c r="I10" s="1" t="s">
        <v>24</v>
      </c>
      <c r="K10" s="3" t="s">
        <v>26</v>
      </c>
    </row>
    <row r="11" spans="3:11" x14ac:dyDescent="0.25">
      <c r="C11" s="4"/>
      <c r="D11" s="4" t="s">
        <v>21</v>
      </c>
      <c r="E11" s="4" t="s">
        <v>5</v>
      </c>
      <c r="F11" s="4" t="s">
        <v>6</v>
      </c>
      <c r="G11" s="4" t="s">
        <v>17</v>
      </c>
      <c r="H11" s="4" t="s">
        <v>7</v>
      </c>
      <c r="I11" s="4" t="s">
        <v>8</v>
      </c>
      <c r="J11" s="4" t="s">
        <v>25</v>
      </c>
      <c r="K11" s="4" t="s">
        <v>27</v>
      </c>
    </row>
    <row r="12" spans="3:11" x14ac:dyDescent="0.25">
      <c r="C12" s="4"/>
      <c r="D12" s="4">
        <f>E12*F12</f>
        <v>0</v>
      </c>
      <c r="E12" s="4">
        <v>0</v>
      </c>
      <c r="F12" s="4">
        <v>300</v>
      </c>
      <c r="G12" s="4">
        <f>F12</f>
        <v>300</v>
      </c>
      <c r="H12" s="4">
        <f>BINOMDIST(E12,$F$8,$D$17,FALSE)</f>
        <v>0.37671467764060362</v>
      </c>
      <c r="I12" s="4">
        <f>H12*$F$9</f>
        <v>226.02880658436217</v>
      </c>
      <c r="J12" s="4">
        <f>I12</f>
        <v>226.02880658436217</v>
      </c>
      <c r="K12" s="4">
        <f>(G12-J12)^2/J12</f>
        <v>24.208142041804081</v>
      </c>
    </row>
    <row r="13" spans="3:11" x14ac:dyDescent="0.25">
      <c r="C13" s="4"/>
      <c r="D13" s="4">
        <f>E13*F13</f>
        <v>150</v>
      </c>
      <c r="E13" s="4">
        <v>1</v>
      </c>
      <c r="F13" s="4">
        <v>150</v>
      </c>
      <c r="G13" s="4">
        <f t="shared" ref="G13:G14" si="0">F13</f>
        <v>150</v>
      </c>
      <c r="H13" s="4">
        <f>BINOMDIST(E13,$F$8,$D$17,FALSE)</f>
        <v>0.43467078189300418</v>
      </c>
      <c r="I13" s="4">
        <f>H13*$F$9</f>
        <v>260.80246913580248</v>
      </c>
      <c r="J13" s="4">
        <f t="shared" ref="J13:J15" si="1">I13</f>
        <v>260.80246913580248</v>
      </c>
      <c r="K13" s="4">
        <f t="shared" ref="K13:K15" si="2">(G13-J13)^2/J13</f>
        <v>47.074658484914906</v>
      </c>
    </row>
    <row r="14" spans="3:11" x14ac:dyDescent="0.25">
      <c r="C14" s="4"/>
      <c r="D14" s="4">
        <f>E14*F14</f>
        <v>200</v>
      </c>
      <c r="E14" s="4">
        <v>2</v>
      </c>
      <c r="F14" s="4">
        <v>100</v>
      </c>
      <c r="G14" s="4">
        <f t="shared" si="0"/>
        <v>100</v>
      </c>
      <c r="H14" s="4">
        <f>BINOMDIST(E14,$F$8,$D$17,FALSE)</f>
        <v>0.16718106995884777</v>
      </c>
      <c r="I14" s="4">
        <f>H14*$F$9</f>
        <v>100.30864197530866</v>
      </c>
      <c r="J14" s="4">
        <f t="shared" si="1"/>
        <v>100.30864197530866</v>
      </c>
      <c r="K14" s="4">
        <f t="shared" si="2"/>
        <v>9.4966761633439515E-4</v>
      </c>
    </row>
    <row r="15" spans="3:11" x14ac:dyDescent="0.25">
      <c r="C15" s="4"/>
      <c r="D15" s="4">
        <f>E15*F15</f>
        <v>150</v>
      </c>
      <c r="E15" s="4">
        <v>3</v>
      </c>
      <c r="F15" s="4">
        <v>50</v>
      </c>
      <c r="G15" s="4">
        <v>50</v>
      </c>
      <c r="H15" s="4">
        <f>BINOMDIST(E15,$F$8,$D$17,FALSE)</f>
        <v>2.1433470507544582E-2</v>
      </c>
      <c r="I15" s="4">
        <f>H15*$F$9</f>
        <v>12.860082304526749</v>
      </c>
      <c r="J15" s="4">
        <f t="shared" si="1"/>
        <v>12.860082304526749</v>
      </c>
      <c r="K15" s="4">
        <f t="shared" si="2"/>
        <v>107.26008230452675</v>
      </c>
    </row>
    <row r="16" spans="3:11" x14ac:dyDescent="0.25">
      <c r="C16" s="4" t="s">
        <v>22</v>
      </c>
      <c r="D16" s="4">
        <f>SUM(D12:D15)</f>
        <v>500</v>
      </c>
      <c r="E16" s="4"/>
      <c r="F16" s="4"/>
      <c r="G16" s="4"/>
      <c r="H16" s="4"/>
      <c r="I16" s="4"/>
      <c r="J16" s="4" t="s">
        <v>28</v>
      </c>
      <c r="K16" s="4">
        <f>SUM(K12:K15)</f>
        <v>178.54383249886206</v>
      </c>
    </row>
    <row r="17" spans="3:14" x14ac:dyDescent="0.25">
      <c r="C17" t="s">
        <v>23</v>
      </c>
      <c r="D17" s="6">
        <f>D16/(F9*F8)</f>
        <v>0.27777777777777779</v>
      </c>
      <c r="G17" s="4"/>
    </row>
    <row r="18" spans="3:14" x14ac:dyDescent="0.25">
      <c r="C18" s="8">
        <v>2</v>
      </c>
      <c r="D18" s="8"/>
      <c r="E18" s="8">
        <v>1</v>
      </c>
      <c r="F18" s="8"/>
      <c r="G18">
        <v>5</v>
      </c>
      <c r="H18" s="5">
        <v>3</v>
      </c>
      <c r="I18">
        <v>4</v>
      </c>
      <c r="J18">
        <v>6</v>
      </c>
      <c r="K18">
        <v>7</v>
      </c>
    </row>
    <row r="19" spans="3:14" x14ac:dyDescent="0.25">
      <c r="C19" t="s">
        <v>29</v>
      </c>
    </row>
    <row r="21" spans="3:14" x14ac:dyDescent="0.25">
      <c r="D21" s="2"/>
      <c r="I21" t="s">
        <v>11</v>
      </c>
    </row>
    <row r="22" spans="3:14" x14ac:dyDescent="0.25">
      <c r="D22" s="2"/>
      <c r="I22" t="s">
        <v>12</v>
      </c>
      <c r="K22">
        <v>4</v>
      </c>
      <c r="M22" t="s">
        <v>31</v>
      </c>
      <c r="N22">
        <v>4</v>
      </c>
    </row>
    <row r="23" spans="3:14" x14ac:dyDescent="0.25">
      <c r="D23" s="2"/>
      <c r="I23" t="s">
        <v>33</v>
      </c>
      <c r="M23" t="s">
        <v>32</v>
      </c>
      <c r="N23">
        <v>1</v>
      </c>
    </row>
    <row r="24" spans="3:14" x14ac:dyDescent="0.25">
      <c r="D24" s="2"/>
    </row>
    <row r="25" spans="3:14" x14ac:dyDescent="0.25">
      <c r="D25" s="2"/>
      <c r="I25" t="s">
        <v>34</v>
      </c>
      <c r="J25">
        <f>N22-N23-1</f>
        <v>2</v>
      </c>
    </row>
    <row r="26" spans="3:14" x14ac:dyDescent="0.25">
      <c r="D26" s="2"/>
    </row>
    <row r="28" spans="3:14" x14ac:dyDescent="0.25">
      <c r="D28" s="1" t="s">
        <v>30</v>
      </c>
      <c r="E28" t="s">
        <v>13</v>
      </c>
    </row>
    <row r="29" spans="3:14" x14ac:dyDescent="0.25">
      <c r="E29">
        <f>_xlfn.CHISQ.INV(1-J4,J25)</f>
        <v>5.9914645471079799</v>
      </c>
    </row>
  </sheetData>
  <mergeCells count="3">
    <mergeCell ref="E7:F7"/>
    <mergeCell ref="E18:F18"/>
    <mergeCell ref="C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Josue Alvarado Flores</dc:creator>
  <cp:lastModifiedBy>aldair</cp:lastModifiedBy>
  <dcterms:created xsi:type="dcterms:W3CDTF">2015-06-05T18:19:34Z</dcterms:created>
  <dcterms:modified xsi:type="dcterms:W3CDTF">2021-02-04T00:32:15Z</dcterms:modified>
</cp:coreProperties>
</file>