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7C428EA9-01DE-4902-9ECF-933B08C4613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G78" i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 l="1"/>
  <c r="H6" i="1"/>
  <c r="I4" i="1"/>
  <c r="H4" i="1"/>
  <c r="L4" i="1"/>
  <c r="L6" i="1" s="1"/>
  <c r="K4" i="1" l="1"/>
  <c r="H10" i="1"/>
  <c r="I10" i="1" s="1"/>
  <c r="J10" i="1" s="1"/>
  <c r="H8" i="1"/>
  <c r="I8" i="1" l="1"/>
  <c r="J8" i="1"/>
</calcChain>
</file>

<file path=xl/sharedStrings.xml><?xml version="1.0" encoding="utf-8"?>
<sst xmlns="http://schemas.openxmlformats.org/spreadsheetml/2006/main" count="134" uniqueCount="105">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</sst>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10" workbookViewId="0">
      <selection activeCell="E19" sqref="E1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12</v>
      </c>
      <c r="I4" s="17">
        <f>IF(SUMIF(E4:E89,"=II",G4:G89) + SUMIF(D91:D92, "X",B91:B92) &gt; 16, 16, SUMIF(E4:E89,"=II",G4:G89) + SUMIF(D91:D92, "X",B91:B92))</f>
        <v>13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25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104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/>
      <c r="F6" s="3"/>
      <c r="G6" s="16">
        <f t="shared" si="0"/>
        <v>0</v>
      </c>
      <c r="H6" s="17">
        <f>IF(SUMIF(E4:E89,"=I",G4:G89) + SUMIF(C91:C92, "X",B91:B92)  &gt; 16, SUMIF(E4:E89,"=I",G4:G89) + SUMIF(C91:C92, "X",B91:B92) - 16,0)</f>
        <v>0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104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104</v>
      </c>
      <c r="F8" s="3" t="s">
        <v>102</v>
      </c>
      <c r="G8" s="16">
        <f t="shared" si="0"/>
        <v>1</v>
      </c>
      <c r="H8" s="18">
        <f>H4+IF(H4 &lt; 16, IF(K4+H4 &gt; 16, 16- H4, K4),0)</f>
        <v>12</v>
      </c>
      <c r="I8" s="17">
        <f>I4+IF(I4 &lt; 16, IF(H10+I4 &gt; 16, 16- I4, H10),0)</f>
        <v>13</v>
      </c>
      <c r="J8" s="17">
        <f>J4+IF(J4 &lt; 16, IF(I10+J4 &gt; 16, 16- J4, I10),0)</f>
        <v>0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104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/>
      <c r="F10" s="3"/>
      <c r="G10" s="16">
        <f t="shared" si="0"/>
        <v>0</v>
      </c>
      <c r="H10" s="19">
        <f>IF(K4+H4 - 16 &gt; 0, K4+H4 - 16, 0)</f>
        <v>0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104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104</v>
      </c>
      <c r="F39" s="3" t="s">
        <v>102</v>
      </c>
      <c r="G39" s="16">
        <f t="shared" si="0"/>
        <v>3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 t="s">
        <v>102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 t="s">
        <v>102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2020-05-28T04:26:11Z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