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autoCompressPictures="0" defaultThemeVersion="124226"/>
  <xr:revisionPtr revIDLastSave="0" documentId="13_ncr:1_{7BBE6149-5AFA-463D-98AE-79FA87D8D97F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J6" i="1" s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4" i="1" l="1"/>
  <c r="I6" i="1"/>
  <c r="H6" i="1"/>
  <c r="I4" i="1"/>
  <c r="H4" i="1"/>
  <c r="L4" i="1"/>
  <c r="L6" i="1" s="1"/>
  <c r="K4" i="1" l="1"/>
  <c r="H10" i="1" s="1"/>
  <c r="I10" i="1" s="1"/>
  <c r="J10" i="1" s="1"/>
  <c r="H8" i="1" l="1"/>
  <c r="I8" i="1"/>
  <c r="J8" i="1"/>
</calcChain>
</file>

<file path=xl/sharedStrings.xml><?xml version="1.0" encoding="utf-8"?>
<sst xmlns="http://schemas.openxmlformats.org/spreadsheetml/2006/main" count="143" uniqueCount="104">
  <si>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</si>
  <si>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</si>
  <si>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</si>
  <si>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</si>
  <si>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</si>
  <si>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</si>
  <si>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</si>
  <si>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</si>
  <si>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</si>
  <si>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</si>
  <si>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</si>
  <si>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</si>
  <si>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</si>
  <si>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</si>
  <si>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</si>
  <si>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</si>
  <si>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</si>
  <si>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</si>
  <si>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</si>
  <si>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</si>
  <si>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</si>
  <si>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</si>
  <si>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</si>
  <si>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</si>
  <si>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</si>
  <si>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</si>
  <si>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</si>
  <si>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</si>
  <si>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</si>
  <si>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</si>
  <si>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</si>
  <si>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</si>
  <si>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</si>
  <si>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</si>
  <si>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</si>
  <si>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</si>
  <si>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</si>
  <si>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</si>
  <si>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</si>
  <si>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</si>
  <si>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</si>
  <si>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</si>
  <si>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</si>
  <si>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</si>
  <si>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</si>
  <si>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</si>
  <si>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</si>
  <si>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</si>
  <si>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</si>
  <si>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</si>
  <si>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</si>
  <si>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</si>
  <si>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</si>
  <si>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</si>
  <si>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</si>
  <si>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</si>
  <si>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</si>
  <si>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</si>
  <si>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</si>
  <si>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</si>
  <si>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</si>
  <si>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</si>
  <si>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</si>
  <si>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</si>
  <si>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</si>
  <si>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</si>
  <si>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</si>
  <si>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</si>
  <si>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</si>
  <si>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</si>
  <si>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</si>
  <si>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</si>
  <si>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</si>
  <si>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</si>
  <si>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</si>
  <si>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</si>
  <si>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</si>
  <si>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</si>
  <si>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</si>
  <si>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</si>
  <si>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</si>
  <si>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</si>
  <si>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</si>
  <si>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</si>
  <si>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</si>
  <si>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</si>
  <si>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</si>
  <si>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</si>
  <si>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</si>
  <si>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</si>
  <si>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</si>
  <si>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48 or Greater</t>
  </si>
  <si>
    <t>Final Exam Bouns Points (x2)</t>
  </si>
  <si>
    <t>YOU CAN ADD TEACHER APPROVED FEATURES IN WHITE AREA UNDER APPROPRIATE CATEGORIES</t>
  </si>
  <si>
    <t>Effective Use of GIT (All Team Members)</t>
  </si>
  <si>
    <t>Combining 2 DIFFERENT functional lights on the same drawn geometry.</t>
  </si>
  <si>
    <t>Applying applicable color map texturing to drawn geometry (basic texturing).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</si>
  <si>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</si>
  <si>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</si>
  <si>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stabilzed FPS Style flythrough camera [see end of day 3 slides]. (Win32 &amp; Gateware projects only)</t>
  </si>
  <si>
    <t>Student Names (two maximum): Alegna Medina, Petra Andraschko</t>
  </si>
  <si>
    <t>Team Git Address: https://github.com/monochromia/Project4withAlegna</t>
  </si>
  <si>
    <t>X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</si>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</sst>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31" zoomScale="85" zoomScaleNormal="85" workbookViewId="0">
      <selection activeCell="E46" sqref="E46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38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24"/>
      <c r="C3" s="24"/>
      <c r="D3" s="24"/>
      <c r="E3" s="5" t="s">
        <v>16</v>
      </c>
      <c r="F3" s="5" t="s">
        <v>39</v>
      </c>
      <c r="G3" s="5" t="s">
        <v>28</v>
      </c>
      <c r="H3" s="5" t="s">
        <v>26</v>
      </c>
      <c r="I3" s="5" t="s">
        <v>26</v>
      </c>
      <c r="J3" s="5" t="s">
        <v>26</v>
      </c>
      <c r="K3" s="5"/>
      <c r="L3" s="5" t="s">
        <v>91</v>
      </c>
    </row>
    <row r="4" spans="1:12" x14ac:dyDescent="0.25">
      <c r="A4" s="10" t="s">
        <v>68</v>
      </c>
      <c r="B4" s="24">
        <v>3</v>
      </c>
      <c r="C4" s="24">
        <v>2</v>
      </c>
      <c r="D4" s="24">
        <v>1</v>
      </c>
      <c r="E4" s="2" t="s">
        <v>103</v>
      </c>
      <c r="F4" s="3" t="s">
        <v>102</v>
      </c>
      <c r="G4" s="16">
        <f t="shared" ref="G4:G67" si="0" xml:space="preserve"> IF(EXACT(F4,"X"),IF(EXACT(E4,"I"),$B4,IF(EXACT(E4,"II"),$C4,IF(EXACT(E4,"III"),$D4,0))),0)</f>
        <v>3</v>
      </c>
      <c r="H4" s="17">
        <f>IF(SUMIF(E4:E89,"=I",G4:G89) + SUMIF(C91:C92, "X",B91:B92) &gt; 16, 16, SUMIF(E4:E89,"=I",G4:G89) + SUMIF(C91:C92, "X",B91:B92))</f>
        <v>16</v>
      </c>
      <c r="I4" s="17">
        <f>IF(SUMIF(E4:E89,"=II",G4:G89) + SUMIF(D91:D92, "X",B91:B92) &gt; 16, 16, SUMIF(E4:E89,"=II",G4:G89) + SUMIF(D91:D92, "X",B91:B92))</f>
        <v>0</v>
      </c>
      <c r="J4" s="17">
        <f>IF(SUMIF(E4:E89,"=III",G4:G89) + SUMIF(E91:E92, "X",B91:B92) &gt; 16, 16, SUMIF(E4:E89,"=III",G4:G89) + SUMIF(E91:E92, "X",B91:B92))</f>
        <v>0</v>
      </c>
      <c r="K4" s="17">
        <f>SUM(H6,I6,J6)</f>
        <v>16</v>
      </c>
      <c r="L4" s="17">
        <f>SUM(G4:G89) + SUMIF(C91:C92, "X",B91:B92) + SUMIF(D91:D92, "X",B91:B92) + SUMIF(E91:E92, "X",B91:B92)</f>
        <v>32</v>
      </c>
    </row>
    <row r="5" spans="1:12" x14ac:dyDescent="0.25">
      <c r="A5" s="10" t="s">
        <v>88</v>
      </c>
      <c r="B5" s="24">
        <v>3</v>
      </c>
      <c r="C5" s="24">
        <v>3</v>
      </c>
      <c r="D5" s="24">
        <v>2</v>
      </c>
      <c r="E5" s="2" t="s">
        <v>103</v>
      </c>
      <c r="F5" s="3" t="s">
        <v>102</v>
      </c>
      <c r="G5" s="16">
        <f t="shared" si="0"/>
        <v>3</v>
      </c>
      <c r="H5" s="5" t="s">
        <v>25</v>
      </c>
      <c r="I5" s="5" t="s">
        <v>25</v>
      </c>
      <c r="J5" s="5" t="s">
        <v>25</v>
      </c>
      <c r="K5" s="5"/>
      <c r="L5" s="5" t="s">
        <v>92</v>
      </c>
    </row>
    <row r="6" spans="1:12" x14ac:dyDescent="0.25">
      <c r="A6" s="10" t="s">
        <v>67</v>
      </c>
      <c r="B6" s="24">
        <v>3</v>
      </c>
      <c r="C6" s="24">
        <v>3</v>
      </c>
      <c r="D6" s="24">
        <v>3</v>
      </c>
      <c r="E6" s="2" t="s">
        <v>103</v>
      </c>
      <c r="F6" s="3" t="s">
        <v>102</v>
      </c>
      <c r="G6" s="16">
        <f t="shared" si="0"/>
        <v>3</v>
      </c>
      <c r="H6" s="17">
        <f>IF(SUMIF(E4:E89,"=I",G4:G89) + SUMIF(C91:C92, "X",B91:B92)  &gt; 16, SUMIF(E4:E89,"=I",G4:G89) + SUMIF(C91:C92, "X",B91:B92) - 16,0)</f>
        <v>16</v>
      </c>
      <c r="I6" s="17">
        <f>IF(SUMIF(E4:E89,"=II",G4:G89) + SUMIF(D91:D92, "X",B91:B92) &gt; 16, SUMIF(E4:E89,"=II",G4:G89) + SUMIF(D91:D92, "X",B91:B92) - 16,0)</f>
        <v>0</v>
      </c>
      <c r="J6" s="17">
        <f>IF(SUMIF(E4:E89,"=III",G4:G89) + SUMIF(E91:E92, "X",B91:B92) &gt; 16, SUMIF(E4:E89,"=III",G4:G89) + SUMIF(E91:E92, "X",B91:B92) - 16,0)</f>
        <v>0</v>
      </c>
      <c r="K6" s="5"/>
      <c r="L6" s="15">
        <f>IF(L4 &gt; 48, SUM(-48,L4),0)</f>
        <v>0</v>
      </c>
    </row>
    <row r="7" spans="1:12" x14ac:dyDescent="0.25">
      <c r="A7" s="10" t="s">
        <v>95</v>
      </c>
      <c r="B7" s="24">
        <v>1</v>
      </c>
      <c r="C7" s="24">
        <v>1</v>
      </c>
      <c r="D7" s="24">
        <v>1</v>
      </c>
      <c r="E7" s="2" t="s">
        <v>103</v>
      </c>
      <c r="F7" s="3" t="s">
        <v>102</v>
      </c>
      <c r="G7" s="16">
        <f t="shared" si="0"/>
        <v>1</v>
      </c>
      <c r="H7" s="5" t="s">
        <v>21</v>
      </c>
      <c r="I7" s="5" t="s">
        <v>22</v>
      </c>
      <c r="J7" s="5" t="s">
        <v>23</v>
      </c>
      <c r="K7" s="5"/>
      <c r="L7" s="5"/>
    </row>
    <row r="8" spans="1:12" x14ac:dyDescent="0.25">
      <c r="A8" s="20" t="s">
        <v>35</v>
      </c>
      <c r="B8" s="24">
        <v>1</v>
      </c>
      <c r="C8" s="24">
        <v>1</v>
      </c>
      <c r="D8" s="24">
        <v>1</v>
      </c>
      <c r="E8" s="2" t="s">
        <v>103</v>
      </c>
      <c r="F8" s="3" t="s">
        <v>102</v>
      </c>
      <c r="G8" s="16">
        <f t="shared" si="0"/>
        <v>1</v>
      </c>
      <c r="H8" s="18">
        <f>H4+IF(H4 &lt; 16, IF(K4+H4 &gt; 16, 16- H4, K4),0)</f>
        <v>16</v>
      </c>
      <c r="I8" s="17">
        <f>I4+IF(I4 &lt; 16, IF(H10+I4 &gt; 16, 16- I4, H10),0)</f>
        <v>16</v>
      </c>
      <c r="J8" s="17">
        <f>J4+IF(J4 &lt; 16, IF(I10+J4 &gt; 16, 16- J4, I10),0)</f>
        <v>0</v>
      </c>
      <c r="K8" s="5"/>
      <c r="L8" s="5"/>
    </row>
    <row r="9" spans="1:12" x14ac:dyDescent="0.25">
      <c r="A9" s="10" t="s">
        <v>36</v>
      </c>
      <c r="B9" s="24">
        <v>1</v>
      </c>
      <c r="C9" s="24">
        <v>1</v>
      </c>
      <c r="D9" s="24">
        <v>1</v>
      </c>
      <c r="E9" s="2" t="s">
        <v>103</v>
      </c>
      <c r="F9" s="3" t="s">
        <v>102</v>
      </c>
      <c r="G9" s="16">
        <f t="shared" si="0"/>
        <v>1</v>
      </c>
      <c r="H9" s="19" t="s">
        <v>24</v>
      </c>
      <c r="I9" s="19" t="s">
        <v>24</v>
      </c>
      <c r="J9" s="19" t="s">
        <v>24</v>
      </c>
      <c r="K9" s="5"/>
      <c r="L9" s="5"/>
    </row>
    <row r="10" spans="1:12" x14ac:dyDescent="0.25">
      <c r="A10" s="20" t="s">
        <v>37</v>
      </c>
      <c r="B10" s="24">
        <v>1</v>
      </c>
      <c r="C10" s="24">
        <v>1</v>
      </c>
      <c r="D10" s="24">
        <v>1</v>
      </c>
      <c r="E10" s="2" t="s">
        <v>103</v>
      </c>
      <c r="F10" s="3" t="s">
        <v>102</v>
      </c>
      <c r="G10" s="16">
        <f t="shared" si="0"/>
        <v>1</v>
      </c>
      <c r="H10" s="19">
        <f>IF(K4+H4 - 16 &gt; 0, K4+H4 - 16, 0)</f>
        <v>16</v>
      </c>
      <c r="I10" s="19">
        <f>IF(H10+I4 - 16 &gt; 0, H10+I4 - 16, 0)</f>
        <v>0</v>
      </c>
      <c r="J10" s="19">
        <f>IF(I10+J4 - 16 &gt; 0, I10+J4 - 16, 0)</f>
        <v>0</v>
      </c>
      <c r="K10" s="5"/>
      <c r="L10" s="5"/>
    </row>
    <row r="11" spans="1:12" x14ac:dyDescent="0.25">
      <c r="A11" s="11" t="s">
        <v>45</v>
      </c>
      <c r="B11" s="24">
        <v>1</v>
      </c>
      <c r="C11" s="24">
        <v>1</v>
      </c>
      <c r="D11" s="24">
        <v>1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51</v>
      </c>
      <c r="B12" s="24">
        <v>3</v>
      </c>
      <c r="C12" s="24">
        <v>3</v>
      </c>
      <c r="D12" s="24">
        <v>3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72</v>
      </c>
      <c r="B13" s="24">
        <v>1</v>
      </c>
      <c r="C13" s="24">
        <v>1</v>
      </c>
      <c r="D13" s="24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73</v>
      </c>
      <c r="B14" s="24">
        <v>3</v>
      </c>
      <c r="C14" s="24">
        <v>3</v>
      </c>
      <c r="D14" s="24">
        <v>3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41</v>
      </c>
      <c r="B15" s="24">
        <v>1</v>
      </c>
      <c r="C15" s="24">
        <v>1</v>
      </c>
      <c r="D15" s="24">
        <v>1</v>
      </c>
      <c r="E15" s="2" t="s">
        <v>103</v>
      </c>
      <c r="F15" s="3" t="s">
        <v>102</v>
      </c>
      <c r="G15" s="16">
        <f t="shared" si="0"/>
        <v>1</v>
      </c>
      <c r="H15" s="5"/>
      <c r="I15" s="5"/>
      <c r="J15" s="5"/>
      <c r="K15" s="5"/>
      <c r="L15" s="5"/>
    </row>
    <row r="16" spans="1:12" x14ac:dyDescent="0.25">
      <c r="A16" s="11"/>
      <c r="B16" s="24"/>
      <c r="C16" s="24"/>
      <c r="D16" s="24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93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24"/>
      <c r="C18" s="24"/>
      <c r="D18" s="24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24"/>
      <c r="C20" s="24"/>
      <c r="D20" s="24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96</v>
      </c>
      <c r="B21" s="24">
        <v>3</v>
      </c>
      <c r="C21" s="24">
        <v>2</v>
      </c>
      <c r="D21" s="24">
        <v>1</v>
      </c>
      <c r="E21" s="2" t="s">
        <v>103</v>
      </c>
      <c r="F21" s="3" t="s">
        <v>102</v>
      </c>
      <c r="G21" s="16">
        <f t="shared" si="0"/>
        <v>3</v>
      </c>
      <c r="H21" s="5"/>
      <c r="I21" s="5"/>
      <c r="J21" s="5"/>
      <c r="K21" s="5"/>
      <c r="L21" s="5"/>
    </row>
    <row r="22" spans="1:12" x14ac:dyDescent="0.25">
      <c r="A22" s="11" t="s">
        <v>46</v>
      </c>
      <c r="B22" s="24">
        <v>1</v>
      </c>
      <c r="C22" s="24">
        <v>1</v>
      </c>
      <c r="D22" s="24">
        <v>1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24">
        <v>3</v>
      </c>
      <c r="C23" s="24">
        <v>3</v>
      </c>
      <c r="D23" s="24">
        <v>3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34</v>
      </c>
      <c r="B24" s="24">
        <v>2</v>
      </c>
      <c r="C24" s="24">
        <v>2</v>
      </c>
      <c r="D24" s="24">
        <v>2</v>
      </c>
      <c r="E24" s="2" t="s">
        <v>103</v>
      </c>
      <c r="F24" s="3" t="s">
        <v>102</v>
      </c>
      <c r="G24" s="16">
        <f t="shared" si="0"/>
        <v>2</v>
      </c>
      <c r="H24" s="5"/>
      <c r="I24" s="5"/>
      <c r="J24" s="5"/>
      <c r="K24" s="5"/>
      <c r="L24" s="5"/>
    </row>
    <row r="25" spans="1:12" x14ac:dyDescent="0.25">
      <c r="A25" s="20" t="s">
        <v>74</v>
      </c>
      <c r="B25" s="24">
        <v>1</v>
      </c>
      <c r="C25" s="24">
        <v>1</v>
      </c>
      <c r="D25" s="24">
        <v>1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69</v>
      </c>
      <c r="B27" s="24"/>
      <c r="C27" s="24"/>
      <c r="D27" s="24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24">
        <v>2</v>
      </c>
      <c r="C28" s="24">
        <v>1</v>
      </c>
      <c r="D28" s="24">
        <v>1</v>
      </c>
      <c r="E28" s="2" t="s">
        <v>103</v>
      </c>
      <c r="F28" s="3" t="s">
        <v>102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59</v>
      </c>
      <c r="B29" s="24">
        <v>1</v>
      </c>
      <c r="C29" s="24">
        <v>1</v>
      </c>
      <c r="D29" s="24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61</v>
      </c>
      <c r="B30" s="24">
        <v>2</v>
      </c>
      <c r="C30" s="24">
        <v>2</v>
      </c>
      <c r="D30" s="24">
        <v>1</v>
      </c>
      <c r="E30" s="2" t="s">
        <v>103</v>
      </c>
      <c r="F30" s="3" t="s">
        <v>102</v>
      </c>
      <c r="G30" s="16">
        <f t="shared" si="0"/>
        <v>2</v>
      </c>
      <c r="H30" s="5"/>
      <c r="I30" s="5"/>
      <c r="J30" s="5"/>
      <c r="K30" s="5"/>
      <c r="L30" s="5"/>
    </row>
    <row r="31" spans="1:12" x14ac:dyDescent="0.25">
      <c r="A31" s="11" t="s">
        <v>60</v>
      </c>
      <c r="B31" s="24">
        <v>3</v>
      </c>
      <c r="C31" s="24">
        <v>3</v>
      </c>
      <c r="D31" s="24">
        <v>3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62</v>
      </c>
      <c r="B32" s="24">
        <v>1</v>
      </c>
      <c r="C32" s="24">
        <v>1</v>
      </c>
      <c r="D32" s="24">
        <v>1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63</v>
      </c>
      <c r="B33" s="24">
        <v>2</v>
      </c>
      <c r="C33" s="24">
        <v>2</v>
      </c>
      <c r="D33" s="24">
        <v>2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47</v>
      </c>
      <c r="B36" s="24"/>
      <c r="C36" s="24"/>
      <c r="D36" s="24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71</v>
      </c>
      <c r="B37" s="24">
        <v>2</v>
      </c>
      <c r="C37" s="24">
        <v>1</v>
      </c>
      <c r="D37" s="24">
        <v>1</v>
      </c>
      <c r="E37" s="2" t="s">
        <v>103</v>
      </c>
      <c r="F37" s="3" t="s">
        <v>102</v>
      </c>
      <c r="G37" s="16">
        <f t="shared" si="0"/>
        <v>2</v>
      </c>
      <c r="H37" s="5"/>
      <c r="I37" s="5"/>
      <c r="J37" s="5"/>
      <c r="K37" s="5"/>
      <c r="L37" s="5"/>
    </row>
    <row r="38" spans="1:12" x14ac:dyDescent="0.25">
      <c r="A38" s="10" t="s">
        <v>75</v>
      </c>
      <c r="B38" s="24">
        <v>1</v>
      </c>
      <c r="C38" s="24">
        <v>1</v>
      </c>
      <c r="D38" s="24">
        <v>1</v>
      </c>
      <c r="E38" s="2" t="s">
        <v>103</v>
      </c>
      <c r="F38" s="3" t="s">
        <v>102</v>
      </c>
      <c r="G38" s="16">
        <f t="shared" si="0"/>
        <v>1</v>
      </c>
      <c r="H38" s="5"/>
      <c r="I38" s="5"/>
      <c r="J38" s="5"/>
      <c r="K38" s="5"/>
      <c r="L38" s="5"/>
    </row>
    <row r="39" spans="1:12" x14ac:dyDescent="0.25">
      <c r="A39" s="10" t="s">
        <v>89</v>
      </c>
      <c r="B39" s="24">
        <v>3</v>
      </c>
      <c r="C39" s="24">
        <v>3</v>
      </c>
      <c r="D39" s="24">
        <v>3</v>
      </c>
      <c r="E39" s="2" t="s">
        <v>103</v>
      </c>
      <c r="F39" s="3" t="s">
        <v>102</v>
      </c>
      <c r="G39" s="16">
        <f t="shared" si="0"/>
        <v>3</v>
      </c>
      <c r="H39" s="5"/>
      <c r="I39" s="5"/>
      <c r="J39" s="5"/>
      <c r="K39" s="5"/>
      <c r="L39" s="5"/>
    </row>
    <row r="40" spans="1:12" x14ac:dyDescent="0.25">
      <c r="A40" s="11" t="s">
        <v>87</v>
      </c>
      <c r="B40" s="24">
        <v>3</v>
      </c>
      <c r="C40" s="24">
        <v>3</v>
      </c>
      <c r="D40" s="24">
        <v>2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40</v>
      </c>
      <c r="B41" s="24">
        <v>3</v>
      </c>
      <c r="C41" s="24">
        <v>3</v>
      </c>
      <c r="D41" s="24">
        <v>2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31</v>
      </c>
      <c r="B42" s="24">
        <v>3</v>
      </c>
      <c r="C42" s="24">
        <v>3</v>
      </c>
      <c r="D42" s="24">
        <v>3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32</v>
      </c>
      <c r="B43" s="24">
        <v>1</v>
      </c>
      <c r="C43" s="24">
        <v>1</v>
      </c>
      <c r="D43" s="24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48</v>
      </c>
      <c r="B44" s="24">
        <v>1</v>
      </c>
      <c r="C44" s="24">
        <v>1</v>
      </c>
      <c r="D44" s="24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33</v>
      </c>
      <c r="B45" s="24">
        <v>1</v>
      </c>
      <c r="C45" s="24">
        <v>1</v>
      </c>
      <c r="D45" s="24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65</v>
      </c>
      <c r="B46" s="1">
        <v>2</v>
      </c>
      <c r="C46" s="1">
        <v>2</v>
      </c>
      <c r="D46" s="24">
        <v>1</v>
      </c>
      <c r="E46" s="2" t="s">
        <v>103</v>
      </c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24"/>
      <c r="C49" s="24"/>
      <c r="D49" s="24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70</v>
      </c>
      <c r="B50" s="24">
        <v>2</v>
      </c>
      <c r="C50" s="24">
        <v>2</v>
      </c>
      <c r="D50" s="24">
        <v>2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42</v>
      </c>
      <c r="B51" s="24">
        <v>3</v>
      </c>
      <c r="C51" s="24">
        <v>3</v>
      </c>
      <c r="D51" s="24">
        <v>3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49</v>
      </c>
      <c r="B52" s="24">
        <v>3</v>
      </c>
      <c r="C52" s="24">
        <v>3</v>
      </c>
      <c r="D52" s="24">
        <v>3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66</v>
      </c>
      <c r="B53" s="24">
        <v>3</v>
      </c>
      <c r="C53" s="24">
        <v>3</v>
      </c>
      <c r="D53" s="24">
        <v>3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24"/>
      <c r="C55" s="24"/>
      <c r="D55" s="24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76</v>
      </c>
      <c r="B56" s="24">
        <v>1</v>
      </c>
      <c r="C56" s="24">
        <v>1</v>
      </c>
      <c r="D56" s="24">
        <v>1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58</v>
      </c>
      <c r="B57" s="24">
        <v>1</v>
      </c>
      <c r="C57" s="24">
        <v>1</v>
      </c>
      <c r="D57" s="24">
        <v>1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64</v>
      </c>
      <c r="B58" s="24">
        <v>2</v>
      </c>
      <c r="C58" s="24">
        <v>2</v>
      </c>
      <c r="D58" s="24">
        <v>2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43</v>
      </c>
      <c r="B59" s="24">
        <v>3</v>
      </c>
      <c r="C59" s="24">
        <v>3</v>
      </c>
      <c r="D59" s="24">
        <v>3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24"/>
      <c r="C62" s="24"/>
      <c r="D62" s="24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24">
        <v>1</v>
      </c>
      <c r="C63" s="24">
        <v>1</v>
      </c>
      <c r="D63" s="24">
        <v>1</v>
      </c>
      <c r="E63" s="2" t="s">
        <v>103</v>
      </c>
      <c r="F63" s="3" t="s">
        <v>102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20" t="s">
        <v>90</v>
      </c>
      <c r="B64" s="24">
        <v>1</v>
      </c>
      <c r="C64" s="24">
        <v>1</v>
      </c>
      <c r="D64" s="24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77</v>
      </c>
      <c r="B65" s="24">
        <v>1</v>
      </c>
      <c r="C65" s="24">
        <v>1</v>
      </c>
      <c r="D65" s="24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52</v>
      </c>
      <c r="B66" s="24">
        <v>1</v>
      </c>
      <c r="C66" s="24">
        <v>1</v>
      </c>
      <c r="D66" s="24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50</v>
      </c>
      <c r="B67" s="24">
        <v>3</v>
      </c>
      <c r="C67" s="24">
        <v>3</v>
      </c>
      <c r="D67" s="24">
        <v>3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44</v>
      </c>
      <c r="B68" s="24">
        <v>3</v>
      </c>
      <c r="C68" s="24">
        <v>3</v>
      </c>
      <c r="D68" s="24">
        <v>3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24"/>
      <c r="C71" s="24"/>
      <c r="D71" s="24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80</v>
      </c>
      <c r="B72" s="24">
        <v>1</v>
      </c>
      <c r="C72" s="24">
        <v>1</v>
      </c>
      <c r="D72" s="24">
        <v>1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86</v>
      </c>
      <c r="B73" s="24">
        <v>1</v>
      </c>
      <c r="C73" s="24">
        <v>1</v>
      </c>
      <c r="D73" s="24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81</v>
      </c>
      <c r="B74" s="24">
        <v>1</v>
      </c>
      <c r="C74" s="24">
        <v>1</v>
      </c>
      <c r="D74" s="24">
        <v>1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83</v>
      </c>
      <c r="B75" s="24">
        <v>2</v>
      </c>
      <c r="C75" s="24">
        <v>2</v>
      </c>
      <c r="D75" s="24">
        <v>2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82</v>
      </c>
      <c r="B76" s="24">
        <v>1</v>
      </c>
      <c r="C76" s="24">
        <v>1</v>
      </c>
      <c r="D76" s="24">
        <v>1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84</v>
      </c>
      <c r="B77" s="24">
        <v>2</v>
      </c>
      <c r="C77" s="24">
        <v>2</v>
      </c>
      <c r="D77" s="24">
        <v>2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85</v>
      </c>
      <c r="B78" s="24">
        <v>2</v>
      </c>
      <c r="C78" s="24">
        <v>2</v>
      </c>
      <c r="D78" s="24">
        <v>2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24"/>
      <c r="C79" s="24"/>
      <c r="D79" s="24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24"/>
      <c r="C80" s="24"/>
      <c r="D80" s="24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79</v>
      </c>
      <c r="B81" s="24"/>
      <c r="C81" s="24"/>
      <c r="D81" s="24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56</v>
      </c>
      <c r="B82" s="24"/>
      <c r="C82" s="24"/>
      <c r="D82" s="24">
        <v>2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57</v>
      </c>
      <c r="B83" s="24"/>
      <c r="C83" s="24"/>
      <c r="D83" s="24">
        <v>3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78</v>
      </c>
      <c r="B84" s="24"/>
      <c r="C84" s="24"/>
      <c r="D84" s="24">
        <v>3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54</v>
      </c>
      <c r="B85" s="24"/>
      <c r="C85" s="24"/>
      <c r="D85" s="24">
        <v>3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53</v>
      </c>
      <c r="B86" s="24"/>
      <c r="C86" s="24"/>
      <c r="D86" s="24">
        <v>3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55</v>
      </c>
      <c r="B87" s="24"/>
      <c r="C87" s="24"/>
      <c r="D87" s="24">
        <v>4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29</v>
      </c>
      <c r="B90" s="4" t="s">
        <v>17</v>
      </c>
      <c r="C90" s="4" t="s">
        <v>18</v>
      </c>
      <c r="D90" s="4" t="s">
        <v>19</v>
      </c>
      <c r="E90" s="4" t="s">
        <v>20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94</v>
      </c>
      <c r="B91" s="6">
        <v>1</v>
      </c>
      <c r="C91" s="3" t="s">
        <v>102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27</v>
      </c>
      <c r="B92" s="6">
        <v>1</v>
      </c>
      <c r="C92" s="3" t="s">
        <v>102</v>
      </c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30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2020-06-08T19:18:39Z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f6dbd845-7275-4563-9a2e-fd963760b58d</vt:lpwstr>
  </property>
</Properties>
</file>