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OneDrive\Documents\GitHub\Projet Final TSO\Projet_Final_TSO\Documentation\Manuel_Technique\"/>
    </mc:Choice>
  </mc:AlternateContent>
  <xr:revisionPtr revIDLastSave="0" documentId="13_ncr:1_{CB66AAB0-801C-4929-AB15-C5F899EFC6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e" sheetId="1" r:id="rId1"/>
    <sheet name="Info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3" i="1"/>
  <c r="F4" i="1"/>
  <c r="F5" i="1"/>
  <c r="F6" i="1"/>
  <c r="F7" i="1"/>
  <c r="F2" i="1"/>
  <c r="F17" i="1"/>
  <c r="F18" i="1" l="1"/>
  <c r="F19" i="1" s="1"/>
</calcChain>
</file>

<file path=xl/sharedStrings.xml><?xml version="1.0" encoding="utf-8"?>
<sst xmlns="http://schemas.openxmlformats.org/spreadsheetml/2006/main" count="47" uniqueCount="43">
  <si>
    <t>Description</t>
  </si>
  <si>
    <t>Lien Web chez le fournisseur</t>
  </si>
  <si>
    <t>Prix unitaire</t>
  </si>
  <si>
    <t>Quantité</t>
  </si>
  <si>
    <t>Sous-total</t>
  </si>
  <si>
    <t>Taxes</t>
  </si>
  <si>
    <t>Grand Total</t>
  </si>
  <si>
    <t>Nom et numéro de la pièce</t>
  </si>
  <si>
    <t>Dans l'évaluation des coûts, ne pas oublier:</t>
  </si>
  <si>
    <t>Les cartes de développements</t>
  </si>
  <si>
    <t>Les PCB (prévoir 50$ comme frais de livraisons)</t>
  </si>
  <si>
    <t>Les connecteurs</t>
  </si>
  <si>
    <t>Les câbles ou fils si longues distances</t>
  </si>
  <si>
    <t>Les boîtiers</t>
  </si>
  <si>
    <t>Les cellules en bleues doivent se calculer automatiquement (utiliser une formule).</t>
  </si>
  <si>
    <t>Ne pas mettre les composants discrets (résistances, condensateurs, etc) de moins de  $2.00</t>
  </si>
  <si>
    <t>PCB ( carte électronique)</t>
  </si>
  <si>
    <t>https://jlcpcb.com/</t>
  </si>
  <si>
    <t>Raspberry Pi 4 Model B/4GB</t>
  </si>
  <si>
    <t>Raspberry Pi 4</t>
  </si>
  <si>
    <t>https://www.pishop.ca/product/raspberry-pi-4-model-b-4gb/</t>
  </si>
  <si>
    <t>https://caseplace.ca/products/pelican-1500-case</t>
  </si>
  <si>
    <t>Case pelican 1500</t>
  </si>
  <si>
    <t>Esp32 c3 devkit-02</t>
  </si>
  <si>
    <t>3 esp32</t>
  </si>
  <si>
    <t>https://www.mouser.ca/ProductDetail/Espressif-Systems/ESP32-C3-DevKitC-02?qs=stqOd1AaK7%2F1Q62ysr4CMA%3D%3D</t>
  </si>
  <si>
    <t>Plastique gravé sur mesure</t>
  </si>
  <si>
    <t>La mallette pour contenir l'énigme</t>
  </si>
  <si>
    <t>PCB sur mesure en pack de 5, 95.19$/5</t>
  </si>
  <si>
    <t>Voir pdf de commision</t>
  </si>
  <si>
    <t>https://www.amazon.ca/-/fr/GeeekPi-Raspberry-moniteur-portable-gratuit/dp/B0CPLYD5GD?th=1</t>
  </si>
  <si>
    <t>GeeekPi 10.1 Inch LCD Screen for Raspberry Pi</t>
  </si>
  <si>
    <t>Mini écran pour l'affichage des énigmes</t>
  </si>
  <si>
    <t>Prix Total</t>
  </si>
  <si>
    <t>Doubleur usb</t>
  </si>
  <si>
    <t>Doubleur usb pour alimenter PCB et Écran</t>
  </si>
  <si>
    <t>Lien amazon</t>
  </si>
  <si>
    <t>Bouton lumineux en pack de 5, 21$/5</t>
  </si>
  <si>
    <t>Bouton lumineux</t>
  </si>
  <si>
    <t>Logarithmic Slide Potentiometer</t>
  </si>
  <si>
    <t>Oiyagai 20Pcs Amplifier Terminal Connector</t>
  </si>
  <si>
    <t>Bornes bannes en pack de 20, 15.50$/20</t>
  </si>
  <si>
    <t>Potentiomètre glissant en pack de 5, 24.40$/5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</si>
</sst>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$&quot;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F11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name val="Calibri"/>
      <family val="2"/>
      <scheme val="minor"/>
    </font>
    <font>
      <sz val="9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1" applyNumberFormat="0" applyAlignment="0" applyProtection="0"/>
    <xf numFmtId="0" fontId="3" fillId="6" borderId="2" applyNumberFormat="0" applyFont="0" applyAlignment="0" applyProtection="0"/>
  </cellStyleXfs>
  <cellXfs count="28">
    <xf numFmtId="0" fontId="0" fillId="0" borderId="0" xfId="0"/>
    <xf numFmtId="0" fontId="0" fillId="7" borderId="0" xfId="0" applyFill="1"/>
    <xf numFmtId="0" fontId="2" fillId="7" borderId="3" xfId="0" applyFont="1" applyFill="1" applyBorder="1"/>
    <xf numFmtId="0" fontId="1" fillId="7" borderId="3" xfId="1" applyFill="1" applyBorder="1" applyAlignment="1"/>
    <xf numFmtId="0" fontId="8" fillId="7" borderId="3" xfId="0" applyFont="1" applyFill="1" applyBorder="1" applyAlignment="1">
      <alignment vertical="center" wrapText="1"/>
    </xf>
    <xf numFmtId="0" fontId="1" fillId="7" borderId="3" xfId="1" applyFill="1" applyBorder="1"/>
    <xf numFmtId="164" fontId="2" fillId="7" borderId="0" xfId="0" applyNumberFormat="1" applyFont="1" applyFill="1"/>
    <xf numFmtId="164" fontId="9" fillId="7" borderId="3" xfId="5" applyNumberFormat="1" applyFont="1" applyFill="1" applyBorder="1"/>
    <xf numFmtId="0" fontId="9" fillId="7" borderId="0" xfId="0" applyFont="1" applyFill="1"/>
    <xf numFmtId="0" fontId="11" fillId="8" borderId="3" xfId="2" applyFont="1" applyFill="1" applyBorder="1"/>
    <xf numFmtId="0" fontId="11" fillId="8" borderId="3" xfId="5" applyFont="1" applyFill="1" applyBorder="1"/>
    <xf numFmtId="164" fontId="9" fillId="9" borderId="3" xfId="3" applyNumberFormat="1" applyFont="1" applyFill="1" applyBorder="1"/>
    <xf numFmtId="164" fontId="9" fillId="9" borderId="3" xfId="2" applyNumberFormat="1" applyFont="1" applyFill="1" applyBorder="1"/>
    <xf numFmtId="164" fontId="9" fillId="9" borderId="3" xfId="4" applyNumberFormat="1" applyFont="1" applyFill="1" applyBorder="1"/>
    <xf numFmtId="0" fontId="12" fillId="0" borderId="0" xfId="0" applyFont="1" applyAlignment="1">
      <alignment horizontal="left" vertical="center" wrapText="1"/>
    </xf>
    <xf numFmtId="0" fontId="0" fillId="0" borderId="3" xfId="0" applyBorder="1" applyAlignment="1">
      <alignment wrapText="1"/>
    </xf>
    <xf numFmtId="0" fontId="11" fillId="8" borderId="4" xfId="6" applyFont="1" applyFill="1" applyBorder="1"/>
    <xf numFmtId="0" fontId="10" fillId="7" borderId="4" xfId="6" applyFont="1" applyFill="1" applyBorder="1"/>
    <xf numFmtId="0" fontId="10" fillId="7" borderId="6" xfId="6" applyFont="1" applyFill="1" applyBorder="1"/>
    <xf numFmtId="0" fontId="13" fillId="7" borderId="3" xfId="1" applyFont="1" applyFill="1" applyBorder="1"/>
    <xf numFmtId="164" fontId="9" fillId="7" borderId="3" xfId="3" applyNumberFormat="1" applyFont="1" applyFill="1" applyBorder="1"/>
    <xf numFmtId="0" fontId="9" fillId="7" borderId="4" xfId="2" applyFont="1" applyFill="1" applyBorder="1" applyAlignment="1">
      <alignment horizontal="center"/>
    </xf>
    <xf numFmtId="0" fontId="9" fillId="7" borderId="5" xfId="2" applyFont="1" applyFill="1" applyBorder="1" applyAlignment="1">
      <alignment horizontal="center"/>
    </xf>
    <xf numFmtId="0" fontId="9" fillId="7" borderId="4" xfId="4" applyFont="1" applyFill="1" applyBorder="1" applyAlignment="1">
      <alignment horizontal="center"/>
    </xf>
    <xf numFmtId="0" fontId="9" fillId="7" borderId="5" xfId="4" applyFont="1" applyFill="1" applyBorder="1" applyAlignment="1">
      <alignment horizontal="center"/>
    </xf>
    <xf numFmtId="0" fontId="9" fillId="7" borderId="4" xfId="3" applyFont="1" applyFill="1" applyBorder="1" applyAlignment="1">
      <alignment horizontal="center"/>
    </xf>
    <xf numFmtId="0" fontId="9" fillId="7" borderId="5" xfId="3" applyFont="1" applyFill="1" applyBorder="1" applyAlignment="1">
      <alignment horizontal="center"/>
    </xf>
    <xf numFmtId="0" fontId="14" fillId="7" borderId="3" xfId="0" applyFont="1" applyFill="1" applyBorder="1"/>
  </cellXfs>
  <cellStyles count="7">
    <cellStyle name="Bad" xfId="3" builtinId="27"/>
    <cellStyle name="Good" xfId="2" builtinId="26"/>
    <cellStyle name="Hyperlink" xfId="1" xr:uid="{00000000-000B-0000-0000-000008000000}"/>
    <cellStyle name="Input" xfId="5" builtinId="20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Oiyagai-Amplifier-Terminal-Connector-Binding/dp/B07D3MMBJH?crid=3PUPCH85601FJ&amp;dib=eyJ2IjoiMSJ9.uV8yQ4336UxscpdZEhd8nIt_EXyn8wK96F1xmsUbSGqduc9IhzdI5CAg1yQbo6S8bAbCmRVywmwmRi_ReTpY8wXMi5n-OlSmwGjOtfb69xh9BH_xuEHLcJsaNyTg0RtbdC-qvDK1VNYTVRX-jlJtpwFQz81NcekGo9J_HA_4Tge4kUJfj2gCxiCEIK1Gd0RYtlzGNQUQcOlGE2AJCF1tbojS_TM4GGCc0QJfkB-YpndrX_1sS314bfmHY8tJJPxhhgDOHBk2ppRcyf3C1OymKDabdIteC7lpREsxuS7GOEE.b4ikTgT6AhpP070V7Ug5e7iCZWUfJO7Yd6TNbg-DB_o&amp;dib_tag=se&amp;keywords=borne+banane&amp;qid=1745327282&amp;sprefix=borne+banane%2Caps%2C70&amp;sr=8-54" TargetMode="External"/><Relationship Id="rId3" Type="http://schemas.openxmlformats.org/officeDocument/2006/relationships/hyperlink" Target="https://www.mouser.ca/ProductDetail/Espressif-Systems/ESP32-C3-DevKitC-02?qs=stqOd1AaK7%2F1Q62ysr4CMA%3D%3D" TargetMode="External"/><Relationship Id="rId7" Type="http://schemas.openxmlformats.org/officeDocument/2006/relationships/hyperlink" Target="https://www.amazon.ca/DAOKI-Logarithmic-Potentiometer-Arduino-Electronic/dp/B08SLPV4VD?crid=38N9GBJ03GKC4&amp;dib=eyJ2IjoiMSJ9.c-dP0cG3lrrWUnfE5mJI7gV88z7m_oaCPIu8ssmlQlrXxwaxepMKl-86tptvfDFKjMXpCn4rLfBk1OmRHXGccKIBgrrL4tVqPzSFO_9ew7Axty9IWEhxGqkh-gkTwyiWHczjcLBVrGEsZvJ1HLSqpSNb4u4_cGPaagDTEN2lsQF8aBREdxkOndtb4YekNZHdUa2Cqnz7HdcxaNSVtT0APVnMktfq2-b_lRypcIpSQFA.IztW89hD37MpgWDtjcd_NqEy9fczQ3qTymYS0X1fPVM&amp;dib_tag=se&amp;keywords=potentiom%C3%A8tre+glissant&amp;qid=1745327147&amp;sprefix=potentiom%C3%A8tre+glissant%2Caps%2C70&amp;sr=8-7" TargetMode="External"/><Relationship Id="rId2" Type="http://schemas.openxmlformats.org/officeDocument/2006/relationships/hyperlink" Target="https://caseplace.ca/products/pelican-1500-case" TargetMode="External"/><Relationship Id="rId1" Type="http://schemas.openxmlformats.org/officeDocument/2006/relationships/hyperlink" Target="https://jlcpcb.com/" TargetMode="External"/><Relationship Id="rId6" Type="http://schemas.openxmlformats.org/officeDocument/2006/relationships/hyperlink" Target="https://www.amazon.ca/EG-STARTS-Illuminated-Buttons-Operated/dp/B01M7PNCO9?crid=3CVHLC58BHKFS&amp;dib=eyJ2IjoiMSJ9.XHLNCEukSTJ_YW3CSeiwVLZ0w8qC02zpScstbmpYmL-26dh49nC7Stwk-_wSUfpaNo9j79LlUsUTm7lt4mYhyShMJ4ZXyU58ViOk8AKLN9VNmF_CiKpoID5EanPPF8_VZugoqUyB-VNEJVGqhPDqYpxBHx_iKeRUOPOkFO84TqM3e630_d2RLyvNPRQk_eGGAacxe5xORhR1scuZypotN8pSDFYjJwliwqYeu90CiOnfVyQF8fM7INVmViEWtVE4UKZK5t_t-cmHocLw2ylJXQKj07LExR2mFRM1COqZw8s.IdYCX76yLHe8sg3S8jW3oTOKf4w_KSt3672Okit5vzU&amp;dib_tag=se&amp;keywords=bouton+lumineux&amp;qid=1745327004&amp;sprefix=bouton+lum%2Caps%2C98&amp;sr=8-7" TargetMode="External"/><Relationship Id="rId5" Type="http://schemas.openxmlformats.org/officeDocument/2006/relationships/hyperlink" Target="https://www.amazon.ca/Splitter-MOGOOD-Extension-Charging-Transfer/dp/B098L7WJ4C?crid=1ES7DIR1BGR08&amp;dib=eyJ2IjoiMSJ9.x3JA5Ff_KpJslm4FpYryVnY6aPozC2f_HNOa1PZ2nvmOln3KedapONbeijv49KalVSfhObCxdEB5W4d6KQ4yvn6BglPLiIvxtWIyHXuvrrH6xCQItiKwAIAR9BybacqSGKJwDLdLnBoCowVzB4hvryOLhSJ989adKLdn7E8TQsGQLYOSw3mvpTyDxWU6MUg7e7wtu4iBqUE6SsO9u5H1CGSxxi7SH_H3GvKpVzeIxHECX23vjSiKuI7MCNq33m4OFGr0z56xFXFAedJUnFbLPxl93s68Pk_OznOXMdd1rUU.O89EcXiWGPME45i8yBSCB7gGUo0mYcmXBLxFCmOWT_g&amp;dib_tag=se&amp;keywords=doubleur%2Busb&amp;qid=1744818348&amp;sprefix=doubleur%2B%2Caps%2C81&amp;sr=8-6&amp;th=1" TargetMode="External"/><Relationship Id="rId4" Type="http://schemas.openxmlformats.org/officeDocument/2006/relationships/hyperlink" Target="https://www.amazon.ca/-/fr/GeeekPi-Raspberry-moniteur-portable-gratuit/dp/B0CPLYD5GD?th=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="130" zoomScaleNormal="130" workbookViewId="0">
      <selection activeCell="C7" sqref="C7"/>
    </sheetView>
  </sheetViews>
  <sheetFormatPr defaultColWidth="8.88671875" defaultRowHeight="14.4" x14ac:dyDescent="0.3"/>
  <cols>
    <col min="1" max="1" width="41.88671875" customWidth="1"/>
    <col min="2" max="2" width="36.109375" customWidth="1"/>
    <col min="3" max="3" width="105.6640625" customWidth="1"/>
    <col min="4" max="4" width="11.88671875" bestFit="1" customWidth="1"/>
    <col min="5" max="5" width="8.109375" bestFit="1" customWidth="1"/>
    <col min="6" max="6" width="12" customWidth="1"/>
    <col min="7" max="7" width="9.33203125" customWidth="1"/>
  </cols>
  <sheetData>
    <row r="1" spans="1:7" s="8" customFormat="1" x14ac:dyDescent="0.3">
      <c r="A1" s="9" t="s">
        <v>7</v>
      </c>
      <c r="B1" s="9" t="s">
        <v>0</v>
      </c>
      <c r="C1" s="9" t="s">
        <v>1</v>
      </c>
      <c r="D1" s="10" t="s">
        <v>2</v>
      </c>
      <c r="E1" s="16" t="s">
        <v>3</v>
      </c>
      <c r="F1" s="16" t="s">
        <v>33</v>
      </c>
    </row>
    <row r="2" spans="1:7" s="1" customFormat="1" x14ac:dyDescent="0.3">
      <c r="A2" s="2" t="s">
        <v>16</v>
      </c>
      <c r="B2" s="27" t="s">
        <v>28</v>
      </c>
      <c r="C2" s="3" t="s">
        <v>17</v>
      </c>
      <c r="D2" s="7">
        <v>19.04</v>
      </c>
      <c r="E2" s="17">
        <v>1</v>
      </c>
      <c r="F2" s="20">
        <f>D2*E2</f>
        <v>19.04</v>
      </c>
    </row>
    <row r="3" spans="1:7" s="1" customFormat="1" x14ac:dyDescent="0.3">
      <c r="A3" s="14" t="s">
        <v>18</v>
      </c>
      <c r="B3" s="15" t="s">
        <v>19</v>
      </c>
      <c r="C3" s="5" t="s">
        <v>20</v>
      </c>
      <c r="D3" s="7">
        <v>76.45</v>
      </c>
      <c r="E3" s="17">
        <v>1</v>
      </c>
      <c r="F3" s="20">
        <f t="shared" ref="F3:F11" si="0">D3*E3</f>
        <v>76.45</v>
      </c>
    </row>
    <row r="4" spans="1:7" s="1" customFormat="1" x14ac:dyDescent="0.3">
      <c r="A4" s="2" t="s">
        <v>22</v>
      </c>
      <c r="B4" s="2" t="s">
        <v>27</v>
      </c>
      <c r="C4" s="3" t="s">
        <v>21</v>
      </c>
      <c r="D4" s="7">
        <v>223.95</v>
      </c>
      <c r="E4" s="17">
        <v>1</v>
      </c>
      <c r="F4" s="20">
        <f t="shared" si="0"/>
        <v>223.95</v>
      </c>
    </row>
    <row r="5" spans="1:7" s="1" customFormat="1" x14ac:dyDescent="0.3">
      <c r="A5" s="2" t="s">
        <v>23</v>
      </c>
      <c r="B5" s="2" t="s">
        <v>24</v>
      </c>
      <c r="C5" s="3" t="s">
        <v>25</v>
      </c>
      <c r="D5" s="7">
        <v>12</v>
      </c>
      <c r="E5" s="17">
        <v>3</v>
      </c>
      <c r="F5" s="20">
        <f t="shared" si="0"/>
        <v>36</v>
      </c>
    </row>
    <row r="6" spans="1:7" s="1" customFormat="1" x14ac:dyDescent="0.3">
      <c r="A6" s="4" t="s">
        <v>26</v>
      </c>
      <c r="B6" s="2" t="s">
        <v>26</v>
      </c>
      <c r="C6" s="19" t="s">
        <v>29</v>
      </c>
      <c r="D6" s="7">
        <v>330</v>
      </c>
      <c r="E6" s="17">
        <v>1</v>
      </c>
      <c r="F6" s="20">
        <f t="shared" si="0"/>
        <v>330</v>
      </c>
      <c r="G6" s="6"/>
    </row>
    <row r="7" spans="1:7" s="1" customFormat="1" x14ac:dyDescent="0.3">
      <c r="A7" s="2" t="s">
        <v>31</v>
      </c>
      <c r="B7" s="2" t="s">
        <v>32</v>
      </c>
      <c r="C7" s="5" t="s">
        <v>30</v>
      </c>
      <c r="D7" s="7">
        <v>89.9</v>
      </c>
      <c r="E7" s="17">
        <v>1</v>
      </c>
      <c r="F7" s="20">
        <f t="shared" si="0"/>
        <v>89.9</v>
      </c>
    </row>
    <row r="8" spans="1:7" s="1" customFormat="1" x14ac:dyDescent="0.3">
      <c r="A8" s="2" t="s">
        <v>34</v>
      </c>
      <c r="B8" s="2" t="s">
        <v>35</v>
      </c>
      <c r="C8" s="5" t="s">
        <v>36</v>
      </c>
      <c r="D8" s="7">
        <v>9</v>
      </c>
      <c r="E8" s="18">
        <v>1</v>
      </c>
      <c r="F8" s="20">
        <f t="shared" si="0"/>
        <v>9</v>
      </c>
    </row>
    <row r="9" spans="1:7" s="1" customFormat="1" x14ac:dyDescent="0.3">
      <c r="A9" s="2" t="s">
        <v>38</v>
      </c>
      <c r="B9" s="2" t="s">
        <v>37</v>
      </c>
      <c r="C9" s="5" t="s">
        <v>36</v>
      </c>
      <c r="D9" s="7">
        <v>4.2</v>
      </c>
      <c r="E9" s="17">
        <v>1</v>
      </c>
      <c r="F9" s="20">
        <f t="shared" si="0"/>
        <v>4.2</v>
      </c>
    </row>
    <row r="10" spans="1:7" s="1" customFormat="1" x14ac:dyDescent="0.3">
      <c r="A10" s="2" t="s">
        <v>39</v>
      </c>
      <c r="B10" s="27" t="s">
        <v>42</v>
      </c>
      <c r="C10" s="5" t="s">
        <v>36</v>
      </c>
      <c r="D10" s="7">
        <v>4.88</v>
      </c>
      <c r="E10" s="17">
        <v>3</v>
      </c>
      <c r="F10" s="20">
        <f t="shared" si="0"/>
        <v>14.64</v>
      </c>
    </row>
    <row r="11" spans="1:7" s="1" customFormat="1" x14ac:dyDescent="0.3">
      <c r="A11" s="2" t="s">
        <v>40</v>
      </c>
      <c r="B11" s="2" t="s">
        <v>41</v>
      </c>
      <c r="C11" s="5" t="s">
        <v>36</v>
      </c>
      <c r="D11" s="7">
        <v>0.78</v>
      </c>
      <c r="E11" s="17">
        <v>8</v>
      </c>
      <c r="F11" s="20">
        <f t="shared" si="0"/>
        <v>6.24</v>
      </c>
    </row>
    <row r="12" spans="1:7" s="1" customFormat="1" x14ac:dyDescent="0.3">
      <c r="A12" s="2"/>
      <c r="B12" s="2"/>
      <c r="C12" s="19"/>
      <c r="D12" s="7"/>
      <c r="E12" s="17"/>
      <c r="F12" s="20"/>
    </row>
    <row r="13" spans="1:7" s="1" customFormat="1" x14ac:dyDescent="0.3">
      <c r="A13" s="2"/>
      <c r="B13" s="2"/>
      <c r="C13" s="19"/>
      <c r="D13" s="7"/>
      <c r="E13" s="17"/>
      <c r="F13" s="20"/>
    </row>
    <row r="14" spans="1:7" s="1" customFormat="1" x14ac:dyDescent="0.3">
      <c r="A14" s="2"/>
      <c r="B14" s="2"/>
      <c r="C14" s="19"/>
      <c r="D14" s="7"/>
      <c r="E14" s="17"/>
      <c r="F14" s="20"/>
    </row>
    <row r="15" spans="1:7" s="1" customFormat="1" x14ac:dyDescent="0.3">
      <c r="A15" s="2"/>
      <c r="B15" s="2"/>
      <c r="C15" s="19"/>
      <c r="D15" s="7"/>
      <c r="E15" s="17"/>
      <c r="F15" s="20"/>
    </row>
    <row r="16" spans="1:7" s="1" customFormat="1" x14ac:dyDescent="0.3">
      <c r="D16" s="8"/>
      <c r="E16" s="8"/>
      <c r="F16" s="8"/>
    </row>
    <row r="17" spans="4:6" s="1" customFormat="1" x14ac:dyDescent="0.3">
      <c r="D17" s="21" t="s">
        <v>4</v>
      </c>
      <c r="E17" s="22"/>
      <c r="F17" s="12">
        <f>SUM(D2:D15)</f>
        <v>770.2</v>
      </c>
    </row>
    <row r="18" spans="4:6" s="1" customFormat="1" x14ac:dyDescent="0.3">
      <c r="D18" s="23" t="s">
        <v>5</v>
      </c>
      <c r="E18" s="24"/>
      <c r="F18" s="13">
        <f>F17*0.15</f>
        <v>115.53</v>
      </c>
    </row>
    <row r="19" spans="4:6" s="1" customFormat="1" x14ac:dyDescent="0.3">
      <c r="D19" s="25" t="s">
        <v>6</v>
      </c>
      <c r="E19" s="26"/>
      <c r="F19" s="11">
        <f>SUM(F17:F18)</f>
        <v>885.73</v>
      </c>
    </row>
    <row r="20" spans="4:6" s="1" customFormat="1" x14ac:dyDescent="0.3"/>
  </sheetData>
  <mergeCells count="3">
    <mergeCell ref="D17:E17"/>
    <mergeCell ref="D18:E18"/>
    <mergeCell ref="D19:E19"/>
  </mergeCells>
  <hyperlinks>
    <hyperlink ref="C2" r:id="rId1" xr:uid="{3BDDC1A7-7120-4843-A415-CF7B402312D0}"/>
    <hyperlink ref="C4" r:id="rId2" xr:uid="{F7962BBD-31DC-40E9-B7A5-B14DFC489B7A}"/>
    <hyperlink ref="C5" r:id="rId3" xr:uid="{11E95A54-44D3-4FC8-A896-E24721B414A8}"/>
    <hyperlink ref="C7" r:id="rId4" xr:uid="{30E4ED57-763F-48EF-8AA3-5C8608FADA9B}"/>
    <hyperlink ref="C8" r:id="rId5" xr:uid="{CDDC0493-472A-4D7C-84C7-3737CFA7E3CB}"/>
    <hyperlink ref="C9" r:id="rId6" display="https://www.amazon.ca/EG-STARTS-Illuminated-Buttons-Operated/dp/B01M7PNCO9?crid=3CVHLC58BHKFS&amp;dib=eyJ2IjoiMSJ9.XHLNCEukSTJ_YW3CSeiwVLZ0w8qC02zpScstbmpYmL-26dh49nC7Stwk-_wSUfpaNo9j79LlUsUTm7lt4mYhyShMJ4ZXyU58ViOk8AKLN9VNmF_CiKpoID5EanPPF8_VZugoqUyB-VNEJVGqhPDqYpxBHx_iKeRUOPOkFO84TqM3e630_d2RLyvNPRQk_eGGAacxe5xORhR1scuZypotN8pSDFYjJwliwqYeu90CiOnfVyQF8fM7INVmViEWtVE4UKZK5t_t-cmHocLw2ylJXQKj07LExR2mFRM1COqZw8s.IdYCX76yLHe8sg3S8jW3oTOKf4w_KSt3672Okit5vzU&amp;dib_tag=se&amp;keywords=bouton+lumineux&amp;qid=1745327004&amp;sprefix=bouton+lum%2Caps%2C98&amp;sr=8-7" xr:uid="{E0F27853-41B0-4792-9A18-8CD6C73D348B}"/>
    <hyperlink ref="C10" r:id="rId7" display="https://www.amazon.ca/DAOKI-Logarithmic-Potentiometer-Arduino-Electronic/dp/B08SLPV4VD?crid=38N9GBJ03GKC4&amp;dib=eyJ2IjoiMSJ9.c-dP0cG3lrrWUnfE5mJI7gV88z7m_oaCPIu8ssmlQlrXxwaxepMKl-86tptvfDFKjMXpCn4rLfBk1OmRHXGccKIBgrrL4tVqPzSFO_9ew7Axty9IWEhxGqkh-gkTwyiWHczjcLBVrGEsZvJ1HLSqpSNb4u4_cGPaagDTEN2lsQF8aBREdxkOndtb4YekNZHdUa2Cqnz7HdcxaNSVtT0APVnMktfq2-b_lRypcIpSQFA.IztW89hD37MpgWDtjcd_NqEy9fczQ3qTymYS0X1fPVM&amp;dib_tag=se&amp;keywords=potentiom%C3%A8tre+glissant&amp;qid=1745327147&amp;sprefix=potentiom%C3%A8tre+glissant%2Caps%2C70&amp;sr=8-7" xr:uid="{1B5D632D-03E8-4DAE-9641-02AF0B01DB83}"/>
    <hyperlink ref="C11" r:id="rId8" display="https://www.amazon.ca/Oiyagai-Amplifier-Terminal-Connector-Binding/dp/B07D3MMBJH?crid=3PUPCH85601FJ&amp;dib=eyJ2IjoiMSJ9.uV8yQ4336UxscpdZEhd8nIt_EXyn8wK96F1xmsUbSGqduc9IhzdI5CAg1yQbo6S8bAbCmRVywmwmRi_ReTpY8wXMi5n-OlSmwGjOtfb69xh9BH_xuEHLcJsaNyTg0RtbdC-qvDK1VNYTVRX-jlJtpwFQz81NcekGo9J_HA_4Tge4kUJfj2gCxiCEIK1Gd0RYtlzGNQUQcOlGE2AJCF1tbojS_TM4GGCc0QJfkB-YpndrX_1sS314bfmHY8tJJPxhhgDOHBk2ppRcyf3C1OymKDabdIteC7lpREsxuS7GOEE.b4ikTgT6AhpP070V7Ug5e7iCZWUfJO7Yd6TNbg-DB_o&amp;dib_tag=se&amp;keywords=borne+banane&amp;qid=1745327282&amp;sprefix=borne+banane%2Caps%2C70&amp;sr=8-54" xr:uid="{4A1A319E-4CF8-49BE-8A12-B4ACABFA8996}"/>
  </hyperlinks>
  <pageMargins left="0.7" right="0.7" top="0.75" bottom="0.75" header="0.3" footer="0.3"/>
  <pageSetup orientation="portrait" horizontalDpi="4294967295" verticalDpi="4294967295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4EB1-337A-4322-941D-8726BA7C8E12}">
  <dimension ref="A2:A10"/>
  <sheetViews>
    <sheetView zoomScale="145" zoomScaleNormal="145" workbookViewId="0">
      <selection activeCell="E14" sqref="E14"/>
    </sheetView>
  </sheetViews>
  <sheetFormatPr defaultColWidth="11.5546875" defaultRowHeight="14.4" x14ac:dyDescent="0.3"/>
  <sheetData>
    <row r="2" spans="1:1" x14ac:dyDescent="0.3">
      <c r="A2" t="s">
        <v>14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10</v>
      </c>
    </row>
    <row r="7" spans="1:1" x14ac:dyDescent="0.3">
      <c r="A7" t="s">
        <v>11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x14ac:dyDescent="0.3">
      <c r="A10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DF7F2FCC1D2C469E7882E767051E21" ma:contentTypeVersion="4" ma:contentTypeDescription="Crée un document." ma:contentTypeScope="" ma:versionID="fdb502a7565e043baea1e7044cb52160">
  <xsd:schema xmlns:xsd="http://www.w3.org/2001/XMLSchema" xmlns:xs="http://www.w3.org/2001/XMLSchema" xmlns:p="http://schemas.microsoft.com/office/2006/metadata/properties" xmlns:ns2="de9a939f-7971-4532-9b84-38cbdf21fdbe" targetNamespace="http://schemas.microsoft.com/office/2006/metadata/properties" ma:root="true" ma:fieldsID="87cf97e6ee09886aa213502e86bb7644" ns2:_="">
    <xsd:import namespace="de9a939f-7971-4532-9b84-38cbdf21fd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9a939f-7971-4532-9b84-38cbdf21fd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E95A2D-E86D-4BB2-B369-D2BBA7B486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3EE957-C7CB-4D6D-82A9-7153ECCB8F4C}">
  <ds:schemaRefs>
    <ds:schemaRef ds:uri="http://schemas.microsoft.com/office/2006/metadata/properties"/>
    <ds:schemaRef ds:uri="http://schemas.microsoft.com/office/infopath/2007/PartnerControls"/>
    <ds:schemaRef ds:uri="59f032a8-2326-4110-a897-48ad6ab7eae4"/>
  </ds:schemaRefs>
</ds:datastoreItem>
</file>

<file path=customXml/itemProps3.xml><?xml version="1.0" encoding="utf-8"?>
<ds:datastoreItem xmlns:ds="http://schemas.openxmlformats.org/officeDocument/2006/customXml" ds:itemID="{BDB945AF-1AEA-41ED-B8A1-BD2374DCFC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9a939f-7971-4532-9b84-38cbdf21fd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Infos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Barin Wahidi</dc:creator>
  <cp:keywords/>
  <dc:description/>
  <cp:lastModifiedBy>Létourneau, Alexis</cp:lastModifiedBy>
  <cp:revision/>
  <dcterms:created xsi:type="dcterms:W3CDTF">2023-04-13T18:45:45Z</dcterms:created>
  <dcterms:modified xsi:type="dcterms:W3CDTF">2025-04-22T13:17:07Z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0x0101001DDF7F2FCC1D2C469E7882E767051E21</vt:lpwstr>
  </property>
  <property fmtid="{D5CDD505-2E9C-101B-9397-08002B2CF9AE}" pid="3" name="MediaServiceImageTags">
    <vt:lpwstr/>
  </property>
  <property fmtid="{D5CDD505-2E9C-101B-9397-08002B2CF9AE}" pid="4" name="Order">
    <vt:r8>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