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F:\cours\planif projet\Projet_Final_TSO\Documentation\"/>
    </mc:Choice>
  </mc:AlternateContent>
  <xr:revisionPtr revIDLastSave="0" documentId="13_ncr:1_{3CFB047A-00DA-4286-B264-87F30037ABB5}" xr6:coauthVersionLast="47" xr6:coauthVersionMax="47" xr10:uidLastSave="{00000000-0000-0000-0000-000000000000}"/>
  <bookViews>
    <workbookView xWindow="43095" yWindow="0" windowWidth="14610" windowHeight="15585" xr2:uid="{00000000-000D-0000-FFFF-FFFF00000000}"/>
  </bookViews>
  <sheets>
    <sheet name="Feuil1" sheetId="1" r:id="rId1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E18" i="1" s="1"/>
  <c r="E24" i="1"/>
  <c r="E23" i="1"/>
  <c r="E22" i="1"/>
  <c r="E21" i="1"/>
  <c r="E20" i="1"/>
  <c r="E19" i="1"/>
  <c r="E25" i="1" l="1"/>
  <c r="E26" i="1" s="1"/>
  <c r="E27" i="1" s="1"/>
</calcChain>
</file>

<file path=xl/sharedStrings.xml><?xml version="1.0" encoding="utf-8"?>
<sst xmlns="http://schemas.openxmlformats.org/spreadsheetml/2006/main" count="52" uniqueCount="52">
  <si>
    <t>Titre du projet</t>
  </si>
  <si>
    <t>Demandeur(s) : Prof responsabe et étudiants</t>
  </si>
  <si>
    <t>Moment où le matériel est NÉCESSAIRE</t>
  </si>
  <si>
    <t>Identification des cours qui sont impactés</t>
  </si>
  <si>
    <t>247-575-SH</t>
  </si>
  <si>
    <t>Lien(s) vers document de soumission (si applicable)</t>
  </si>
  <si>
    <t>Liste des éléments associés</t>
  </si>
  <si>
    <t>Description</t>
  </si>
  <si>
    <t>Prix unitaire</t>
  </si>
  <si>
    <t>Taux change           (1 par défaut $Can)</t>
  </si>
  <si>
    <t>Quantité demandée</t>
  </si>
  <si>
    <t>Total item</t>
  </si>
  <si>
    <t>Fournisseur</t>
  </si>
  <si>
    <t># Modèle pour commande</t>
  </si>
  <si>
    <t>Hyperlien pour commande (si disponible) ou soumission</t>
  </si>
  <si>
    <t>Commentaires et/ou autres informations</t>
  </si>
  <si>
    <t>Colonne réservée pour suivi des commandes</t>
  </si>
  <si>
    <t>Total sans taxes</t>
  </si>
  <si>
    <t>Taxe 7%</t>
  </si>
  <si>
    <t>Total avec taxes</t>
  </si>
  <si>
    <t>Projet TSO: Jeu d'évasion</t>
  </si>
  <si>
    <t>Benoit Beaulieu, Louis Boisvert</t>
  </si>
  <si>
    <t xml:space="preserve">https://nanukcases.ca/fr/products/nanuk-910?variant=38294651109557&amp;utm_medium=product_sync&amp;utm_source=google&amp;utm_content=sag_organic&amp;utm_campaign=sag_organic&amp;utm_term=&amp;utm_campaign=Canada%20-%20Pmax&amp;utm_source=adwords&amp;utm_medium=ppc&amp;hsa_acc=5545530914&amp;hsa_cam=19712403119&amp;hsa_grp=&amp;hsa_ad=&amp;hsa_src=x&amp;hsa_tgt=&amp;hsa_kw=&amp;hsa_mt=&amp;hsa_net=adwords&amp;hsa_ver=3&amp;gad_source=1&amp;gclid=CjwKCAiAxqC6BhBcEiwAlXp453mi35Kgdv4wGpHgOdd3GNns5V7QOr_FOWeG9mkbBdNl9ww6jFBA4hoCcRMQAvD_BwE </t>
  </si>
  <si>
    <t>mallette contenant le jeu d'évasion?</t>
  </si>
  <si>
    <t>910S-010SV-0A0</t>
  </si>
  <si>
    <t>Nanuk</t>
  </si>
  <si>
    <t>d'ici la semaine de relache et d'encadrement</t>
  </si>
  <si>
    <t>Interrupteur</t>
  </si>
  <si>
    <t>Amazon Twidec</t>
  </si>
  <si>
    <t>https://a.co/d/1r08j27</t>
  </si>
  <si>
    <t>potentiomètre</t>
  </si>
  <si>
    <t>amazon Taiss</t>
  </si>
  <si>
    <t>RV24YN20S</t>
  </si>
  <si>
    <t>https://a.co/d/3zwPCMx</t>
  </si>
  <si>
    <t>MTS-202</t>
  </si>
  <si>
    <t>besoin de gros potentiomètre, car il faut que les utilisateurs puisse le tourner sans avoir besoin de tournevis ( ceci peut être une drôle d'énigme)</t>
  </si>
  <si>
    <t>mini  écran</t>
  </si>
  <si>
    <t>https://a.co/d/9c7FX2c</t>
  </si>
  <si>
    <t>amazon Kenowa</t>
  </si>
  <si>
    <t>Écran tactile portable 7" HD 1024 x 600</t>
  </si>
  <si>
    <t>Borniers simples</t>
  </si>
  <si>
    <t>https://a.co/d/gQmGtzr</t>
  </si>
  <si>
    <t>connecteurs de fils à levier</t>
  </si>
  <si>
    <t>amazon XALXMAW</t>
  </si>
  <si>
    <t>bouton lumineux</t>
  </si>
  <si>
    <t>Amazon ESUPPORT</t>
  </si>
  <si>
    <t>Borniers Raspberry Pi</t>
  </si>
  <si>
    <t>https://a.co/d/1AAymhc</t>
  </si>
  <si>
    <t>carte de dérivation</t>
  </si>
  <si>
    <t>amazon OONO</t>
  </si>
  <si>
    <t>https://a.co/d/gLQzJxG</t>
  </si>
  <si>
    <t>R16-503 16mm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</si>
</sst>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* #,##0.00_)\ &quot;$&quot;_ ;_ * \(#,##0.00\)\ &quot;$&quot;_ ;_ * &quot;-&quot;??_)\ &quot;$&quot;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4" xfId="0" applyBorder="1" applyAlignment="1">
      <alignment wrapText="1"/>
    </xf>
    <xf numFmtId="0" fontId="0" fillId="2" borderId="0" xfId="0" applyFill="1"/>
    <xf numFmtId="0" fontId="0" fillId="2" borderId="0" xfId="0" applyFill="1" applyAlignment="1">
      <alignment horizontal="left" wrapText="1"/>
    </xf>
    <xf numFmtId="0" fontId="0" fillId="2" borderId="0" xfId="0" applyFill="1" applyAlignment="1">
      <alignment wrapText="1"/>
    </xf>
    <xf numFmtId="0" fontId="0" fillId="3" borderId="4" xfId="0" applyFill="1" applyBorder="1"/>
    <xf numFmtId="44" fontId="0" fillId="0" borderId="4" xfId="1" applyFont="1" applyBorder="1"/>
    <xf numFmtId="1" fontId="0" fillId="0" borderId="4" xfId="0" applyNumberFormat="1" applyBorder="1"/>
    <xf numFmtId="49" fontId="0" fillId="0" borderId="4" xfId="0" applyNumberFormat="1" applyBorder="1"/>
    <xf numFmtId="0" fontId="0" fillId="5" borderId="0" xfId="0" applyFill="1" applyAlignment="1">
      <alignment horizontal="left" wrapText="1"/>
    </xf>
    <xf numFmtId="0" fontId="0" fillId="0" borderId="5" xfId="0" applyBorder="1" applyAlignment="1">
      <alignment wrapText="1"/>
    </xf>
    <xf numFmtId="44" fontId="0" fillId="0" borderId="5" xfId="1" applyFont="1" applyBorder="1"/>
    <xf numFmtId="1" fontId="0" fillId="0" borderId="5" xfId="0" applyNumberFormat="1" applyBorder="1"/>
    <xf numFmtId="49" fontId="0" fillId="0" borderId="5" xfId="0" applyNumberFormat="1" applyBorder="1"/>
    <xf numFmtId="44" fontId="0" fillId="0" borderId="0" xfId="1" applyFont="1" applyBorder="1"/>
    <xf numFmtId="49" fontId="0" fillId="0" borderId="0" xfId="0" applyNumberFormat="1"/>
    <xf numFmtId="0" fontId="0" fillId="0" borderId="6" xfId="0" applyBorder="1" applyAlignment="1">
      <alignment wrapText="1"/>
    </xf>
    <xf numFmtId="44" fontId="0" fillId="0" borderId="6" xfId="1" applyFont="1" applyBorder="1"/>
    <xf numFmtId="0" fontId="0" fillId="0" borderId="6" xfId="0" applyBorder="1"/>
    <xf numFmtId="49" fontId="0" fillId="0" borderId="6" xfId="0" applyNumberFormat="1" applyBorder="1"/>
    <xf numFmtId="0" fontId="0" fillId="3" borderId="5" xfId="0" applyFill="1" applyBorder="1"/>
    <xf numFmtId="1" fontId="0" fillId="2" borderId="4" xfId="0" applyNumberFormat="1" applyFill="1" applyBorder="1"/>
    <xf numFmtId="44" fontId="0" fillId="2" borderId="4" xfId="1" applyFont="1" applyFill="1" applyBorder="1"/>
    <xf numFmtId="0" fontId="0" fillId="2" borderId="4" xfId="0" applyFill="1" applyBorder="1"/>
    <xf numFmtId="44" fontId="0" fillId="2" borderId="4" xfId="0" applyNumberFormat="1" applyFill="1" applyBorder="1"/>
    <xf numFmtId="49" fontId="0" fillId="0" borderId="4" xfId="0" applyNumberFormat="1" applyBorder="1" applyAlignment="1">
      <alignment wrapText="1"/>
    </xf>
    <xf numFmtId="49" fontId="0" fillId="0" borderId="5" xfId="0" applyNumberFormat="1" applyBorder="1" applyAlignment="1">
      <alignment wrapText="1"/>
    </xf>
    <xf numFmtId="0" fontId="0" fillId="3" borderId="4" xfId="0" applyFill="1" applyBorder="1" applyAlignment="1">
      <alignment wrapText="1"/>
    </xf>
    <xf numFmtId="2" fontId="0" fillId="0" borderId="4" xfId="0" applyNumberFormat="1" applyBorder="1"/>
    <xf numFmtId="2" fontId="0" fillId="0" borderId="5" xfId="0" applyNumberFormat="1" applyBorder="1"/>
    <xf numFmtId="0" fontId="2" fillId="0" borderId="4" xfId="2" applyBorder="1" applyAlignment="1">
      <alignment wrapText="1"/>
    </xf>
    <xf numFmtId="0" fontId="2" fillId="0" borderId="5" xfId="2" applyBorder="1" applyAlignment="1">
      <alignment wrapText="1"/>
    </xf>
    <xf numFmtId="0" fontId="0" fillId="4" borderId="1" xfId="0" applyFill="1" applyBorder="1" applyAlignment="1">
      <alignment horizontal="left" wrapText="1"/>
    </xf>
    <xf numFmtId="0" fontId="0" fillId="4" borderId="2" xfId="0" applyFill="1" applyBorder="1" applyAlignment="1">
      <alignment horizontal="left" wrapText="1"/>
    </xf>
    <xf numFmtId="0" fontId="0" fillId="4" borderId="3" xfId="0" applyFill="1" applyBorder="1" applyAlignment="1">
      <alignment horizontal="left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.co/d/1r08j27" TargetMode="External"/><Relationship Id="rId7" Type="http://schemas.openxmlformats.org/officeDocument/2006/relationships/hyperlink" Target="https://a.co/d/1AAymhc" TargetMode="External"/><Relationship Id="rId2" Type="http://schemas.openxmlformats.org/officeDocument/2006/relationships/hyperlink" Target="https://a.co/d/gLQzJxG" TargetMode="External"/><Relationship Id="rId1" Type="http://schemas.openxmlformats.org/officeDocument/2006/relationships/hyperlink" Target="https://nanukcases.ca/fr/products/nanuk-910?variant=38294651109557&amp;utm_medium=product_sync&amp;utm_source=google&amp;utm_content=sag_organic&amp;utm_campaign=sag_organic&amp;utm_term=&amp;utm_campaign=Canada%20-%20Pmax&amp;utm_source=adwords&amp;utm_medium=ppc&amp;hsa_acc=5545530914&amp;hsa_cam=19712403119&amp;hsa_grp=&amp;hsa_ad=&amp;hsa_src=x&amp;hsa_tgt=&amp;hsa_kw=&amp;hsa_mt=&amp;hsa_net=adwords&amp;hsa_ver=3&amp;gad_source=1&amp;gclid=CjwKCAiAxqC6BhBcEiwAlXp453mi35Kgdv4wGpHgOdd3GNns5V7QOr_FOWeG9mkbBdNl9ww6jFBA4hoCcRMQAvD_BwE" TargetMode="External"/><Relationship Id="rId6" Type="http://schemas.openxmlformats.org/officeDocument/2006/relationships/hyperlink" Target="https://a.co/d/gQmGtzr" TargetMode="External"/><Relationship Id="rId5" Type="http://schemas.openxmlformats.org/officeDocument/2006/relationships/hyperlink" Target="https://a.co/d/9c7FX2c" TargetMode="External"/><Relationship Id="rId4" Type="http://schemas.openxmlformats.org/officeDocument/2006/relationships/hyperlink" Target="https://a.co/d/3zwPC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abSelected="1" topLeftCell="A8" zoomScale="85" zoomScaleNormal="85" workbookViewId="0">
      <selection activeCell="B36" sqref="B36"/>
    </sheetView>
  </sheetViews>
  <sheetFormatPr defaultColWidth="9.109375" defaultRowHeight="14.4" x14ac:dyDescent="0.3"/>
  <cols>
    <col min="1" max="1" width="49.33203125" bestFit="1" customWidth="1"/>
    <col min="2" max="2" width="22.6640625" customWidth="1"/>
    <col min="3" max="3" width="17.5546875" customWidth="1"/>
    <col min="4" max="5" width="18.109375" customWidth="1"/>
    <col min="6" max="6" width="29.5546875" bestFit="1" customWidth="1"/>
    <col min="7" max="7" width="25.77734375" customWidth="1"/>
    <col min="8" max="9" width="52.33203125" customWidth="1"/>
    <col min="10" max="10" width="41" bestFit="1" customWidth="1"/>
  </cols>
  <sheetData>
    <row r="1" spans="1:9" ht="15" customHeight="1" thickBot="1" x14ac:dyDescent="0.35">
      <c r="A1" s="5" t="s">
        <v>0</v>
      </c>
    </row>
    <row r="2" spans="1:9" s="1" customFormat="1" ht="15" customHeight="1" x14ac:dyDescent="0.3">
      <c r="A2" s="35" t="s">
        <v>20</v>
      </c>
      <c r="B2" s="36"/>
      <c r="C2" s="36"/>
      <c r="D2" s="36"/>
      <c r="E2" s="36"/>
      <c r="F2" s="36"/>
      <c r="G2" s="36"/>
      <c r="H2" s="37"/>
      <c r="I2" s="2"/>
    </row>
    <row r="3" spans="1:9" s="1" customFormat="1" ht="15" customHeight="1" x14ac:dyDescent="0.3"/>
    <row r="4" spans="1:9" s="1" customFormat="1" ht="15" customHeight="1" x14ac:dyDescent="0.3">
      <c r="A4" s="5" t="s">
        <v>1</v>
      </c>
      <c r="B4"/>
      <c r="C4"/>
      <c r="D4"/>
      <c r="E4"/>
      <c r="F4"/>
      <c r="G4"/>
      <c r="H4"/>
      <c r="I4"/>
    </row>
    <row r="5" spans="1:9" s="1" customFormat="1" ht="15" customHeight="1" x14ac:dyDescent="0.3">
      <c r="A5" s="35" t="s">
        <v>21</v>
      </c>
      <c r="B5" s="36"/>
      <c r="C5" s="36"/>
      <c r="D5" s="36"/>
      <c r="E5" s="36"/>
      <c r="F5" s="36"/>
      <c r="G5" s="36"/>
      <c r="H5" s="37"/>
      <c r="I5" s="2"/>
    </row>
    <row r="6" spans="1:9" s="1" customFormat="1" ht="15" customHeight="1" x14ac:dyDescent="0.3">
      <c r="A6" s="12"/>
      <c r="B6" s="12"/>
      <c r="C6" s="12"/>
      <c r="D6" s="12"/>
      <c r="E6" s="12"/>
      <c r="F6" s="12"/>
      <c r="G6" s="12"/>
      <c r="H6" s="12"/>
      <c r="I6" s="2"/>
    </row>
    <row r="7" spans="1:9" s="1" customFormat="1" ht="15" customHeight="1" x14ac:dyDescent="0.3">
      <c r="A7" s="6" t="s">
        <v>2</v>
      </c>
      <c r="B7" s="3"/>
      <c r="C7" s="3"/>
      <c r="D7" s="3"/>
      <c r="E7" s="3"/>
      <c r="F7" s="3"/>
      <c r="G7" s="3"/>
    </row>
    <row r="8" spans="1:9" s="1" customFormat="1" ht="15" customHeight="1" x14ac:dyDescent="0.3">
      <c r="A8" s="35" t="s">
        <v>26</v>
      </c>
      <c r="B8" s="36"/>
      <c r="C8" s="36"/>
      <c r="D8" s="36"/>
      <c r="E8" s="36"/>
      <c r="F8" s="36"/>
      <c r="G8" s="36"/>
      <c r="H8" s="37"/>
      <c r="I8" s="2"/>
    </row>
    <row r="9" spans="1:9" s="1" customFormat="1" ht="15" customHeight="1" thickBot="1" x14ac:dyDescent="0.35">
      <c r="A9" s="3"/>
      <c r="B9" s="3"/>
      <c r="C9" s="3"/>
      <c r="D9" s="3"/>
      <c r="E9" s="3"/>
      <c r="F9" s="3"/>
      <c r="G9" s="3"/>
      <c r="H9" s="3"/>
      <c r="I9" s="3"/>
    </row>
    <row r="10" spans="1:9" s="1" customFormat="1" ht="15" customHeight="1" x14ac:dyDescent="0.3">
      <c r="A10" s="7" t="s">
        <v>3</v>
      </c>
      <c r="B10" s="3"/>
      <c r="C10" s="3"/>
      <c r="D10" s="3"/>
      <c r="E10" s="3"/>
      <c r="F10" s="2"/>
      <c r="G10" s="2"/>
    </row>
    <row r="11" spans="1:9" ht="15" customHeight="1" x14ac:dyDescent="0.3">
      <c r="A11" s="35" t="s">
        <v>4</v>
      </c>
      <c r="B11" s="36"/>
      <c r="C11" s="36"/>
      <c r="D11" s="36"/>
      <c r="E11" s="36"/>
      <c r="F11" s="36"/>
      <c r="G11" s="36"/>
      <c r="H11" s="37"/>
      <c r="I11" s="2"/>
    </row>
    <row r="12" spans="1:9" ht="15" customHeight="1" thickBot="1" x14ac:dyDescent="0.35">
      <c r="A12" s="3"/>
      <c r="B12" s="3"/>
      <c r="C12" s="3"/>
      <c r="D12" s="3"/>
      <c r="E12" s="3"/>
      <c r="F12" s="3"/>
      <c r="G12" s="3"/>
      <c r="H12" s="3"/>
      <c r="I12" s="3"/>
    </row>
    <row r="13" spans="1:9" ht="15" customHeight="1" x14ac:dyDescent="0.3">
      <c r="A13" s="5" t="s">
        <v>5</v>
      </c>
      <c r="B13" s="5"/>
      <c r="C13" s="5"/>
      <c r="D13" s="5"/>
      <c r="E13" s="5"/>
    </row>
    <row r="14" spans="1:9" x14ac:dyDescent="0.3">
      <c r="A14" s="35"/>
      <c r="B14" s="36"/>
      <c r="C14" s="36"/>
      <c r="D14" s="36"/>
      <c r="E14" s="36"/>
      <c r="F14" s="36"/>
      <c r="G14" s="36"/>
      <c r="H14" s="37"/>
      <c r="I14" s="2"/>
    </row>
    <row r="16" spans="1:9" ht="30" customHeight="1" x14ac:dyDescent="0.3">
      <c r="A16" s="5" t="s">
        <v>6</v>
      </c>
    </row>
    <row r="17" spans="1:10" ht="30" customHeight="1" x14ac:dyDescent="0.3">
      <c r="A17" s="30" t="s">
        <v>7</v>
      </c>
      <c r="B17" s="30" t="s">
        <v>8</v>
      </c>
      <c r="C17" s="30" t="s">
        <v>9</v>
      </c>
      <c r="D17" s="30" t="s">
        <v>10</v>
      </c>
      <c r="E17" s="30" t="s">
        <v>11</v>
      </c>
      <c r="F17" s="30" t="s">
        <v>12</v>
      </c>
      <c r="G17" s="30" t="s">
        <v>13</v>
      </c>
      <c r="H17" s="30" t="s">
        <v>14</v>
      </c>
      <c r="I17" s="30" t="s">
        <v>15</v>
      </c>
      <c r="J17" s="30" t="s">
        <v>16</v>
      </c>
    </row>
    <row r="18" spans="1:10" ht="30" customHeight="1" x14ac:dyDescent="0.3">
      <c r="A18" s="4" t="s">
        <v>23</v>
      </c>
      <c r="B18" s="9">
        <f>107.95</f>
        <v>107.95</v>
      </c>
      <c r="C18" s="31">
        <v>1</v>
      </c>
      <c r="D18" s="10">
        <v>1</v>
      </c>
      <c r="E18" s="9">
        <f>B18*D18*C18</f>
        <v>107.95</v>
      </c>
      <c r="F18" s="28" t="s">
        <v>25</v>
      </c>
      <c r="G18" s="11" t="s">
        <v>24</v>
      </c>
      <c r="H18" s="33" t="s">
        <v>22</v>
      </c>
      <c r="I18" s="4"/>
      <c r="J18" s="8"/>
    </row>
    <row r="19" spans="1:10" ht="30" customHeight="1" x14ac:dyDescent="0.3">
      <c r="A19" s="4" t="s">
        <v>44</v>
      </c>
      <c r="B19" s="9">
        <v>15.69</v>
      </c>
      <c r="C19" s="31">
        <v>1</v>
      </c>
      <c r="D19" s="10">
        <v>1</v>
      </c>
      <c r="E19" s="9">
        <f t="shared" ref="E19:E24" si="0">B19*D19*C19</f>
        <v>15.69</v>
      </c>
      <c r="F19" s="28" t="s">
        <v>45</v>
      </c>
      <c r="G19" s="11" t="s">
        <v>51</v>
      </c>
      <c r="H19" s="33" t="s">
        <v>50</v>
      </c>
      <c r="I19" s="4"/>
      <c r="J19" s="8"/>
    </row>
    <row r="20" spans="1:10" ht="30" customHeight="1" x14ac:dyDescent="0.3">
      <c r="A20" s="4" t="s">
        <v>27</v>
      </c>
      <c r="B20" s="9">
        <v>16.989999999999998</v>
      </c>
      <c r="C20" s="31">
        <v>1</v>
      </c>
      <c r="D20" s="10">
        <v>1</v>
      </c>
      <c r="E20" s="9">
        <f t="shared" si="0"/>
        <v>16.989999999999998</v>
      </c>
      <c r="F20" s="28" t="s">
        <v>28</v>
      </c>
      <c r="G20" s="11" t="s">
        <v>34</v>
      </c>
      <c r="H20" s="33" t="s">
        <v>29</v>
      </c>
      <c r="I20" s="4"/>
      <c r="J20" s="8"/>
    </row>
    <row r="21" spans="1:10" ht="43.2" customHeight="1" x14ac:dyDescent="0.3">
      <c r="A21" s="4" t="s">
        <v>30</v>
      </c>
      <c r="B21" s="9">
        <v>18.989999999999998</v>
      </c>
      <c r="C21" s="31">
        <v>1</v>
      </c>
      <c r="D21" s="10">
        <v>2</v>
      </c>
      <c r="E21" s="9">
        <f t="shared" si="0"/>
        <v>37.979999999999997</v>
      </c>
      <c r="F21" s="28" t="s">
        <v>31</v>
      </c>
      <c r="G21" s="11" t="s">
        <v>32</v>
      </c>
      <c r="H21" s="33" t="s">
        <v>33</v>
      </c>
      <c r="I21" s="4" t="s">
        <v>35</v>
      </c>
      <c r="J21" s="8"/>
    </row>
    <row r="22" spans="1:10" ht="30" customHeight="1" x14ac:dyDescent="0.3">
      <c r="A22" s="4" t="s">
        <v>40</v>
      </c>
      <c r="B22" s="9">
        <v>24.98</v>
      </c>
      <c r="C22" s="31">
        <v>1</v>
      </c>
      <c r="D22" s="10">
        <v>1</v>
      </c>
      <c r="E22" s="9">
        <f t="shared" si="0"/>
        <v>24.98</v>
      </c>
      <c r="F22" s="28" t="s">
        <v>43</v>
      </c>
      <c r="G22" s="11" t="s">
        <v>42</v>
      </c>
      <c r="H22" s="33" t="s">
        <v>41</v>
      </c>
      <c r="I22" s="4"/>
      <c r="J22" s="8"/>
    </row>
    <row r="23" spans="1:10" ht="30" customHeight="1" x14ac:dyDescent="0.3">
      <c r="A23" s="4" t="s">
        <v>46</v>
      </c>
      <c r="B23" s="9">
        <v>32.270000000000003</v>
      </c>
      <c r="C23" s="31">
        <v>1</v>
      </c>
      <c r="D23" s="10">
        <v>1</v>
      </c>
      <c r="E23" s="9">
        <f t="shared" si="0"/>
        <v>32.270000000000003</v>
      </c>
      <c r="F23" s="28" t="s">
        <v>49</v>
      </c>
      <c r="G23" s="11" t="s">
        <v>48</v>
      </c>
      <c r="H23" s="33" t="s">
        <v>47</v>
      </c>
      <c r="I23" s="4"/>
      <c r="J23" s="8"/>
    </row>
    <row r="24" spans="1:10" ht="30" customHeight="1" x14ac:dyDescent="0.3">
      <c r="A24" s="13" t="s">
        <v>36</v>
      </c>
      <c r="B24" s="14">
        <v>77.989999999999995</v>
      </c>
      <c r="C24" s="32">
        <v>1</v>
      </c>
      <c r="D24" s="15">
        <v>1</v>
      </c>
      <c r="E24" s="9">
        <f t="shared" si="0"/>
        <v>77.989999999999995</v>
      </c>
      <c r="F24" s="29" t="s">
        <v>38</v>
      </c>
      <c r="G24" s="16" t="s">
        <v>39</v>
      </c>
      <c r="H24" s="34" t="s">
        <v>37</v>
      </c>
      <c r="I24" s="13"/>
      <c r="J24" s="23"/>
    </row>
    <row r="25" spans="1:10" ht="30" customHeight="1" x14ac:dyDescent="0.3">
      <c r="A25" s="19"/>
      <c r="B25" s="20"/>
      <c r="C25" s="21"/>
      <c r="D25" s="24" t="s">
        <v>17</v>
      </c>
      <c r="E25" s="25">
        <f>SUM(E18:E24)</f>
        <v>313.84999999999997</v>
      </c>
      <c r="F25" s="22"/>
      <c r="G25" s="22"/>
      <c r="H25" s="19"/>
      <c r="I25" s="19"/>
      <c r="J25" s="21"/>
    </row>
    <row r="26" spans="1:10" x14ac:dyDescent="0.3">
      <c r="A26" s="1"/>
      <c r="B26" s="17"/>
      <c r="D26" s="24" t="s">
        <v>18</v>
      </c>
      <c r="E26" s="25">
        <f>E25*0.07</f>
        <v>21.9695</v>
      </c>
      <c r="F26" s="18"/>
      <c r="G26" s="18"/>
      <c r="H26" s="1"/>
      <c r="I26" s="1"/>
    </row>
    <row r="27" spans="1:10" x14ac:dyDescent="0.3">
      <c r="D27" s="26" t="s">
        <v>19</v>
      </c>
      <c r="E27" s="27">
        <f>E25+E26</f>
        <v>335.81949999999995</v>
      </c>
    </row>
  </sheetData>
  <mergeCells count="5">
    <mergeCell ref="A14:H14"/>
    <mergeCell ref="A2:H2"/>
    <mergeCell ref="A8:H8"/>
    <mergeCell ref="A11:H11"/>
    <mergeCell ref="A5:H5"/>
  </mergeCells>
  <hyperlinks>
    <hyperlink ref="H18" r:id="rId1" display="https://nanukcases.ca/fr/products/nanuk-910?variant=38294651109557&amp;utm_medium=product_sync&amp;utm_source=google&amp;utm_content=sag_organic&amp;utm_campaign=sag_organic&amp;utm_term=&amp;utm_campaign=Canada%20-%20Pmax&amp;utm_source=adwords&amp;utm_medium=ppc&amp;hsa_acc=5545530914&amp;hsa_cam=19712403119&amp;hsa_grp=&amp;hsa_ad=&amp;hsa_src=x&amp;hsa_tgt=&amp;hsa_kw=&amp;hsa_mt=&amp;hsa_net=adwords&amp;hsa_ver=3&amp;gad_source=1&amp;gclid=CjwKCAiAxqC6BhBcEiwAlXp453mi35Kgdv4wGpHgOdd3GNns5V7QOr_FOWeG9mkbBdNl9ww6jFBA4hoCcRMQAvD_BwE " xr:uid="{E4AA841E-AD5C-4CD1-A257-72CDBA5A350A}"/>
    <hyperlink ref="H19" r:id="rId2" xr:uid="{2A1A307F-55D1-40CD-A982-C0EE541006E2}"/>
    <hyperlink ref="H20" r:id="rId3" xr:uid="{F6F15E48-62B2-4BEE-84DD-5CB79E2ECF0B}"/>
    <hyperlink ref="H21" r:id="rId4" xr:uid="{908EF2C7-C6F9-4B22-BF2C-C801D2B9C6A6}"/>
    <hyperlink ref="H24" r:id="rId5" xr:uid="{2713AF66-C574-49EA-B86F-7EE3237F278C}"/>
    <hyperlink ref="H22" r:id="rId6" xr:uid="{FFAA1F10-65D1-47A6-9DD1-EF600650072A}"/>
    <hyperlink ref="H23" r:id="rId7" xr:uid="{BBA44F03-C70A-426C-9530-BE11733DB4E2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DF7F2FCC1D2C469E7882E767051E21" ma:contentTypeVersion="4" ma:contentTypeDescription="Crée un document." ma:contentTypeScope="" ma:versionID="fdb502a7565e043baea1e7044cb52160">
  <xsd:schema xmlns:xsd="http://www.w3.org/2001/XMLSchema" xmlns:xs="http://www.w3.org/2001/XMLSchema" xmlns:p="http://schemas.microsoft.com/office/2006/metadata/properties" xmlns:ns2="de9a939f-7971-4532-9b84-38cbdf21fdbe" targetNamespace="http://schemas.microsoft.com/office/2006/metadata/properties" ma:root="true" ma:fieldsID="87cf97e6ee09886aa213502e86bb7644" ns2:_="">
    <xsd:import namespace="de9a939f-7971-4532-9b84-38cbdf21fdb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9a939f-7971-4532-9b84-38cbdf21fd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985F279-EE10-4E78-87F2-33DD48EF459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184D73E-8173-4FF7-952B-C9FF5CF65C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9a939f-7971-4532-9b84-38cbdf21fd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9ED2CF-14C6-419E-BE8A-B03BB9887C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Cloutier, Richard</dc:creator>
  <cp:keywords/>
  <dc:description/>
  <cp:lastModifiedBy>Boisvert, Louis</cp:lastModifiedBy>
  <cp:revision/>
  <dcterms:created xsi:type="dcterms:W3CDTF">2015-06-05T18:19:34Z</dcterms:created>
  <dcterms:modified xsi:type="dcterms:W3CDTF">2024-12-03T14:33:20Z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0x0101001DDF7F2FCC1D2C469E7882E767051E21</vt:lpwstr>
  </property>
  <property fmtid="{D5CDD505-2E9C-101B-9397-08002B2CF9AE}" pid="3" name="MediaServiceImageTags">
    <vt:lpwstr/>
  </property>
</Properties>
</file>